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WebImage.xml" ContentType="application/vnd.ms-excel.rdrichvaluewebimage+xml"/>
  <Override PartName="/xl/richData/rdrichvalue.xml" ContentType="application/vnd.ms-excel.rdrichvalue+xml"/>
  <Override PartName="/xl/richData/rdrichvaluestructure.xml" ContentType="application/vnd.ms-excel.rdrichvaluestructure+xml"/>
  <Override PartName="/xl/richData/rdarray.xml" ContentType="application/vnd.ms-excel.rdarray+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4.xml" ContentType="application/vnd.openxmlformats-officedocument.drawing+xml"/>
  <Override PartName="/xl/calcChain.xml" ContentType="application/vnd.openxmlformats-officedocument.spreadsheetml.calcChain+xml"/>
  <Override PartName="/xl/charts/chartEx1.xml" ContentType="application/vnd.ms-office.chartex+xml"/>
  <Override PartName="/xl/charts/colors4.xml" ContentType="application/vnd.ms-office.chartcolorstyle+xml"/>
  <Override PartName="/xl/charts/style4.xml" ContentType="application/vnd.ms-office.chartstyle+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08"/>
  <workbookPr/>
  <mc:AlternateContent xmlns:mc="http://schemas.openxmlformats.org/markup-compatibility/2006">
    <mc:Choice Requires="x15">
      <x15ac:absPath xmlns:x15ac="http://schemas.microsoft.com/office/spreadsheetml/2010/11/ac" url="https://astm-my.sharepoint.com/personal/penrique_astm_org/Documents/Advisory projects/nPower/"/>
    </mc:Choice>
  </mc:AlternateContent>
  <xr:revisionPtr revIDLastSave="0" documentId="8_{A0121950-744B-450E-932C-60DB8EA86D3A}" xr6:coauthVersionLast="47" xr6:coauthVersionMax="47" xr10:uidLastSave="{00000000-0000-0000-0000-000000000000}"/>
  <bookViews>
    <workbookView xWindow="30240" yWindow="500" windowWidth="38400" windowHeight="21100" xr2:uid="{00000000-000D-0000-FFFF-FFFF00000000}"/>
  </bookViews>
  <sheets>
    <sheet name="Read me" sheetId="2" r:id="rId1"/>
    <sheet name="Detailed companies" sheetId="1" r:id="rId2"/>
    <sheet name="Other companies" sheetId="3" r:id="rId3"/>
    <sheet name="Appendix 1- Number of printers" sheetId="5" r:id="rId4"/>
    <sheet name="Appendix 2- # machines by OEMs" sheetId="8" r:id="rId5"/>
    <sheet name="Appendix 3- Printers by process" sheetId="6" r:id="rId6"/>
    <sheet name="Appendix 4- Facility location" sheetId="7" r:id="rId7"/>
  </sheets>
  <externalReferences>
    <externalReference r:id="rId8"/>
  </externalReferences>
  <definedNames>
    <definedName name="_xlnm._FilterDatabase" localSheetId="6" hidden="1">'Appendix 4- Facility location'!$A$3:$B$3</definedName>
    <definedName name="_xlnm._FilterDatabase" localSheetId="1" hidden="1">'Detailed companies'!$B$1:$K$721</definedName>
    <definedName name="_xlnm._FilterDatabase" localSheetId="2" hidden="1">'Other companies'!$B$1:$E$362</definedName>
    <definedName name="_xlchart.v6.0" hidden="1">'Appendix 4- Facility location'!$D$3</definedName>
    <definedName name="_xlchart.v6.1" hidden="1">'Appendix 4- Facility location'!$D$4:$D$47</definedName>
    <definedName name="_xlchart.v6.2" hidden="1">'Appendix 4- Facility location'!$F$3</definedName>
    <definedName name="_xlchart.v6.3" hidden="1">'Appendix 4- Facility location'!$F$4:$F$47</definedName>
  </definedNames>
  <calcPr calcId="191028"/>
  <pivotCaches>
    <pivotCache cacheId="8349" r:id="rId9"/>
    <pivotCache cacheId="8350" r:id="rId10"/>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I58" i="7" l="1"/>
  <c r="I59" i="7" s="1"/>
  <c r="F5" i="5"/>
  <c r="E5" i="5" s="1"/>
  <c r="E4" i="5"/>
  <c r="J370" i="1"/>
  <c r="I370" i="1"/>
  <c r="J369" i="1"/>
  <c r="I369" i="1"/>
  <c r="J682" i="1"/>
  <c r="I682" i="1"/>
  <c r="J673" i="1"/>
  <c r="I673" i="1"/>
  <c r="J672" i="1"/>
  <c r="I672" i="1"/>
  <c r="J671" i="1"/>
  <c r="I671" i="1"/>
  <c r="J670" i="1"/>
  <c r="I670" i="1"/>
  <c r="J669" i="1"/>
  <c r="I669" i="1"/>
  <c r="J642" i="1"/>
  <c r="I642" i="1"/>
  <c r="J641" i="1"/>
  <c r="I641" i="1"/>
  <c r="J600" i="1"/>
  <c r="I600" i="1"/>
  <c r="J599" i="1"/>
  <c r="I599" i="1"/>
  <c r="J598" i="1"/>
  <c r="I598" i="1"/>
  <c r="J543" i="1"/>
  <c r="I543" i="1"/>
  <c r="J542" i="1"/>
  <c r="I542" i="1"/>
  <c r="J541" i="1"/>
  <c r="I541" i="1"/>
  <c r="J540" i="1"/>
  <c r="I540" i="1"/>
  <c r="J539" i="1"/>
  <c r="I539" i="1"/>
  <c r="J538" i="1"/>
  <c r="I538" i="1"/>
  <c r="J483" i="1"/>
  <c r="I483" i="1"/>
  <c r="J482" i="1"/>
  <c r="I482" i="1"/>
  <c r="J481" i="1"/>
  <c r="I481" i="1"/>
  <c r="J480" i="1"/>
  <c r="I480" i="1"/>
  <c r="J459" i="1"/>
  <c r="I459" i="1"/>
  <c r="J458" i="1"/>
  <c r="I458" i="1"/>
  <c r="J457" i="1"/>
  <c r="I457" i="1"/>
  <c r="J456" i="1"/>
  <c r="I456" i="1"/>
  <c r="J424" i="1"/>
  <c r="I424" i="1"/>
  <c r="J423" i="1"/>
  <c r="I423" i="1"/>
  <c r="J422" i="1"/>
  <c r="I422" i="1"/>
  <c r="J421" i="1"/>
  <c r="I421" i="1"/>
  <c r="J420" i="1"/>
  <c r="I420" i="1"/>
  <c r="J419" i="1"/>
  <c r="I419" i="1"/>
  <c r="J395" i="1"/>
  <c r="I395" i="1"/>
  <c r="J394" i="1"/>
  <c r="I394" i="1"/>
  <c r="J393" i="1"/>
  <c r="I393" i="1"/>
  <c r="J392" i="1"/>
  <c r="I392" i="1"/>
  <c r="J391" i="1"/>
  <c r="I391" i="1"/>
  <c r="J390" i="1"/>
  <c r="I390" i="1"/>
  <c r="J389" i="1"/>
  <c r="I389" i="1"/>
  <c r="J385" i="1"/>
  <c r="I385" i="1"/>
  <c r="J384" i="1"/>
  <c r="I384" i="1"/>
  <c r="J379" i="1"/>
  <c r="I379" i="1"/>
  <c r="J378" i="1"/>
  <c r="I378" i="1"/>
  <c r="J377" i="1"/>
  <c r="I377" i="1"/>
  <c r="J376" i="1"/>
  <c r="I376" i="1"/>
  <c r="J375" i="1"/>
  <c r="I375" i="1"/>
  <c r="J374" i="1"/>
  <c r="I374" i="1"/>
  <c r="J373" i="1"/>
  <c r="I373" i="1"/>
  <c r="J372" i="1"/>
  <c r="I372" i="1"/>
  <c r="J371" i="1"/>
  <c r="I371" i="1"/>
  <c r="J368" i="1"/>
  <c r="I368" i="1"/>
  <c r="J367" i="1"/>
  <c r="I367" i="1"/>
  <c r="J366" i="1"/>
  <c r="I366" i="1"/>
  <c r="J365" i="1"/>
  <c r="I365" i="1"/>
  <c r="J364" i="1"/>
  <c r="I364" i="1"/>
  <c r="J363" i="1"/>
  <c r="I363" i="1"/>
</calcChain>
</file>

<file path=xl/metadata.xml><?xml version="1.0" encoding="utf-8"?>
<metadata xmlns="http://schemas.openxmlformats.org/spreadsheetml/2006/main" xmlns:xlrd="http://schemas.microsoft.com/office/spreadsheetml/2017/richdata">
  <metadataTypes count="1">
    <metadataType name="XLRICHVALUE" minSupportedVersion="120000" copy="1" pasteAll="1" pasteValues="1" merge="1" splitFirst="1" rowColShift="1" clearFormats="1" clearComments="1" assign="1" coerce="1"/>
  </metadataTypes>
  <futureMetadata name="XLRICHVALUE" count="44">
    <bk>
      <extLst>
        <ext uri="{3e2802c4-a4d2-4d8b-9148-e3be6c30e623}">
          <xlrd:rvb i="0"/>
        </ext>
      </extLst>
    </bk>
    <bk>
      <extLst>
        <ext uri="{3e2802c4-a4d2-4d8b-9148-e3be6c30e623}">
          <xlrd:rvb i="39"/>
        </ext>
      </extLst>
    </bk>
    <bk>
      <extLst>
        <ext uri="{3e2802c4-a4d2-4d8b-9148-e3be6c30e623}">
          <xlrd:rvb i="75"/>
        </ext>
      </extLst>
    </bk>
    <bk>
      <extLst>
        <ext uri="{3e2802c4-a4d2-4d8b-9148-e3be6c30e623}">
          <xlrd:rvb i="111"/>
        </ext>
      </extLst>
    </bk>
    <bk>
      <extLst>
        <ext uri="{3e2802c4-a4d2-4d8b-9148-e3be6c30e623}">
          <xlrd:rvb i="128"/>
        </ext>
      </extLst>
    </bk>
    <bk>
      <extLst>
        <ext uri="{3e2802c4-a4d2-4d8b-9148-e3be6c30e623}">
          <xlrd:rvb i="162"/>
        </ext>
      </extLst>
    </bk>
    <bk>
      <extLst>
        <ext uri="{3e2802c4-a4d2-4d8b-9148-e3be6c30e623}">
          <xlrd:rvb i="195"/>
        </ext>
      </extLst>
    </bk>
    <bk>
      <extLst>
        <ext uri="{3e2802c4-a4d2-4d8b-9148-e3be6c30e623}">
          <xlrd:rvb i="227"/>
        </ext>
      </extLst>
    </bk>
    <bk>
      <extLst>
        <ext uri="{3e2802c4-a4d2-4d8b-9148-e3be6c30e623}">
          <xlrd:rvb i="258"/>
        </ext>
      </extLst>
    </bk>
    <bk>
      <extLst>
        <ext uri="{3e2802c4-a4d2-4d8b-9148-e3be6c30e623}">
          <xlrd:rvb i="289"/>
        </ext>
      </extLst>
    </bk>
    <bk>
      <extLst>
        <ext uri="{3e2802c4-a4d2-4d8b-9148-e3be6c30e623}">
          <xlrd:rvb i="318"/>
        </ext>
      </extLst>
    </bk>
    <bk>
      <extLst>
        <ext uri="{3e2802c4-a4d2-4d8b-9148-e3be6c30e623}">
          <xlrd:rvb i="349"/>
        </ext>
      </extLst>
    </bk>
    <bk>
      <extLst>
        <ext uri="{3e2802c4-a4d2-4d8b-9148-e3be6c30e623}">
          <xlrd:rvb i="377"/>
        </ext>
      </extLst>
    </bk>
    <bk>
      <extLst>
        <ext uri="{3e2802c4-a4d2-4d8b-9148-e3be6c30e623}">
          <xlrd:rvb i="406"/>
        </ext>
      </extLst>
    </bk>
    <bk>
      <extLst>
        <ext uri="{3e2802c4-a4d2-4d8b-9148-e3be6c30e623}">
          <xlrd:rvb i="431"/>
        </ext>
      </extLst>
    </bk>
    <bk>
      <extLst>
        <ext uri="{3e2802c4-a4d2-4d8b-9148-e3be6c30e623}">
          <xlrd:rvb i="460"/>
        </ext>
      </extLst>
    </bk>
    <bk>
      <extLst>
        <ext uri="{3e2802c4-a4d2-4d8b-9148-e3be6c30e623}">
          <xlrd:rvb i="487"/>
        </ext>
      </extLst>
    </bk>
    <bk>
      <extLst>
        <ext uri="{3e2802c4-a4d2-4d8b-9148-e3be6c30e623}">
          <xlrd:rvb i="505"/>
        </ext>
      </extLst>
    </bk>
    <bk>
      <extLst>
        <ext uri="{3e2802c4-a4d2-4d8b-9148-e3be6c30e623}">
          <xlrd:rvb i="533"/>
        </ext>
      </extLst>
    </bk>
    <bk>
      <extLst>
        <ext uri="{3e2802c4-a4d2-4d8b-9148-e3be6c30e623}">
          <xlrd:rvb i="550"/>
        </ext>
      </extLst>
    </bk>
    <bk>
      <extLst>
        <ext uri="{3e2802c4-a4d2-4d8b-9148-e3be6c30e623}">
          <xlrd:rvb i="578"/>
        </ext>
      </extLst>
    </bk>
    <bk>
      <extLst>
        <ext uri="{3e2802c4-a4d2-4d8b-9148-e3be6c30e623}">
          <xlrd:rvb i="610"/>
        </ext>
      </extLst>
    </bk>
    <bk>
      <extLst>
        <ext uri="{3e2802c4-a4d2-4d8b-9148-e3be6c30e623}">
          <xlrd:rvb i="640"/>
        </ext>
      </extLst>
    </bk>
    <bk>
      <extLst>
        <ext uri="{3e2802c4-a4d2-4d8b-9148-e3be6c30e623}">
          <xlrd:rvb i="664"/>
        </ext>
      </extLst>
    </bk>
    <bk>
      <extLst>
        <ext uri="{3e2802c4-a4d2-4d8b-9148-e3be6c30e623}">
          <xlrd:rvb i="693"/>
        </ext>
      </extLst>
    </bk>
    <bk>
      <extLst>
        <ext uri="{3e2802c4-a4d2-4d8b-9148-e3be6c30e623}">
          <xlrd:rvb i="720"/>
        </ext>
      </extLst>
    </bk>
    <bk>
      <extLst>
        <ext uri="{3e2802c4-a4d2-4d8b-9148-e3be6c30e623}">
          <xlrd:rvb i="749"/>
        </ext>
      </extLst>
    </bk>
    <bk>
      <extLst>
        <ext uri="{3e2802c4-a4d2-4d8b-9148-e3be6c30e623}">
          <xlrd:rvb i="775"/>
        </ext>
      </extLst>
    </bk>
    <bk>
      <extLst>
        <ext uri="{3e2802c4-a4d2-4d8b-9148-e3be6c30e623}">
          <xlrd:rvb i="802"/>
        </ext>
      </extLst>
    </bk>
    <bk>
      <extLst>
        <ext uri="{3e2802c4-a4d2-4d8b-9148-e3be6c30e623}">
          <xlrd:rvb i="825"/>
        </ext>
      </extLst>
    </bk>
    <bk>
      <extLst>
        <ext uri="{3e2802c4-a4d2-4d8b-9148-e3be6c30e623}">
          <xlrd:rvb i="850"/>
        </ext>
      </extLst>
    </bk>
    <bk>
      <extLst>
        <ext uri="{3e2802c4-a4d2-4d8b-9148-e3be6c30e623}">
          <xlrd:rvb i="877"/>
        </ext>
      </extLst>
    </bk>
    <bk>
      <extLst>
        <ext uri="{3e2802c4-a4d2-4d8b-9148-e3be6c30e623}">
          <xlrd:rvb i="907"/>
        </ext>
      </extLst>
    </bk>
    <bk>
      <extLst>
        <ext uri="{3e2802c4-a4d2-4d8b-9148-e3be6c30e623}">
          <xlrd:rvb i="931"/>
        </ext>
      </extLst>
    </bk>
    <bk>
      <extLst>
        <ext uri="{3e2802c4-a4d2-4d8b-9148-e3be6c30e623}">
          <xlrd:rvb i="956"/>
        </ext>
      </extLst>
    </bk>
    <bk>
      <extLst>
        <ext uri="{3e2802c4-a4d2-4d8b-9148-e3be6c30e623}">
          <xlrd:rvb i="982"/>
        </ext>
      </extLst>
    </bk>
    <bk>
      <extLst>
        <ext uri="{3e2802c4-a4d2-4d8b-9148-e3be6c30e623}">
          <xlrd:rvb i="1009"/>
        </ext>
      </extLst>
    </bk>
    <bk>
      <extLst>
        <ext uri="{3e2802c4-a4d2-4d8b-9148-e3be6c30e623}">
          <xlrd:rvb i="1033"/>
        </ext>
      </extLst>
    </bk>
    <bk>
      <extLst>
        <ext uri="{3e2802c4-a4d2-4d8b-9148-e3be6c30e623}">
          <xlrd:rvb i="1058"/>
        </ext>
      </extLst>
    </bk>
    <bk>
      <extLst>
        <ext uri="{3e2802c4-a4d2-4d8b-9148-e3be6c30e623}">
          <xlrd:rvb i="1082"/>
        </ext>
      </extLst>
    </bk>
    <bk>
      <extLst>
        <ext uri="{3e2802c4-a4d2-4d8b-9148-e3be6c30e623}">
          <xlrd:rvb i="1108"/>
        </ext>
      </extLst>
    </bk>
    <bk>
      <extLst>
        <ext uri="{3e2802c4-a4d2-4d8b-9148-e3be6c30e623}">
          <xlrd:rvb i="1131"/>
        </ext>
      </extLst>
    </bk>
    <bk>
      <extLst>
        <ext uri="{3e2802c4-a4d2-4d8b-9148-e3be6c30e623}">
          <xlrd:rvb i="1144"/>
        </ext>
      </extLst>
    </bk>
    <bk>
      <extLst>
        <ext uri="{3e2802c4-a4d2-4d8b-9148-e3be6c30e623}">
          <xlrd:rvb i="1168"/>
        </ext>
      </extLst>
    </bk>
  </futureMetadata>
  <valueMetadata count="44">
    <bk>
      <rc t="1" v="0"/>
    </bk>
    <bk>
      <rc t="1" v="1"/>
    </bk>
    <bk>
      <rc t="1" v="2"/>
    </bk>
    <bk>
      <rc t="1" v="3"/>
    </bk>
    <bk>
      <rc t="1" v="4"/>
    </bk>
    <bk>
      <rc t="1" v="5"/>
    </bk>
    <bk>
      <rc t="1" v="6"/>
    </bk>
    <bk>
      <rc t="1" v="7"/>
    </bk>
    <bk>
      <rc t="1" v="8"/>
    </bk>
    <bk>
      <rc t="1" v="9"/>
    </bk>
    <bk>
      <rc t="1" v="10"/>
    </bk>
    <bk>
      <rc t="1" v="11"/>
    </bk>
    <bk>
      <rc t="1" v="12"/>
    </bk>
    <bk>
      <rc t="1" v="13"/>
    </bk>
    <bk>
      <rc t="1" v="14"/>
    </bk>
    <bk>
      <rc t="1" v="15"/>
    </bk>
    <bk>
      <rc t="1" v="16"/>
    </bk>
    <bk>
      <rc t="1" v="17"/>
    </bk>
    <bk>
      <rc t="1" v="18"/>
    </bk>
    <bk>
      <rc t="1" v="19"/>
    </bk>
    <bk>
      <rc t="1" v="20"/>
    </bk>
    <bk>
      <rc t="1" v="21"/>
    </bk>
    <bk>
      <rc t="1" v="22"/>
    </bk>
    <bk>
      <rc t="1" v="23"/>
    </bk>
    <bk>
      <rc t="1" v="24"/>
    </bk>
    <bk>
      <rc t="1" v="25"/>
    </bk>
    <bk>
      <rc t="1" v="26"/>
    </bk>
    <bk>
      <rc t="1" v="27"/>
    </bk>
    <bk>
      <rc t="1" v="28"/>
    </bk>
    <bk>
      <rc t="1" v="29"/>
    </bk>
    <bk>
      <rc t="1" v="30"/>
    </bk>
    <bk>
      <rc t="1" v="31"/>
    </bk>
    <bk>
      <rc t="1" v="32"/>
    </bk>
    <bk>
      <rc t="1" v="33"/>
    </bk>
    <bk>
      <rc t="1" v="34"/>
    </bk>
    <bk>
      <rc t="1" v="35"/>
    </bk>
    <bk>
      <rc t="1" v="36"/>
    </bk>
    <bk>
      <rc t="1" v="37"/>
    </bk>
    <bk>
      <rc t="1" v="38"/>
    </bk>
    <bk>
      <rc t="1" v="39"/>
    </bk>
    <bk>
      <rc t="1" v="40"/>
    </bk>
    <bk>
      <rc t="1" v="41"/>
    </bk>
    <bk>
      <rc t="1" v="42"/>
    </bk>
    <bk>
      <rc t="1" v="43"/>
    </bk>
  </valueMetadata>
</metadata>
</file>

<file path=xl/sharedStrings.xml><?xml version="1.0" encoding="utf-8"?>
<sst xmlns="http://schemas.openxmlformats.org/spreadsheetml/2006/main" count="7811" uniqueCount="1520">
  <si>
    <t>Tab name</t>
  </si>
  <si>
    <t>Tab description</t>
  </si>
  <si>
    <t>Detailed companies</t>
  </si>
  <si>
    <t>This list contains companies for which more detailed information is available, including the brands, type and number of printers owned, as well as location and website.</t>
  </si>
  <si>
    <t>Other companies</t>
  </si>
  <si>
    <r>
      <t xml:space="preserve">This list contains companies for which more detailed information is </t>
    </r>
    <r>
      <rPr>
        <b/>
        <sz val="11"/>
        <color theme="1"/>
        <rFont val="Aptos Narrow"/>
        <scheme val="minor"/>
      </rPr>
      <t>not</t>
    </r>
    <r>
      <rPr>
        <sz val="11"/>
        <color theme="1"/>
        <rFont val="Aptos Narrow"/>
        <family val="2"/>
        <scheme val="minor"/>
      </rPr>
      <t xml:space="preserve"> available and includes information about the company category (service provider or end-user), country-level location data, and website.</t>
    </r>
  </si>
  <si>
    <t>Appendix 1- Number of printers</t>
  </si>
  <si>
    <t>This table contains information about the known number of printers at each company.</t>
  </si>
  <si>
    <t>Appendix 2- Printer manufacturers</t>
  </si>
  <si>
    <t>This table contains information about the number of printers of each company in use in North America.</t>
  </si>
  <si>
    <t>Appendix 3- Printers by process</t>
  </si>
  <si>
    <t>This table contains information about the number of printers of each process in use in North America.</t>
  </si>
  <si>
    <t>Appendix 4- Facility location</t>
  </si>
  <si>
    <t>This table contains information about the state-level locations of known AM service provider facilities in North America.</t>
  </si>
  <si>
    <t>Company</t>
  </si>
  <si>
    <t>Printer manufacturer</t>
  </si>
  <si>
    <t>Printer model</t>
  </si>
  <si>
    <t>Process</t>
  </si>
  <si>
    <t>Material</t>
  </si>
  <si>
    <t>Number of printers</t>
  </si>
  <si>
    <t>Count type</t>
  </si>
  <si>
    <t>Country</t>
  </si>
  <si>
    <t>State / province</t>
  </si>
  <si>
    <t>Website</t>
  </si>
  <si>
    <t>(UPM) United Performance Metals, LLC</t>
  </si>
  <si>
    <t>Fabrisonic</t>
  </si>
  <si>
    <t>SonicLayer 1200</t>
  </si>
  <si>
    <t>SHL</t>
  </si>
  <si>
    <t>Metal</t>
  </si>
  <si>
    <t>Minimum</t>
  </si>
  <si>
    <t>United States</t>
  </si>
  <si>
    <t>OH</t>
  </si>
  <si>
    <t>https://upmet.com</t>
  </si>
  <si>
    <t>3 DPX</t>
  </si>
  <si>
    <t>EOS</t>
  </si>
  <si>
    <t>PBF-LB</t>
  </si>
  <si>
    <t>Polymer</t>
  </si>
  <si>
    <t>IL</t>
  </si>
  <si>
    <t>https://3dpx.com</t>
  </si>
  <si>
    <t>BJT</t>
  </si>
  <si>
    <t>3 Space</t>
  </si>
  <si>
    <t>Stratasys</t>
  </si>
  <si>
    <t>Fortus</t>
  </si>
  <si>
    <t>MEX</t>
  </si>
  <si>
    <t>KY</t>
  </si>
  <si>
    <t>https://3space.com</t>
  </si>
  <si>
    <t>Polyjet</t>
  </si>
  <si>
    <t>MJT</t>
  </si>
  <si>
    <t>3D Systems</t>
  </si>
  <si>
    <t>MultiJet</t>
  </si>
  <si>
    <t>SLA</t>
  </si>
  <si>
    <t>VPP</t>
  </si>
  <si>
    <t>3D Accuracy</t>
  </si>
  <si>
    <t>FDM</t>
  </si>
  <si>
    <t>Actual</t>
  </si>
  <si>
    <t>VA</t>
  </si>
  <si>
    <t>https://3d-accuracy.com</t>
  </si>
  <si>
    <t>Objet</t>
  </si>
  <si>
    <t>3D Brooklyn</t>
  </si>
  <si>
    <t>NY</t>
  </si>
  <si>
    <t>https://3dbrooklyn.com</t>
  </si>
  <si>
    <t>3D Central</t>
  </si>
  <si>
    <t>https://3dcentralva.com</t>
  </si>
  <si>
    <t>3D Chimera</t>
  </si>
  <si>
    <t>FL</t>
  </si>
  <si>
    <t>https://3dchimera.com</t>
  </si>
  <si>
    <t>3D Herndon</t>
  </si>
  <si>
    <t>https://3dherndon.com</t>
  </si>
  <si>
    <t>3D in Metal</t>
  </si>
  <si>
    <t>SPEE3D</t>
  </si>
  <si>
    <t>Cold spray</t>
  </si>
  <si>
    <t>TX</t>
  </si>
  <si>
    <t>https://3dinmetal.com</t>
  </si>
  <si>
    <t>MELD</t>
  </si>
  <si>
    <t>Friction stir welding</t>
  </si>
  <si>
    <t>wDED-Arc</t>
  </si>
  <si>
    <t>3D Innovations</t>
  </si>
  <si>
    <t>HI</t>
  </si>
  <si>
    <t>https://3d-innovations.com</t>
  </si>
  <si>
    <t>3D Logics</t>
  </si>
  <si>
    <t>M290</t>
  </si>
  <si>
    <t>OR</t>
  </si>
  <si>
    <t>https://3dlogics.com</t>
  </si>
  <si>
    <t>P110</t>
  </si>
  <si>
    <t>3D Parts Manufacturing</t>
  </si>
  <si>
    <t>Raise 3D</t>
  </si>
  <si>
    <t>IN</t>
  </si>
  <si>
    <t>https://3dpartsmfg.com</t>
  </si>
  <si>
    <t>HP</t>
  </si>
  <si>
    <t>3D Print Everything</t>
  </si>
  <si>
    <t>https://go.thryv.com/site/3DPrintEverything</t>
  </si>
  <si>
    <t>3D printed microTEC</t>
  </si>
  <si>
    <t>United states</t>
  </si>
  <si>
    <t>MD</t>
  </si>
  <si>
    <t>https://3dprintedmicrotec.com</t>
  </si>
  <si>
    <t>3D PRINTER TECHNOLOGY</t>
  </si>
  <si>
    <t>GA</t>
  </si>
  <si>
    <t>https://3DCADPRINTER.COM</t>
  </si>
  <si>
    <t>PBF-EB</t>
  </si>
  <si>
    <t>3D Printing Canada</t>
  </si>
  <si>
    <t>Canada</t>
  </si>
  <si>
    <t>ON</t>
  </si>
  <si>
    <t>https://3dprintingcanada.com</t>
  </si>
  <si>
    <t>3D Printing Chicago</t>
  </si>
  <si>
    <t>https://3d-printing-chicago.com</t>
  </si>
  <si>
    <t>3D Printing Tech</t>
  </si>
  <si>
    <t>Massivit</t>
  </si>
  <si>
    <t>https://3dprintingtech.com</t>
  </si>
  <si>
    <t>XYZPrinting</t>
  </si>
  <si>
    <t>MfgPro230</t>
  </si>
  <si>
    <t>3D Printsmith LLC</t>
  </si>
  <si>
    <t>MA</t>
  </si>
  <si>
    <t>https://3dprintsmith.com</t>
  </si>
  <si>
    <t>3D Rapid Parts</t>
  </si>
  <si>
    <t>AZ</t>
  </si>
  <si>
    <t>https://phxrapid.com</t>
  </si>
  <si>
    <t>3D Simulations</t>
  </si>
  <si>
    <t>https://3dsimulationsinc.com</t>
  </si>
  <si>
    <t>3D Solutions, Inc</t>
  </si>
  <si>
    <t>https://3dsolutionsinc.com</t>
  </si>
  <si>
    <t>3D-CAM</t>
  </si>
  <si>
    <t>CA</t>
  </si>
  <si>
    <t>https://3d-cam.com</t>
  </si>
  <si>
    <t>3DChimera</t>
  </si>
  <si>
    <t>Bambu Lab</t>
  </si>
  <si>
    <t>https://shop3dchimera.com</t>
  </si>
  <si>
    <t>Sintratec</t>
  </si>
  <si>
    <t>3DEO</t>
  </si>
  <si>
    <t>Proprietary</t>
  </si>
  <si>
    <t>https://3deo.co</t>
  </si>
  <si>
    <t>3DMakerWorld Services</t>
  </si>
  <si>
    <t>MJF</t>
  </si>
  <si>
    <t>PBF-IR</t>
  </si>
  <si>
    <t>KS</t>
  </si>
  <si>
    <t>https://3dmakerworld.com</t>
  </si>
  <si>
    <t>3DX Industries</t>
  </si>
  <si>
    <t>WA</t>
  </si>
  <si>
    <t>https://3dxindustries.com</t>
  </si>
  <si>
    <t>A3D</t>
  </si>
  <si>
    <t>https://a3dmfg.com</t>
  </si>
  <si>
    <t>Markforged</t>
  </si>
  <si>
    <t>Formlabs</t>
  </si>
  <si>
    <t>ABC Imaging</t>
  </si>
  <si>
    <t>https://abcimaging.com</t>
  </si>
  <si>
    <t>ABCorp3D</t>
  </si>
  <si>
    <t>https://abcorp.com</t>
  </si>
  <si>
    <t>Desktop Metal</t>
  </si>
  <si>
    <t>Accel Digital Solutions</t>
  </si>
  <si>
    <t>MI</t>
  </si>
  <si>
    <t>https://acceldigitalsolutions.com</t>
  </si>
  <si>
    <t>Additive America</t>
  </si>
  <si>
    <t>https://AdditiveAmerica.com</t>
  </si>
  <si>
    <t>Additive at Scale</t>
  </si>
  <si>
    <t>https://www.additiveatscale.com</t>
  </si>
  <si>
    <t>Additive Man</t>
  </si>
  <si>
    <t>Juggerbot</t>
  </si>
  <si>
    <t>Tradesman P3-44</t>
  </si>
  <si>
    <t>https://additiveman.com</t>
  </si>
  <si>
    <t>Additive Manufacturing LLC</t>
  </si>
  <si>
    <t>NV</t>
  </si>
  <si>
    <t>https://additivemanufacturingllc.com</t>
  </si>
  <si>
    <t>Additive Plus</t>
  </si>
  <si>
    <t>https://additiveplus.com</t>
  </si>
  <si>
    <t>ADDMAN</t>
  </si>
  <si>
    <t>M100</t>
  </si>
  <si>
    <t>https://addmangroup.com</t>
  </si>
  <si>
    <t>M270</t>
  </si>
  <si>
    <t>M400-1</t>
  </si>
  <si>
    <t>M400-4</t>
  </si>
  <si>
    <t>GE Additive</t>
  </si>
  <si>
    <t>Concept Laser M2</t>
  </si>
  <si>
    <t>Velo3D</t>
  </si>
  <si>
    <t>Sapphire</t>
  </si>
  <si>
    <t>Sapphire XC</t>
  </si>
  <si>
    <t>Additive Industries</t>
  </si>
  <si>
    <t>Metal Fab1</t>
  </si>
  <si>
    <t>Prox 320</t>
  </si>
  <si>
    <t>Titan</t>
  </si>
  <si>
    <t>Atlas 2.5</t>
  </si>
  <si>
    <t>BCN3D</t>
  </si>
  <si>
    <t>W27</t>
  </si>
  <si>
    <t>Creatbot</t>
  </si>
  <si>
    <t>F430</t>
  </si>
  <si>
    <t>Anet</t>
  </si>
  <si>
    <t>A8</t>
  </si>
  <si>
    <t>Creality</t>
  </si>
  <si>
    <t>Ender 5 Plus</t>
  </si>
  <si>
    <t>Fusion3</t>
  </si>
  <si>
    <t>F410</t>
  </si>
  <si>
    <t>Aon3D</t>
  </si>
  <si>
    <t>M2+</t>
  </si>
  <si>
    <t>Fuse1</t>
  </si>
  <si>
    <t>Form 3</t>
  </si>
  <si>
    <t>Form 3L</t>
  </si>
  <si>
    <t>Form 2</t>
  </si>
  <si>
    <t>Phrozen</t>
  </si>
  <si>
    <t>Transform</t>
  </si>
  <si>
    <t>NEO 800</t>
  </si>
  <si>
    <t>Axtra3d</t>
  </si>
  <si>
    <t>Lumia X1</t>
  </si>
  <si>
    <t>NEO 450</t>
  </si>
  <si>
    <t>Prox 800</t>
  </si>
  <si>
    <t>SLA-5000</t>
  </si>
  <si>
    <t>SLA-7000</t>
  </si>
  <si>
    <t>Viper</t>
  </si>
  <si>
    <t>F370</t>
  </si>
  <si>
    <t>F900</t>
  </si>
  <si>
    <t>3ntr</t>
  </si>
  <si>
    <t>A2</t>
  </si>
  <si>
    <t>A4</t>
  </si>
  <si>
    <t>J850DAP</t>
  </si>
  <si>
    <t>Carbon 3D</t>
  </si>
  <si>
    <t>M2</t>
  </si>
  <si>
    <t>M3</t>
  </si>
  <si>
    <t>L1</t>
  </si>
  <si>
    <t>3BL</t>
  </si>
  <si>
    <t>Origin</t>
  </si>
  <si>
    <t>One</t>
  </si>
  <si>
    <t>400mc</t>
  </si>
  <si>
    <t>450mc</t>
  </si>
  <si>
    <t>Mark Two</t>
  </si>
  <si>
    <t>Roboze</t>
  </si>
  <si>
    <t>Argo 500</t>
  </si>
  <si>
    <t>Nexa3D</t>
  </si>
  <si>
    <t>XiP</t>
  </si>
  <si>
    <t>Projet 6000HD</t>
  </si>
  <si>
    <t>Objet 260 Connex 2</t>
  </si>
  <si>
    <t>Anycubic</t>
  </si>
  <si>
    <t>Mega X</t>
  </si>
  <si>
    <t>Photon Mono x</t>
  </si>
  <si>
    <t>Advanced 3D</t>
  </si>
  <si>
    <t>Jet Fusion 4210</t>
  </si>
  <si>
    <t>NC</t>
  </si>
  <si>
    <t>https://advanc3dinc.com/</t>
  </si>
  <si>
    <t>Jet Fusion 580</t>
  </si>
  <si>
    <t>Advanced Additive Innovations Inc.</t>
  </si>
  <si>
    <t>https://advancedadditiveinnovations.com</t>
  </si>
  <si>
    <t>AdvancedTek</t>
  </si>
  <si>
    <t>MN</t>
  </si>
  <si>
    <t>https://advancedtek.com</t>
  </si>
  <si>
    <t>Advantage Prototype Systems</t>
  </si>
  <si>
    <t>WI</t>
  </si>
  <si>
    <t>https://www.aps3d.com/</t>
  </si>
  <si>
    <t>Aerodine Composites Group</t>
  </si>
  <si>
    <t>Fortus 400mc</t>
  </si>
  <si>
    <t>https://aerodinecomposites.com</t>
  </si>
  <si>
    <t>AES – Additive Engineering Solutions</t>
  </si>
  <si>
    <t>Cincinnati</t>
  </si>
  <si>
    <t>https://additiveeng.com</t>
  </si>
  <si>
    <t>CEAD</t>
  </si>
  <si>
    <t>Agile Manufacturing</t>
  </si>
  <si>
    <t>https://agile-manufacturing.com</t>
  </si>
  <si>
    <t>Agile Space Industries – Agile Additive</t>
  </si>
  <si>
    <t>Trumpf</t>
  </si>
  <si>
    <t>TruPrint 1000</t>
  </si>
  <si>
    <t>CO</t>
  </si>
  <si>
    <t>https://agilespaceindustries.com</t>
  </si>
  <si>
    <t>TruPrint 2000</t>
  </si>
  <si>
    <t>TruPrint 5000</t>
  </si>
  <si>
    <t>Alaska 3D Printing</t>
  </si>
  <si>
    <t>AK</t>
  </si>
  <si>
    <t>https://alaska3dprint.com</t>
  </si>
  <si>
    <t>Alpha Additive Manufacturing Technologies</t>
  </si>
  <si>
    <t>Intamsys</t>
  </si>
  <si>
    <t>https://alphaamt.com</t>
  </si>
  <si>
    <t>American Additive Manufacturing</t>
  </si>
  <si>
    <t>PA</t>
  </si>
  <si>
    <t>https://americanadditive.com</t>
  </si>
  <si>
    <t>American Cladding</t>
  </si>
  <si>
    <t>pDED-LB</t>
  </si>
  <si>
    <t>CT</t>
  </si>
  <si>
    <t>https://americancladding.com</t>
  </si>
  <si>
    <t>AMfg Labs</t>
  </si>
  <si>
    <t>https://amfglabs.com/</t>
  </si>
  <si>
    <t>AmPd Labs</t>
  </si>
  <si>
    <t>https://ampdlabs.llc</t>
  </si>
  <si>
    <t>Applied Rapid Technologies</t>
  </si>
  <si>
    <t>https://artcorp.com/</t>
  </si>
  <si>
    <t>ARCH Additive</t>
  </si>
  <si>
    <t>https://arch-medical.com</t>
  </si>
  <si>
    <t>Archematerial</t>
  </si>
  <si>
    <t>Areion3D</t>
  </si>
  <si>
    <t>https://areion3d.com</t>
  </si>
  <si>
    <t>Aristo Cast</t>
  </si>
  <si>
    <t>Pro Jet 2500 IC</t>
  </si>
  <si>
    <t>https://aristo-cast.com/</t>
  </si>
  <si>
    <t>Voxeljet</t>
  </si>
  <si>
    <t>VX1000</t>
  </si>
  <si>
    <t>Sand</t>
  </si>
  <si>
    <t>Admatec</t>
  </si>
  <si>
    <t>ADMAFLEX 300</t>
  </si>
  <si>
    <t>Ceramic</t>
  </si>
  <si>
    <t>Thermojet</t>
  </si>
  <si>
    <t>Wax</t>
  </si>
  <si>
    <t>FabPro 1000</t>
  </si>
  <si>
    <t>Armadillo Additive</t>
  </si>
  <si>
    <t>https://armadilloadditive.com</t>
  </si>
  <si>
    <t>Armstrong RM</t>
  </si>
  <si>
    <t>https://armstrongmold.com</t>
  </si>
  <si>
    <t>ARRK North America</t>
  </si>
  <si>
    <t>https://www.arrk.com/</t>
  </si>
  <si>
    <t>ART – Applied Rapid Technologies</t>
  </si>
  <si>
    <t>https://artcorp.com</t>
  </si>
  <si>
    <t>Ashland Foundry and Machine Works, LLC</t>
  </si>
  <si>
    <t>https://ashlandfoundrymachineworks.com</t>
  </si>
  <si>
    <t>ATI Specialty Materials (Allegheny Technologies Incorporated)</t>
  </si>
  <si>
    <t>Nikon SLM</t>
  </si>
  <si>
    <t>600E</t>
  </si>
  <si>
    <t>https://atimetals.com</t>
  </si>
  <si>
    <t>Aurora Quickturn</t>
  </si>
  <si>
    <t>Concept Laser</t>
  </si>
  <si>
    <t>https://auroraqt.com</t>
  </si>
  <si>
    <t>Autotiv Manufacturing Corporation (Autotiv MFG)</t>
  </si>
  <si>
    <t>NH</t>
  </si>
  <si>
    <t>https://www.autotiv.com/</t>
  </si>
  <si>
    <t>Auxetic</t>
  </si>
  <si>
    <t>https://auxetic.co</t>
  </si>
  <si>
    <t xml:space="preserve">Avid Product Development </t>
  </si>
  <si>
    <t>https://avid3dprinting.com</t>
  </si>
  <si>
    <t>Axis Prototypes Inc.</t>
  </si>
  <si>
    <t>Si2</t>
  </si>
  <si>
    <t>QC</t>
  </si>
  <si>
    <t>https://axisproto.com</t>
  </si>
  <si>
    <t>Connex 500</t>
  </si>
  <si>
    <t>Azoth 3D</t>
  </si>
  <si>
    <t>https://azoth3d.com</t>
  </si>
  <si>
    <t>Rize</t>
  </si>
  <si>
    <t>B-jetting</t>
  </si>
  <si>
    <t>https://b-jetting.com</t>
  </si>
  <si>
    <t>Baker Industries, Inc.</t>
  </si>
  <si>
    <t>https://bakerindustriesinc.com</t>
  </si>
  <si>
    <t>Barron Industries</t>
  </si>
  <si>
    <t>https://barron-industries.com</t>
  </si>
  <si>
    <t>Bastech</t>
  </si>
  <si>
    <t>https://bastech.com</t>
  </si>
  <si>
    <t>Beckatt Solutions</t>
  </si>
  <si>
    <t>https://beckatt.com</t>
  </si>
  <si>
    <t>Beehive Industries</t>
  </si>
  <si>
    <t>Colibrium Additive</t>
  </si>
  <si>
    <t>X Line 2000</t>
  </si>
  <si>
    <t>https://www.beehive-industries.com/</t>
  </si>
  <si>
    <t>X Line 1000</t>
  </si>
  <si>
    <t>In-house</t>
  </si>
  <si>
    <t>SLM 500</t>
  </si>
  <si>
    <t>SLM 280</t>
  </si>
  <si>
    <t>Big Tech</t>
  </si>
  <si>
    <t>Union Tech</t>
  </si>
  <si>
    <t>LITE600HD</t>
  </si>
  <si>
    <t>https://prtwd.com</t>
  </si>
  <si>
    <t>SLA-Pro 600</t>
  </si>
  <si>
    <t>Asiga</t>
  </si>
  <si>
    <t>Pro 4k</t>
  </si>
  <si>
    <t>Black Buffalo</t>
  </si>
  <si>
    <t>Cement-based</t>
  </si>
  <si>
    <t>NJ</t>
  </si>
  <si>
    <t>https://blackbuffalo.io</t>
  </si>
  <si>
    <t>Bluedge</t>
  </si>
  <si>
    <t>https://bluedge.com</t>
  </si>
  <si>
    <t>Branch Technology</t>
  </si>
  <si>
    <t>TN</t>
  </si>
  <si>
    <t>https://branchtechnology.com</t>
  </si>
  <si>
    <t>Build Parts (by CIDEAS Inc.)</t>
  </si>
  <si>
    <t>https://buildparts.com</t>
  </si>
  <si>
    <t>Burloak</t>
  </si>
  <si>
    <t>Arcam A2X</t>
  </si>
  <si>
    <t>https://www.burloaktech.com/</t>
  </si>
  <si>
    <t>Arcam Q20+</t>
  </si>
  <si>
    <t>P396</t>
  </si>
  <si>
    <t>Essentium</t>
  </si>
  <si>
    <t>HSE-180-HT</t>
  </si>
  <si>
    <t>Optomec</t>
  </si>
  <si>
    <t>Renishaw</t>
  </si>
  <si>
    <t>AM500Q</t>
  </si>
  <si>
    <t>TRUMPF</t>
  </si>
  <si>
    <t>Truprint 1000</t>
  </si>
  <si>
    <t>Truprint 2000</t>
  </si>
  <si>
    <t>Burton Precision</t>
  </si>
  <si>
    <t>https://burtonprecision.com</t>
  </si>
  <si>
    <t>Sinterit</t>
  </si>
  <si>
    <t>SUZY</t>
  </si>
  <si>
    <t>Lisa X</t>
  </si>
  <si>
    <t>Catalysis Additive Tooling</t>
  </si>
  <si>
    <t>https://catalysis3d.com</t>
  </si>
  <si>
    <t>ExOne</t>
  </si>
  <si>
    <t>Caterpillar Inc.</t>
  </si>
  <si>
    <t>https://www.cat.com/global-selector.html</t>
  </si>
  <si>
    <t>Cimquest Inc</t>
  </si>
  <si>
    <t>https://cimquest-inc.com</t>
  </si>
  <si>
    <t>Cincinnati Incorporated</t>
  </si>
  <si>
    <t>https://e-ci.com/home</t>
  </si>
  <si>
    <t>CoKreeate</t>
  </si>
  <si>
    <t>https://cokreeate.com</t>
  </si>
  <si>
    <t>Compound Dynamics</t>
  </si>
  <si>
    <t>https://www.compounddynamics.com/</t>
  </si>
  <si>
    <t>Concept Advanced Manufacturing Solutions</t>
  </si>
  <si>
    <t>https://conceptmachine.com</t>
  </si>
  <si>
    <t>Cosine Additive Inc</t>
  </si>
  <si>
    <t>https://cosineadditive.com</t>
  </si>
  <si>
    <t>CT3D</t>
  </si>
  <si>
    <t>https://www.ct3d.tech/</t>
  </si>
  <si>
    <t>CTC – Concurrent Technologies Corporation</t>
  </si>
  <si>
    <t>SLM</t>
  </si>
  <si>
    <t>280HL</t>
  </si>
  <si>
    <t>https://ctc.com</t>
  </si>
  <si>
    <t>Concurrent Technologies</t>
  </si>
  <si>
    <t>Gen III</t>
  </si>
  <si>
    <t>Cold Spray</t>
  </si>
  <si>
    <t>Cumberland Additive</t>
  </si>
  <si>
    <t>https://cai-3d.com</t>
  </si>
  <si>
    <t>500HL</t>
  </si>
  <si>
    <t>Arcam</t>
  </si>
  <si>
    <t>EBM Q20+</t>
  </si>
  <si>
    <t>JEOL</t>
  </si>
  <si>
    <t>M280</t>
  </si>
  <si>
    <t>Integra</t>
  </si>
  <si>
    <t>Custom Prototypes</t>
  </si>
  <si>
    <t>https://customprototypes.ca</t>
  </si>
  <si>
    <t>DELRAY Systems</t>
  </si>
  <si>
    <t>https://3d-printer.com</t>
  </si>
  <si>
    <t>Dependable Pattern Works</t>
  </si>
  <si>
    <t>200mc</t>
  </si>
  <si>
    <t>http://www.dpwcorp.com</t>
  </si>
  <si>
    <t>Detroit 3D</t>
  </si>
  <si>
    <t>https://detroit3dmanufacturing.com</t>
  </si>
  <si>
    <t>DI Labs</t>
  </si>
  <si>
    <t>https://dilabs.cc</t>
  </si>
  <si>
    <t>Duncan Machine Products – DMP</t>
  </si>
  <si>
    <t>OK</t>
  </si>
  <si>
    <t>https://duncanmachineproducts.com</t>
  </si>
  <si>
    <t>eCadCam</t>
  </si>
  <si>
    <t>https://ecadcam.com/3d-printing</t>
  </si>
  <si>
    <t>Electroimpact</t>
  </si>
  <si>
    <t>Siemens</t>
  </si>
  <si>
    <t>840D CNC</t>
  </si>
  <si>
    <t>https://electroimpact.com/3d</t>
  </si>
  <si>
    <t>Elite Mold &amp; Engineering/Elite Additive Manufacturing</t>
  </si>
  <si>
    <t>Carbon</t>
  </si>
  <si>
    <t>https://teameliteonline.com/additive-manufacturing</t>
  </si>
  <si>
    <t>Endeavor3D</t>
  </si>
  <si>
    <t>https://endeavor3d.com</t>
  </si>
  <si>
    <t>Fortus 450mc</t>
  </si>
  <si>
    <t>Metal Jet</t>
  </si>
  <si>
    <t>EPTAM Precision Metals</t>
  </si>
  <si>
    <t>https://eptam.com</t>
  </si>
  <si>
    <t>Funmat HT</t>
  </si>
  <si>
    <t>Fuse 1</t>
  </si>
  <si>
    <t>Raise3D</t>
  </si>
  <si>
    <t>Pro2</t>
  </si>
  <si>
    <t>Pro2 Plus</t>
  </si>
  <si>
    <t>E2</t>
  </si>
  <si>
    <t>Eveline</t>
  </si>
  <si>
    <t>Glass</t>
  </si>
  <si>
    <t>https://evenline.co</t>
  </si>
  <si>
    <t>Evology MFG</t>
  </si>
  <si>
    <t>https://EvologyMfg.com</t>
  </si>
  <si>
    <t>Exco Engineering</t>
  </si>
  <si>
    <t>https://excoeng.com</t>
  </si>
  <si>
    <t>Exergy Solutions</t>
  </si>
  <si>
    <t>Wayland Additive</t>
  </si>
  <si>
    <t>Calibur3</t>
  </si>
  <si>
    <t>https://exergysolutions.com</t>
  </si>
  <si>
    <t>Extol Inc.</t>
  </si>
  <si>
    <t>https://extolinc.com</t>
  </si>
  <si>
    <t>Fabric8Labs</t>
  </si>
  <si>
    <t>Other</t>
  </si>
  <si>
    <t>https://www.fabric8labs.com/</t>
  </si>
  <si>
    <t>Famaero</t>
  </si>
  <si>
    <t>https://famaero.com</t>
  </si>
  <si>
    <t>Fargo 3D Printing</t>
  </si>
  <si>
    <t>ND</t>
  </si>
  <si>
    <t>https://fargo3dprinting.com</t>
  </si>
  <si>
    <t>Farrar Corporation</t>
  </si>
  <si>
    <t>https://farrarusa.com</t>
  </si>
  <si>
    <t>FasTech</t>
  </si>
  <si>
    <t>Gefertec</t>
  </si>
  <si>
    <t>Arc405</t>
  </si>
  <si>
    <t>https://fastech-engineering.com</t>
  </si>
  <si>
    <t>Arc605</t>
  </si>
  <si>
    <t>Fathom Digital Manufacturing</t>
  </si>
  <si>
    <t>WI, AZ, CO, IL, IL. MN, NY, NY, TX</t>
  </si>
  <si>
    <t>https://fathommfg.com</t>
  </si>
  <si>
    <t>Forerunner 3D Printing</t>
  </si>
  <si>
    <t>MJF 4200</t>
  </si>
  <si>
    <t>https://Forerunner3d.com</t>
  </si>
  <si>
    <t>J750</t>
  </si>
  <si>
    <t>P 770</t>
  </si>
  <si>
    <t>Forge Labs</t>
  </si>
  <si>
    <t>EOS P396</t>
  </si>
  <si>
    <t>https://forgelabs.ca</t>
  </si>
  <si>
    <t>EOS P110 Velocis</t>
  </si>
  <si>
    <t>ProX 800</t>
  </si>
  <si>
    <t>ProX 950</t>
  </si>
  <si>
    <t>HP Jet Fusion 5200</t>
  </si>
  <si>
    <t>HP Jet Fusion 4200</t>
  </si>
  <si>
    <t>Fortus 450</t>
  </si>
  <si>
    <t>Fortus 900</t>
  </si>
  <si>
    <t>FreeFORM Technologies</t>
  </si>
  <si>
    <t>https://freeformtech.com</t>
  </si>
  <si>
    <t>Gallagher Corporation</t>
  </si>
  <si>
    <t>https://gallaghercorp.com</t>
  </si>
  <si>
    <t>Geofabrica</t>
  </si>
  <si>
    <t>Photocentric</t>
  </si>
  <si>
    <t>Liquid Crystal Magna</t>
  </si>
  <si>
    <t>https://geofabrica.com</t>
  </si>
  <si>
    <t>GoEngineer</t>
  </si>
  <si>
    <t>UT</t>
  </si>
  <si>
    <t>https://goengineer.com</t>
  </si>
  <si>
    <t>GZERO Additive</t>
  </si>
  <si>
    <t>https://gzeroadditive.com</t>
  </si>
  <si>
    <t>Hawk Ridge Systems</t>
  </si>
  <si>
    <t>Jet Fusion 5200</t>
  </si>
  <si>
    <t>https://hawkridgesys.com</t>
  </si>
  <si>
    <t>Heres 3D</t>
  </si>
  <si>
    <t>https://www.heres3d.llc</t>
  </si>
  <si>
    <t>Hollywood 3D Printing</t>
  </si>
  <si>
    <t>https://hollywood3dprinting.com</t>
  </si>
  <si>
    <t>Hotpop Factory</t>
  </si>
  <si>
    <t>https://hotpopfactory.com</t>
  </si>
  <si>
    <t>HRL Laboratories</t>
  </si>
  <si>
    <t>https://hrl.com</t>
  </si>
  <si>
    <t>Humtown Products</t>
  </si>
  <si>
    <t>https://humtown.com</t>
  </si>
  <si>
    <t>i-SOLIDS</t>
  </si>
  <si>
    <t>https://i-solids.com</t>
  </si>
  <si>
    <t>i3D MFG</t>
  </si>
  <si>
    <t>M280 / M290</t>
  </si>
  <si>
    <t>https://www.i3dmfg.com/about-i3dmfg/</t>
  </si>
  <si>
    <t>M300-4</t>
  </si>
  <si>
    <t>IC3D</t>
  </si>
  <si>
    <t>https://ic3dprinters.com</t>
  </si>
  <si>
    <t>Incodema 3D</t>
  </si>
  <si>
    <t>https://www.incodema3d.com/</t>
  </si>
  <si>
    <t>InstaVoxel</t>
  </si>
  <si>
    <t>https://instavoxel.com</t>
  </si>
  <si>
    <t>Jabil Additive</t>
  </si>
  <si>
    <t>https://jabil.com</t>
  </si>
  <si>
    <t>Integra P44</t>
  </si>
  <si>
    <t>Farsoon</t>
  </si>
  <si>
    <t>HT1001P</t>
  </si>
  <si>
    <t>F450</t>
  </si>
  <si>
    <t>Javelin Technologies, A TriMech Company</t>
  </si>
  <si>
    <t>https://javelin-tech.com/3d/industry/aerospace</t>
  </si>
  <si>
    <t>Jawstec</t>
  </si>
  <si>
    <t>ID</t>
  </si>
  <si>
    <t>https://jawstec.com</t>
  </si>
  <si>
    <t>Jinxbot 3D Printing Services</t>
  </si>
  <si>
    <t>K1</t>
  </si>
  <si>
    <t>https://jinxbot.com</t>
  </si>
  <si>
    <t>K1 Max</t>
  </si>
  <si>
    <t>CR10S-Pro</t>
  </si>
  <si>
    <t>CR10 S5</t>
  </si>
  <si>
    <t>CR30</t>
  </si>
  <si>
    <t>Kaiser Aluminum</t>
  </si>
  <si>
    <t>https://www.kaiseraluminum.com/</t>
  </si>
  <si>
    <t>KAM (Keselowski Advanced Manufacturing)</t>
  </si>
  <si>
    <t>https://kamsolutions.com</t>
  </si>
  <si>
    <t>280HL Twin</t>
  </si>
  <si>
    <t>KARV Automation</t>
  </si>
  <si>
    <t>https://karvautomation.com</t>
  </si>
  <si>
    <t>LGM 3D</t>
  </si>
  <si>
    <t>https://lgm3d.com</t>
  </si>
  <si>
    <t>Lincoln laser solutions</t>
  </si>
  <si>
    <t>Makelab</t>
  </si>
  <si>
    <t>NY, CA</t>
  </si>
  <si>
    <t>https://makelab.nyc</t>
  </si>
  <si>
    <t>Materialise NV</t>
  </si>
  <si>
    <t>https://materialise.com</t>
  </si>
  <si>
    <t>MatterThings Inc.</t>
  </si>
  <si>
    <t>https://matterthings.com</t>
  </si>
  <si>
    <t>Met-L-Flo</t>
  </si>
  <si>
    <t>https://metlflo.com</t>
  </si>
  <si>
    <t>MIMO Technik</t>
  </si>
  <si>
    <t>SLM 500 Quad</t>
  </si>
  <si>
    <t>https://mimotechnik.com</t>
  </si>
  <si>
    <t>SLM 280 Twin</t>
  </si>
  <si>
    <t>SLM 125 HL SMT 700w</t>
  </si>
  <si>
    <t>Moog</t>
  </si>
  <si>
    <t>https://moog.com</t>
  </si>
  <si>
    <t>MTek3D</t>
  </si>
  <si>
    <t>https://mtek3d.com</t>
  </si>
  <si>
    <t>Northwest Rapid Manufacturing</t>
  </si>
  <si>
    <t>P390</t>
  </si>
  <si>
    <t>https://nwrapidmfg.com</t>
  </si>
  <si>
    <t>P730</t>
  </si>
  <si>
    <t>P760</t>
  </si>
  <si>
    <t>Nota3D</t>
  </si>
  <si>
    <t>DMP Flex 200</t>
  </si>
  <si>
    <t>https://nota3d.com</t>
  </si>
  <si>
    <t>HPS</t>
  </si>
  <si>
    <t>Objex Unlimited Inc.</t>
  </si>
  <si>
    <t>https://objexunlimited.com</t>
  </si>
  <si>
    <t>Optisys</t>
  </si>
  <si>
    <t>280 and 500</t>
  </si>
  <si>
    <t>https://optisys.com</t>
  </si>
  <si>
    <t>PaliProto 3D</t>
  </si>
  <si>
    <t>Zortrax</t>
  </si>
  <si>
    <t>M200, M200+</t>
  </si>
  <si>
    <t>https://paliproto.com</t>
  </si>
  <si>
    <t>M300, M300+</t>
  </si>
  <si>
    <t>Inkspire</t>
  </si>
  <si>
    <t>X7</t>
  </si>
  <si>
    <t>Felix</t>
  </si>
  <si>
    <t>Tec 1.4 L</t>
  </si>
  <si>
    <t>NXE 400</t>
  </si>
  <si>
    <t>EnvisionTEC</t>
  </si>
  <si>
    <t>Micro Plus CDLM</t>
  </si>
  <si>
    <t>ULTRA 3SP HD</t>
  </si>
  <si>
    <t>VECTOR HD 3SP</t>
  </si>
  <si>
    <t>Photon Mono</t>
  </si>
  <si>
    <t>Ender</t>
  </si>
  <si>
    <t>Pro</t>
  </si>
  <si>
    <t>ProJet MJP 2500 Plus</t>
  </si>
  <si>
    <t>CJP 660Pro</t>
  </si>
  <si>
    <t>Panashape</t>
  </si>
  <si>
    <t>https://www.varia3d.com/</t>
  </si>
  <si>
    <t>Paradigm Manufacturing</t>
  </si>
  <si>
    <t>Elegoo</t>
  </si>
  <si>
    <t>https://p3dmfg.com</t>
  </si>
  <si>
    <t>BigRep</t>
  </si>
  <si>
    <t>Parmatech</t>
  </si>
  <si>
    <t>https://atwcompanies.com/parmatech</t>
  </si>
  <si>
    <t>Part Snap</t>
  </si>
  <si>
    <t>https://partsnap.com</t>
  </si>
  <si>
    <t>Objet 30</t>
  </si>
  <si>
    <t>MakerGear</t>
  </si>
  <si>
    <t>Ultimaker</t>
  </si>
  <si>
    <t>Dimension uPrint SE Plus</t>
  </si>
  <si>
    <t>Penn United Technologies Inc.</t>
  </si>
  <si>
    <t>https://pennunited.com</t>
  </si>
  <si>
    <t xml:space="preserve">EOS </t>
  </si>
  <si>
    <t>M-Flex</t>
  </si>
  <si>
    <t>Polyhistor International</t>
  </si>
  <si>
    <t>Eden260V</t>
  </si>
  <si>
    <t>https://phi2.com</t>
  </si>
  <si>
    <t>Ponoko Inc.</t>
  </si>
  <si>
    <t>https://ponoko.com</t>
  </si>
  <si>
    <t>PPG</t>
  </si>
  <si>
    <t>https://ppg.com</t>
  </si>
  <si>
    <t>Precision ADM</t>
  </si>
  <si>
    <t>MB</t>
  </si>
  <si>
    <t>https://precisionadm.com</t>
  </si>
  <si>
    <t>Prg Prototyping</t>
  </si>
  <si>
    <t>https://prgprototyping.com</t>
  </si>
  <si>
    <t>Primary Manufacturing</t>
  </si>
  <si>
    <t>M1</t>
  </si>
  <si>
    <t>SD</t>
  </si>
  <si>
    <t>https://primarymfg.com</t>
  </si>
  <si>
    <t>Figure 4</t>
  </si>
  <si>
    <t>S3</t>
  </si>
  <si>
    <t>S5</t>
  </si>
  <si>
    <t>Printed Solid (acquired by Prusa)</t>
  </si>
  <si>
    <t>DE</t>
  </si>
  <si>
    <t>https://printedsolid.com</t>
  </si>
  <si>
    <t>Printerior</t>
  </si>
  <si>
    <t>MO</t>
  </si>
  <si>
    <t>https://printeriordesigns.com</t>
  </si>
  <si>
    <t>Proto 3000</t>
  </si>
  <si>
    <t>https://proto3000.com</t>
  </si>
  <si>
    <t>Proto Cafe</t>
  </si>
  <si>
    <t>https://protocafe.com</t>
  </si>
  <si>
    <t>ProtoCAM</t>
  </si>
  <si>
    <t>https://protocam.com</t>
  </si>
  <si>
    <t>Protolabs</t>
  </si>
  <si>
    <t>estimate</t>
  </si>
  <si>
    <t>https://protolabs.com</t>
  </si>
  <si>
    <t>Prototek - Midwest Prototyping</t>
  </si>
  <si>
    <t>https://prototek.com</t>
  </si>
  <si>
    <t>Prototek Holdings</t>
  </si>
  <si>
    <t>https://prototek.com/</t>
  </si>
  <si>
    <t>Axtra3D</t>
  </si>
  <si>
    <t>Prototyp3</t>
  </si>
  <si>
    <t>https://prototyp3.xyz</t>
  </si>
  <si>
    <t>8K</t>
  </si>
  <si>
    <t>Prozix</t>
  </si>
  <si>
    <t>https://prozix.com/coming-soon</t>
  </si>
  <si>
    <t>Purple Porcupine</t>
  </si>
  <si>
    <t>https://purpleporcupine.com</t>
  </si>
  <si>
    <t>Quadrus Corporation</t>
  </si>
  <si>
    <t>AL</t>
  </si>
  <si>
    <t>https://quadruscorp.com</t>
  </si>
  <si>
    <t>Quaker City Castings</t>
  </si>
  <si>
    <t>https://quakercitycastings.com</t>
  </si>
  <si>
    <t>Quickparts</t>
  </si>
  <si>
    <t>https://quickparts.com</t>
  </si>
  <si>
    <t>R&amp;D Technologies, Inc.</t>
  </si>
  <si>
    <t>RI</t>
  </si>
  <si>
    <t>https://rnd-tech.com</t>
  </si>
  <si>
    <t>P3</t>
  </si>
  <si>
    <t>H350</t>
  </si>
  <si>
    <t>Rapid Prototyping Services</t>
  </si>
  <si>
    <t>https://rapidps.com/</t>
  </si>
  <si>
    <t>RapidMade</t>
  </si>
  <si>
    <t>https://rapidmade.com</t>
  </si>
  <si>
    <t>Realize, Inc.</t>
  </si>
  <si>
    <t>www.realizeinc.com</t>
  </si>
  <si>
    <t>RP+M (rapid prototype + manufacturing llc)</t>
  </si>
  <si>
    <t>https://rpplusm.com</t>
  </si>
  <si>
    <t>Samcraft</t>
  </si>
  <si>
    <t>info@samcraft.shop</t>
  </si>
  <si>
    <t>Shop 3D</t>
  </si>
  <si>
    <t>https://shop3d.ca</t>
  </si>
  <si>
    <t>SICAM</t>
  </si>
  <si>
    <t>https://www.sicam.com</t>
  </si>
  <si>
    <t>Sintavia, LLC</t>
  </si>
  <si>
    <t>AMCM</t>
  </si>
  <si>
    <t>M 4K</t>
  </si>
  <si>
    <t>https://sintavia.com</t>
  </si>
  <si>
    <t>TruLaser Cell 3000</t>
  </si>
  <si>
    <t>Skuld</t>
  </si>
  <si>
    <t>https://skuldllc.com</t>
  </si>
  <si>
    <t>Solaxis Ingenious Manufacturing</t>
  </si>
  <si>
    <t>https://solaxis.ca</t>
  </si>
  <si>
    <t>Solidiform</t>
  </si>
  <si>
    <t>http://www.solidiform.com</t>
  </si>
  <si>
    <t>SLA7000</t>
  </si>
  <si>
    <t>Superior Joining Technologies, Inc.</t>
  </si>
  <si>
    <t>https://superiorjt.com</t>
  </si>
  <si>
    <t>Mlab 100W</t>
  </si>
  <si>
    <t>https://www.superiorjt.com</t>
  </si>
  <si>
    <t>Sybridge</t>
  </si>
  <si>
    <t>United states/Canada</t>
  </si>
  <si>
    <t>AL, CA, FL, IL, MA, MI, PA, TN, ON, ON, ON, ON, ON</t>
  </si>
  <si>
    <t>https://sybridge.com</t>
  </si>
  <si>
    <t>MJF 5200</t>
  </si>
  <si>
    <t>Form 3B</t>
  </si>
  <si>
    <t>Tangible Creative</t>
  </si>
  <si>
    <t>https://tangiblecreative.com</t>
  </si>
  <si>
    <t>Tangible solutions</t>
  </si>
  <si>
    <t>https://tangiblesolutions3d.com</t>
  </si>
  <si>
    <t>Mlab</t>
  </si>
  <si>
    <t>Tempus 3D</t>
  </si>
  <si>
    <t>https://tempus3d.com</t>
  </si>
  <si>
    <t>The 3D Printing Store</t>
  </si>
  <si>
    <t>CO, TX</t>
  </si>
  <si>
    <t>https://the3dprintingstore.com</t>
  </si>
  <si>
    <t>The Lubrizol Corporation</t>
  </si>
  <si>
    <t>https://lubrizol.com/3D-Printing</t>
  </si>
  <si>
    <t>The Technology House</t>
  </si>
  <si>
    <t>www.tth.com</t>
  </si>
  <si>
    <t>Thingergy</t>
  </si>
  <si>
    <t>3DP</t>
  </si>
  <si>
    <t>Platform</t>
  </si>
  <si>
    <t>https://thingergyinc.com</t>
  </si>
  <si>
    <t>Workbench</t>
  </si>
  <si>
    <t>N2Plus</t>
  </si>
  <si>
    <t>Lulzbot</t>
  </si>
  <si>
    <t>TAZ6</t>
  </si>
  <si>
    <t>3 Extended</t>
  </si>
  <si>
    <t>Peopoly</t>
  </si>
  <si>
    <t>Moai</t>
  </si>
  <si>
    <t>Flashforge</t>
  </si>
  <si>
    <t>Creator Pro</t>
  </si>
  <si>
    <t>Tooling &amp; Equipment International – TEI (part of General Motors)</t>
  </si>
  <si>
    <t>VX4000</t>
  </si>
  <si>
    <t>https://teintl.com</t>
  </si>
  <si>
    <t>TriMech</t>
  </si>
  <si>
    <t>F770</t>
  </si>
  <si>
    <t>https://trimech.com</t>
  </si>
  <si>
    <t>Fortius 450mc</t>
  </si>
  <si>
    <t>J55</t>
  </si>
  <si>
    <t>Objet500 Connex 3</t>
  </si>
  <si>
    <t>Xact Metal</t>
  </si>
  <si>
    <t>Uniontech</t>
  </si>
  <si>
    <t>RS Pro800</t>
  </si>
  <si>
    <t>TriTech Titanium Parts</t>
  </si>
  <si>
    <t>P-1</t>
  </si>
  <si>
    <t>https://tritechtitanium.com</t>
  </si>
  <si>
    <t>Troadey Inc.</t>
  </si>
  <si>
    <t>https://www.corp.troadey.com/</t>
  </si>
  <si>
    <t>Tronix3D (Agile Additive)</t>
  </si>
  <si>
    <t>https://tronix3d.com</t>
  </si>
  <si>
    <t>Modix</t>
  </si>
  <si>
    <t>Big 60</t>
  </si>
  <si>
    <t>X1 Carbon</t>
  </si>
  <si>
    <t>ARGO 500</t>
  </si>
  <si>
    <t>Ultimate 3D</t>
  </si>
  <si>
    <t>https://ult3d.com</t>
  </si>
  <si>
    <t>Upsurge</t>
  </si>
  <si>
    <t>https://upsurge3d.com</t>
  </si>
  <si>
    <t>UPTIVE</t>
  </si>
  <si>
    <t>https://uptivemfg.com</t>
  </si>
  <si>
    <t>Valiant Products</t>
  </si>
  <si>
    <t>NXG XII 600E</t>
  </si>
  <si>
    <t>https://valiantproductsinc.com</t>
  </si>
  <si>
    <t>NXG XII 600</t>
  </si>
  <si>
    <t>XC</t>
  </si>
  <si>
    <t>ONE</t>
  </si>
  <si>
    <t>Vismed 3d</t>
  </si>
  <si>
    <t>https://vismed3d.com</t>
  </si>
  <si>
    <t>Voodoo Manufacturing</t>
  </si>
  <si>
    <t>https://voodoomfg.com</t>
  </si>
  <si>
    <t>Voxel Magic</t>
  </si>
  <si>
    <t>https://voxel-magic.com</t>
  </si>
  <si>
    <t>Wall Colmonoy</t>
  </si>
  <si>
    <t>https://wallcolmonoy.com</t>
  </si>
  <si>
    <t>WhiteClouds</t>
  </si>
  <si>
    <t>https://whiteclouds.com</t>
  </si>
  <si>
    <t>ColorJet</t>
  </si>
  <si>
    <t>Xcentric Mold &amp; Engineering (Quickparts)</t>
  </si>
  <si>
    <t>https://xcentricmold.com</t>
  </si>
  <si>
    <t>Xometry</t>
  </si>
  <si>
    <t>https://xometry.com</t>
  </si>
  <si>
    <t>NXE</t>
  </si>
  <si>
    <t>DLS</t>
  </si>
  <si>
    <t>Zager 3D Printing</t>
  </si>
  <si>
    <t>https://zager3dprinting.com</t>
  </si>
  <si>
    <t>Zeda Technologies</t>
  </si>
  <si>
    <t>https://z8a.com</t>
  </si>
  <si>
    <t>Addup</t>
  </si>
  <si>
    <t>https://3dprintingindustry.com/news/zeda-inc-puts-20-million-worth-of-assets-up-for-sale-in-new-online-auction-234989/</t>
  </si>
  <si>
    <t>Zip Bit</t>
  </si>
  <si>
    <t>https://zip-bit.com</t>
  </si>
  <si>
    <t>Category</t>
  </si>
  <si>
    <t>Custom Color 3d</t>
  </si>
  <si>
    <t>Printing service provider</t>
  </si>
  <si>
    <t>https://customcolor3d.com</t>
  </si>
  <si>
    <t>D3D Printing</t>
  </si>
  <si>
    <t>https://d3dprinting.com</t>
  </si>
  <si>
    <t>DASI Solutions</t>
  </si>
  <si>
    <t>https://dasisolutions.com</t>
  </si>
  <si>
    <t>Dayton Rogers</t>
  </si>
  <si>
    <t>https://daytonrogers.com</t>
  </si>
  <si>
    <t>DDM Digital Foundry (formerly DDM Systems)</t>
  </si>
  <si>
    <t>https://ddmsys.com</t>
  </si>
  <si>
    <t>Deezmaker</t>
  </si>
  <si>
    <t>https://deezmaker.com</t>
  </si>
  <si>
    <t>Hyphen Innovations</t>
  </si>
  <si>
    <t>https://www.hyphenmade.com/</t>
  </si>
  <si>
    <t>Imaginationeering</t>
  </si>
  <si>
    <t>https://imaginationeering.com</t>
  </si>
  <si>
    <t>iMakr</t>
  </si>
  <si>
    <t>https://imakr.com</t>
  </si>
  <si>
    <t>impac additive</t>
  </si>
  <si>
    <t>https://impacadditive3d.com</t>
  </si>
  <si>
    <t>Impac Additive 3D</t>
  </si>
  <si>
    <t>http://www.impacadditive3d.com/</t>
  </si>
  <si>
    <t>Imperial Machine &amp; Tool Co</t>
  </si>
  <si>
    <t>https://imperialmachine.com</t>
  </si>
  <si>
    <t>Impossible Objects</t>
  </si>
  <si>
    <t>https://impossible-objects.com</t>
  </si>
  <si>
    <t>Indicate Technologies</t>
  </si>
  <si>
    <t>https://indicatetechnologies.com</t>
  </si>
  <si>
    <t>Ingersoll – Camozzi Group – MasterPrint</t>
  </si>
  <si>
    <t>https://ingersoll.com</t>
  </si>
  <si>
    <t>Innovana3D – Dixit Systems</t>
  </si>
  <si>
    <t>https://innovana3d.com</t>
  </si>
  <si>
    <t>Keene Additive</t>
  </si>
  <si>
    <t>https://keeneadditive.com</t>
  </si>
  <si>
    <t>Kemperle Industries</t>
  </si>
  <si>
    <t>https://kemperleindustries.com</t>
  </si>
  <si>
    <t>Kenco Plastics</t>
  </si>
  <si>
    <t>https://kenco.net</t>
  </si>
  <si>
    <t>Kennametal, Inc.</t>
  </si>
  <si>
    <t>https://kennametal.com</t>
  </si>
  <si>
    <t>Kevton Industries</t>
  </si>
  <si>
    <t>https://kevtonind.com</t>
  </si>
  <si>
    <t>KOHLER</t>
  </si>
  <si>
    <t>https://kohlercompany.com</t>
  </si>
  <si>
    <t>Kore Mart</t>
  </si>
  <si>
    <t>https://koremart.com</t>
  </si>
  <si>
    <t>Kraftwurx</t>
  </si>
  <si>
    <t>http://www.kraftwurx.com/</t>
  </si>
  <si>
    <t>Kreate Labs</t>
  </si>
  <si>
    <t>https://kreatelabs.com</t>
  </si>
  <si>
    <t>LA3-D</t>
  </si>
  <si>
    <t>https://la3-d.com</t>
  </si>
  <si>
    <t>Laser Cutting Lab, LLC</t>
  </si>
  <si>
    <t>https://lasercuttinglab.com</t>
  </si>
  <si>
    <t>Laser Imaging</t>
  </si>
  <si>
    <t>https://laserimaginginc.com</t>
  </si>
  <si>
    <t>Laser Welding Solutions</t>
  </si>
  <si>
    <t>https://laserweldingsolutions.com</t>
  </si>
  <si>
    <t>Lazarus 3D</t>
  </si>
  <si>
    <t>https://lazarus3d.com/home</t>
  </si>
  <si>
    <t>Liberty Pattern Company</t>
  </si>
  <si>
    <t>https://libertypattern.com</t>
  </si>
  <si>
    <t>LX Concrete Printing</t>
  </si>
  <si>
    <t>https://lx-construction.com</t>
  </si>
  <si>
    <t>M2 Optics</t>
  </si>
  <si>
    <t>https://m2optics.com</t>
  </si>
  <si>
    <t>Madco3D</t>
  </si>
  <si>
    <t>https://madco3d.com</t>
  </si>
  <si>
    <t>Make Mode</t>
  </si>
  <si>
    <t>https://makemode.co</t>
  </si>
  <si>
    <t>Make Parts</t>
  </si>
  <si>
    <t>https://make-parts.com</t>
  </si>
  <si>
    <t>makexyz, LLC</t>
  </si>
  <si>
    <t>https://makexyz.com</t>
  </si>
  <si>
    <t>Mantis Composites</t>
  </si>
  <si>
    <t>https://mantiscomposites.com</t>
  </si>
  <si>
    <t>Manulith</t>
  </si>
  <si>
    <t>https://manulith.com</t>
  </si>
  <si>
    <t>Marvel Medtech Advanced Manufacturing</t>
  </si>
  <si>
    <t>https://mmt-am.com</t>
  </si>
  <si>
    <t>Mears Machine</t>
  </si>
  <si>
    <t>https://mearsmachine.com</t>
  </si>
  <si>
    <t>Merit3D</t>
  </si>
  <si>
    <t>https://merit3d.com</t>
  </si>
  <si>
    <t>Midwest Composite Technologies</t>
  </si>
  <si>
    <t>https://midwestcomposite.com</t>
  </si>
  <si>
    <t>Miller 3d Printing</t>
  </si>
  <si>
    <t>https://miller3dprinting.com</t>
  </si>
  <si>
    <t>Moddler</t>
  </si>
  <si>
    <t>https://moddler.com</t>
  </si>
  <si>
    <t>Model Maker</t>
  </si>
  <si>
    <t>https://modelmaker.studio</t>
  </si>
  <si>
    <t>ModernTech</t>
  </si>
  <si>
    <t>https://moderntechmech.com</t>
  </si>
  <si>
    <t>Molding Concepts</t>
  </si>
  <si>
    <t>https://moldingconcepts.com</t>
  </si>
  <si>
    <t>MTI – Metal Technology</t>
  </si>
  <si>
    <t>https://mtialbany.com</t>
  </si>
  <si>
    <t>OK Foundry</t>
  </si>
  <si>
    <t>https://okfoundry.com</t>
  </si>
  <si>
    <t>Oklahoma AMC</t>
  </si>
  <si>
    <t/>
  </si>
  <si>
    <t>Rabbit Proto</t>
  </si>
  <si>
    <t>https://rabbitproto.com</t>
  </si>
  <si>
    <t>Rapid Axis</t>
  </si>
  <si>
    <t>www.rapidaxis.com</t>
  </si>
  <si>
    <t>RCAD 3D Printing</t>
  </si>
  <si>
    <t>https://rcad3dprint.com</t>
  </si>
  <si>
    <t>RCAM Technologies</t>
  </si>
  <si>
    <t>https://rcamtechnologies.com</t>
  </si>
  <si>
    <t>RCO Engineering Inc</t>
  </si>
  <si>
    <t>https://rcoeng.com</t>
  </si>
  <si>
    <t>Re3dTech (now merged into UPTIVE)</t>
  </si>
  <si>
    <t>https://re3dtech.com</t>
  </si>
  <si>
    <t>RedEye (now Stratasys Direct Manufacturing)</t>
  </si>
  <si>
    <t>https://redeyeondemand.com</t>
  </si>
  <si>
    <t>RedHawk 3D</t>
  </si>
  <si>
    <t>https://redhawk3d.com</t>
  </si>
  <si>
    <t>RENCA</t>
  </si>
  <si>
    <t>https://renca.org</t>
  </si>
  <si>
    <t>Revpart</t>
  </si>
  <si>
    <t>https://revpart.com</t>
  </si>
  <si>
    <t>RexRoi</t>
  </si>
  <si>
    <t>https://rexroi.com</t>
  </si>
  <si>
    <t>RichPort 3D</t>
  </si>
  <si>
    <t>https://richport3d.com</t>
  </si>
  <si>
    <t>RJ Young</t>
  </si>
  <si>
    <t>https://rjyoung.com</t>
  </si>
  <si>
    <t>RP America</t>
  </si>
  <si>
    <t>https://rpamerica.us</t>
  </si>
  <si>
    <t>RP Depot</t>
  </si>
  <si>
    <t>https://rpdepot.com</t>
  </si>
  <si>
    <t>Saratech</t>
  </si>
  <si>
    <t>https://saratech.com</t>
  </si>
  <si>
    <t xml:space="preserve">SCHOELLER-BLECKMANN OILFIELD EQUIPMENT (SBO) </t>
  </si>
  <si>
    <t>SculptCAD</t>
  </si>
  <si>
    <t>https://sculptcad.com</t>
  </si>
  <si>
    <t>Seattle 3D</t>
  </si>
  <si>
    <t>https://seattle-3d.ueniweb.com</t>
  </si>
  <si>
    <t>Select Additive Technologies</t>
  </si>
  <si>
    <t>https://selectadditive.com</t>
  </si>
  <si>
    <t>Sigma Labs</t>
  </si>
  <si>
    <t>https://sigmaadditive.com</t>
  </si>
  <si>
    <t>Simplexity</t>
  </si>
  <si>
    <t>https://simplexitypd.com</t>
  </si>
  <si>
    <t>Simply 3D Hawaii</t>
  </si>
  <si>
    <t>SiNAPTIC Technologies</t>
  </si>
  <si>
    <t>https://sinaptictech.com</t>
  </si>
  <si>
    <t>Sinter Form Designs</t>
  </si>
  <si>
    <t>https://sinterform.com</t>
  </si>
  <si>
    <t>Slice MFG Studios</t>
  </si>
  <si>
    <t>https://slicemfg.com</t>
  </si>
  <si>
    <t>Slicelab</t>
  </si>
  <si>
    <t>https://slicelab.com</t>
  </si>
  <si>
    <t>Smart Tech 3D Printing</t>
  </si>
  <si>
    <t>https://smarttech3dp.com</t>
  </si>
  <si>
    <t>SNL Creative</t>
  </si>
  <si>
    <t>https://snlcreative.com</t>
  </si>
  <si>
    <t>Sofos Robotics</t>
  </si>
  <si>
    <t>https://sofosrobotics.com</t>
  </si>
  <si>
    <t>Solid Concepts (acquired by Stratasys)</t>
  </si>
  <si>
    <t>https://solidconcepts.com</t>
  </si>
  <si>
    <t>Solid Prototype</t>
  </si>
  <si>
    <t>https://solidprototype.com</t>
  </si>
  <si>
    <t>Solideon</t>
  </si>
  <si>
    <t>https://solideon.com</t>
  </si>
  <si>
    <t>Source Graphics</t>
  </si>
  <si>
    <t>https://sourcegraphics.com</t>
  </si>
  <si>
    <t>Spectra3D Technologies</t>
  </si>
  <si>
    <t>https://spectra3d.com</t>
  </si>
  <si>
    <t>Sperra</t>
  </si>
  <si>
    <t>https://sperra.com</t>
  </si>
  <si>
    <t>SQ4D</t>
  </si>
  <si>
    <t>https://sq4d.com</t>
  </si>
  <si>
    <t>Strangpresse</t>
  </si>
  <si>
    <t>https://strangpresse.com</t>
  </si>
  <si>
    <t>https://stratasys.com/en/stratasysdirect</t>
  </si>
  <si>
    <t>Thermwood Corporation</t>
  </si>
  <si>
    <t>https://thermwood.com</t>
  </si>
  <si>
    <t>3D Co.</t>
  </si>
  <si>
    <t>https://3dco.ca</t>
  </si>
  <si>
    <t>3D Phacktory</t>
  </si>
  <si>
    <t>https://3dphacktory.com</t>
  </si>
  <si>
    <t>3D Prints Canada</t>
  </si>
  <si>
    <t>https://3dprintscanada.com</t>
  </si>
  <si>
    <t>3D Prototype Design</t>
  </si>
  <si>
    <t>https://3dprototype.com</t>
  </si>
  <si>
    <t>3D Solutions</t>
  </si>
  <si>
    <t>https://3dsolutions.ca</t>
  </si>
  <si>
    <t>3D Vector</t>
  </si>
  <si>
    <t>https://3dvector.com</t>
  </si>
  <si>
    <t>3DMan</t>
  </si>
  <si>
    <t>https://3dman.ca</t>
  </si>
  <si>
    <t>3Dome</t>
  </si>
  <si>
    <t>https://3dome.net</t>
  </si>
  <si>
    <t>3Dprintler</t>
  </si>
  <si>
    <t>https://3dprintler.com</t>
  </si>
  <si>
    <t>3Dreveng</t>
  </si>
  <si>
    <t>https://3dre.ca</t>
  </si>
  <si>
    <t>ADEISS</t>
  </si>
  <si>
    <t>https://adeiss.ca</t>
  </si>
  <si>
    <t>AGF Machining Solutions</t>
  </si>
  <si>
    <t>https://agfmachining.com</t>
  </si>
  <si>
    <t>Allprototype</t>
  </si>
  <si>
    <t>https://allprototype.com</t>
  </si>
  <si>
    <t>AON3D</t>
  </si>
  <si>
    <t>www.aon3d.com</t>
  </si>
  <si>
    <t>Corbel 3D</t>
  </si>
  <si>
    <t>https://corbel3D.com</t>
  </si>
  <si>
    <t>DigitMakers (Clarica Group Inc.)</t>
  </si>
  <si>
    <t>https://digitmakers.ca</t>
  </si>
  <si>
    <t>TTM Technologies</t>
  </si>
  <si>
    <t>End user</t>
  </si>
  <si>
    <t>https://ttm.com</t>
  </si>
  <si>
    <t>1016 Industries</t>
  </si>
  <si>
    <t>https://1016industries.com</t>
  </si>
  <si>
    <t>3D Predict</t>
  </si>
  <si>
    <t>https://3dpredict.com</t>
  </si>
  <si>
    <t>3D Printing Vacuum Pump – Airtech Incorporated</t>
  </si>
  <si>
    <t>https://airtechusa.com</t>
  </si>
  <si>
    <t>3D Robotics</t>
  </si>
  <si>
    <t>https://3drobotics.com</t>
  </si>
  <si>
    <t>3Strands Neighborhoods</t>
  </si>
  <si>
    <t>https://3strands.com</t>
  </si>
  <si>
    <t>Acme Manufacturing</t>
  </si>
  <si>
    <t>https://acmemfg.com</t>
  </si>
  <si>
    <t>Activarmor</t>
  </si>
  <si>
    <t>https://www.activarmor.com/</t>
  </si>
  <si>
    <t>Adare Pharma Solutions</t>
  </si>
  <si>
    <t>https://adarepharmasolutions.com</t>
  </si>
  <si>
    <t>AECInspire</t>
  </si>
  <si>
    <t>https://aecinspire.com</t>
  </si>
  <si>
    <t>Aerojet Rocketdyne (part of L3Harris)</t>
  </si>
  <si>
    <t>https://rocket.com/about</t>
  </si>
  <si>
    <t>AguaDrone LLC</t>
  </si>
  <si>
    <t>https://aguadrone.com</t>
  </si>
  <si>
    <t>AI Spacefactory</t>
  </si>
  <si>
    <t>https://ai-spacefactory.wixsite.com</t>
  </si>
  <si>
    <t>AIO Robotics</t>
  </si>
  <si>
    <t>https://zeus.aiorobotics.com</t>
  </si>
  <si>
    <t>Airtech Advanced Materials Group</t>
  </si>
  <si>
    <t>https://airtech.com</t>
  </si>
  <si>
    <t>Alpacka Group</t>
  </si>
  <si>
    <t>https://goalpacka.com</t>
  </si>
  <si>
    <t>Alquist</t>
  </si>
  <si>
    <t>https://alquist3d.com</t>
  </si>
  <si>
    <t>Alta Motors</t>
  </si>
  <si>
    <t>https://altamotors.co/#the-future-of-fast</t>
  </si>
  <si>
    <t>ALTEN Technology USA</t>
  </si>
  <si>
    <t>https://altenusa.com</t>
  </si>
  <si>
    <t>Altius Space Machines</t>
  </si>
  <si>
    <t>https://altius-space.com</t>
  </si>
  <si>
    <t>Amazon</t>
  </si>
  <si>
    <t>American Pearl</t>
  </si>
  <si>
    <t>https://americanpearl.com</t>
  </si>
  <si>
    <t>Ampcera</t>
  </si>
  <si>
    <t>https://ampcera.com</t>
  </si>
  <si>
    <t>Anduril Industries</t>
  </si>
  <si>
    <t>https://anduril.com</t>
  </si>
  <si>
    <t>Applied Materials</t>
  </si>
  <si>
    <t>https://appliedmaterials.com</t>
  </si>
  <si>
    <t>APS Technology</t>
  </si>
  <si>
    <t>https://aps-tech.com</t>
  </si>
  <si>
    <t>Aptera Motors</t>
  </si>
  <si>
    <t>https://aptera.us</t>
  </si>
  <si>
    <t>Aria Group</t>
  </si>
  <si>
    <t>https://aria-group.com</t>
  </si>
  <si>
    <t>Ascent Aerospace</t>
  </si>
  <si>
    <t>https://ascentaerospace.com</t>
  </si>
  <si>
    <t>Astra Space</t>
  </si>
  <si>
    <t>https://astra.com</t>
  </si>
  <si>
    <t>ASTRO Mechanical Testing Lab</t>
  </si>
  <si>
    <t>https://astrotestlab.com</t>
  </si>
  <si>
    <t>Astrobotic</t>
  </si>
  <si>
    <t>https://astrobotic.com</t>
  </si>
  <si>
    <t>Astroport Space Technologies</t>
  </si>
  <si>
    <t>https://explorationarchitecture.com/astroport</t>
  </si>
  <si>
    <t>Aurora Flight Sciences (Boeing)</t>
  </si>
  <si>
    <t>https://aurora.aero</t>
  </si>
  <si>
    <t>Axiom Space</t>
  </si>
  <si>
    <t>https://axiomspace.com</t>
  </si>
  <si>
    <t>Baker Hughes</t>
  </si>
  <si>
    <t>https://bakerhughes.com</t>
  </si>
  <si>
    <t>Barrelhand</t>
  </si>
  <si>
    <t>https://barrelhand.com</t>
  </si>
  <si>
    <t>Bartlett Maritime Corporation</t>
  </si>
  <si>
    <t>https://bartlettmaritime.com</t>
  </si>
  <si>
    <t>Bechtel Corporation</t>
  </si>
  <si>
    <t>https://www.bechtel.com</t>
  </si>
  <si>
    <t>Bechtel Plant Machinery Inc. – BPMI</t>
  </si>
  <si>
    <t>https://bpmionline.com</t>
  </si>
  <si>
    <t>Beehive Industries (formerly Beehive3D)</t>
  </si>
  <si>
    <t>Blue Origin</t>
  </si>
  <si>
    <t>https://blueorigin.com</t>
  </si>
  <si>
    <t>Boeing</t>
  </si>
  <si>
    <t>Boom Supersonic</t>
  </si>
  <si>
    <t>https://boomsupersonic.com</t>
  </si>
  <si>
    <t>BotFactory Inc.</t>
  </si>
  <si>
    <t>https://botfactory.co</t>
  </si>
  <si>
    <t>BWX Technologies</t>
  </si>
  <si>
    <t>https://bwxt.com</t>
  </si>
  <si>
    <t>bytten</t>
  </si>
  <si>
    <t>https://bytten.com</t>
  </si>
  <si>
    <t>Car Parts by 3D Printing</t>
  </si>
  <si>
    <t>https://carpartsby3dprinting.com</t>
  </si>
  <si>
    <t>Century Complete</t>
  </si>
  <si>
    <t>https://centurycommunities.com</t>
  </si>
  <si>
    <t>Chevron Corporation</t>
  </si>
  <si>
    <t>https://www.chevron.com/</t>
  </si>
  <si>
    <t>Chromalloy</t>
  </si>
  <si>
    <t>https://chromalloy.com</t>
  </si>
  <si>
    <t>CLLAX</t>
  </si>
  <si>
    <t>https://cllax.com</t>
  </si>
  <si>
    <t>Cobra Aero</t>
  </si>
  <si>
    <t>https://cobra-aero.com</t>
  </si>
  <si>
    <t>Coherent</t>
  </si>
  <si>
    <t>https://coherent.com/lasers/main/additive-manufacturing-systems</t>
  </si>
  <si>
    <t>ConocoPhillips</t>
  </si>
  <si>
    <t>https://conocophillips.com</t>
  </si>
  <si>
    <t>Cosmic Shielding Corporation</t>
  </si>
  <si>
    <t>https://cosmicshielding.com</t>
  </si>
  <si>
    <t>Craft Pattern &amp; Mold</t>
  </si>
  <si>
    <t>https://craftpattern.com</t>
  </si>
  <si>
    <t>Creative Hi-Tech Ltd.</t>
  </si>
  <si>
    <t>https://creativehitech.com</t>
  </si>
  <si>
    <t>Curiteva</t>
  </si>
  <si>
    <t>https://curiteva.com/</t>
  </si>
  <si>
    <t>Custom Control Concepts</t>
  </si>
  <si>
    <t>https://custom-control.com</t>
  </si>
  <si>
    <t>Custom Microwave Inc – a Vitesse Systems Company</t>
  </si>
  <si>
    <t>https://custommicrowave.com</t>
  </si>
  <si>
    <t>Czinger</t>
  </si>
  <si>
    <t>https://czinger.com</t>
  </si>
  <si>
    <t>Deep Space Industries</t>
  </si>
  <si>
    <t>https://deepspaceindustries.com</t>
  </si>
  <si>
    <t>Delphi</t>
  </si>
  <si>
    <t>https://delphi.com</t>
  </si>
  <si>
    <t>Delta</t>
  </si>
  <si>
    <t>https://www.delta.com</t>
  </si>
  <si>
    <t>Diamond Age</t>
  </si>
  <si>
    <t>https://diamondage3d.com</t>
  </si>
  <si>
    <t>Dive Technologies</t>
  </si>
  <si>
    <t>https://divetechnologies.com</t>
  </si>
  <si>
    <t>Divergent3D</t>
  </si>
  <si>
    <t>https://divergent3d.com</t>
  </si>
  <si>
    <t>DnPackaging</t>
  </si>
  <si>
    <t>https://dnpackaging.com</t>
  </si>
  <si>
    <t>EaglePicher Technologies,  LLC</t>
  </si>
  <si>
    <t>https://eaglepicher.com</t>
  </si>
  <si>
    <t>Earthrise Space Foundation</t>
  </si>
  <si>
    <t>https://earthrise-space.org</t>
  </si>
  <si>
    <t>Ehren-Haus Industries, Inc.</t>
  </si>
  <si>
    <t>https://ehrenhaus.com</t>
  </si>
  <si>
    <t>Electrafly</t>
  </si>
  <si>
    <t>https://electrafly.com</t>
  </si>
  <si>
    <t>EM Lab</t>
  </si>
  <si>
    <t>https://emlab.utep.edu</t>
  </si>
  <si>
    <t>EoPlex</t>
  </si>
  <si>
    <t>https://eoplex.com</t>
  </si>
  <si>
    <t>EveryAmp</t>
  </si>
  <si>
    <t>https://everyamp.com</t>
  </si>
  <si>
    <t>Firehawk Aerospace</t>
  </si>
  <si>
    <t>https://firehawkaerospace.com</t>
  </si>
  <si>
    <t>Firestorm Labs</t>
  </si>
  <si>
    <t>https://launchfirestorm.com</t>
  </si>
  <si>
    <t>Fuller Moto</t>
  </si>
  <si>
    <t>https://fullermoto.com</t>
  </si>
  <si>
    <t>Future Factory</t>
  </si>
  <si>
    <t>https://futurefactory3d.com</t>
  </si>
  <si>
    <t>Gage Assembly Company</t>
  </si>
  <si>
    <t>https://gageassembly.com</t>
  </si>
  <si>
    <t>Gator Packaging</t>
  </si>
  <si>
    <t>https://gatorpackaging.com</t>
  </si>
  <si>
    <t>GE Aerospace</t>
  </si>
  <si>
    <t>https://geaerospace.com</t>
  </si>
  <si>
    <t>General Atomics Aeronautical (GA-ASI)</t>
  </si>
  <si>
    <t>https://ga-asi.com</t>
  </si>
  <si>
    <t>General Dynamics Land Systems</t>
  </si>
  <si>
    <t>https://gdls.com</t>
  </si>
  <si>
    <t>General Motors (GMC) – Additive Industrialization Center (AIC)</t>
  </si>
  <si>
    <t>https://gm.com</t>
  </si>
  <si>
    <t>Grede</t>
  </si>
  <si>
    <t>Hanson Robotics</t>
  </si>
  <si>
    <t>https://hansonrobotics.com</t>
  </si>
  <si>
    <t>Hartech Group</t>
  </si>
  <si>
    <t>https://hartechgroup.org</t>
  </si>
  <si>
    <t>Haus.me</t>
  </si>
  <si>
    <t>https://haus.me/</t>
  </si>
  <si>
    <t>Haydale Technologies Inc.</t>
  </si>
  <si>
    <t>https://haydale-technologies.com</t>
  </si>
  <si>
    <t>Hermeus</t>
  </si>
  <si>
    <t>https://hermeus.com</t>
  </si>
  <si>
    <t>HII</t>
  </si>
  <si>
    <t>https://hii.com</t>
  </si>
  <si>
    <t>Honeybee Robotics</t>
  </si>
  <si>
    <t>https://honeybeerobotics.com/about-us</t>
  </si>
  <si>
    <t>Honeywell Aerospace</t>
  </si>
  <si>
    <t>https://aerospace.honeywell.com</t>
  </si>
  <si>
    <t>Hoosier Pattern, Inc</t>
  </si>
  <si>
    <t>https://hoosierpattern.com</t>
  </si>
  <si>
    <t>Howell Foundry</t>
  </si>
  <si>
    <t>https://howellfoundry.com</t>
  </si>
  <si>
    <t>HP 3D Printing Solutions</t>
  </si>
  <si>
    <t>https://www.hp.com/us-en/printers/3d-printers.html</t>
  </si>
  <si>
    <t>HRE Wheels</t>
  </si>
  <si>
    <t>https://hrewheels.com</t>
  </si>
  <si>
    <t>HumTown Additive</t>
  </si>
  <si>
    <t>Hyliion</t>
  </si>
  <si>
    <t>https://hyliion.com</t>
  </si>
  <si>
    <t>IDS</t>
  </si>
  <si>
    <t>https://idsnm.com</t>
  </si>
  <si>
    <t>Impressio</t>
  </si>
  <si>
    <t>https://impressio.tech</t>
  </si>
  <si>
    <t>Impulse Space</t>
  </si>
  <si>
    <t>https://impulsespace.com</t>
  </si>
  <si>
    <t>INSITU</t>
  </si>
  <si>
    <t>https://insitu.com</t>
  </si>
  <si>
    <t>Intuitive Machines</t>
  </si>
  <si>
    <t>https://intuitivemachines.com</t>
  </si>
  <si>
    <t>Isometric Micro Molding</t>
  </si>
  <si>
    <t>https://isomicro.com</t>
  </si>
  <si>
    <t>ITT</t>
  </si>
  <si>
    <t>https://itt.com</t>
  </si>
  <si>
    <t>Jacobs</t>
  </si>
  <si>
    <t>https://www.jacobs.com/</t>
  </si>
  <si>
    <t>JK3D</t>
  </si>
  <si>
    <t>https://jk3d.com</t>
  </si>
  <si>
    <t>John Brevard</t>
  </si>
  <si>
    <t>https://johnbrevard.com</t>
  </si>
  <si>
    <t>Kansas City National Security Campus (Part of the DOE)</t>
  </si>
  <si>
    <t>https://kcnsc.doe.gov/</t>
  </si>
  <si>
    <t>Kespry</t>
  </si>
  <si>
    <t>https://kespry.com</t>
  </si>
  <si>
    <t>Kind Designs</t>
  </si>
  <si>
    <t>https://kinddesigns.com</t>
  </si>
  <si>
    <t>King Machine</t>
  </si>
  <si>
    <t>https://kingmachinemolds.com</t>
  </si>
  <si>
    <t>Knust-Godwin</t>
  </si>
  <si>
    <t>https://kgsbo.com</t>
  </si>
  <si>
    <t>Konica Minolta</t>
  </si>
  <si>
    <t>https://konicaminolta.us</t>
  </si>
  <si>
    <t>LAI International, Inc.</t>
  </si>
  <si>
    <t>https://laico.com</t>
  </si>
  <si>
    <t>Launcher (part of Vast)</t>
  </si>
  <si>
    <t>https://launcherspace.com</t>
  </si>
  <si>
    <t>Laxxon</t>
  </si>
  <si>
    <t>https://laxxonmedical.com</t>
  </si>
  <si>
    <t>Lenovo</t>
  </si>
  <si>
    <t>https://lenovo.com/us/en</t>
  </si>
  <si>
    <t>LLG Architecture</t>
  </si>
  <si>
    <t>https://llgarc.com</t>
  </si>
  <si>
    <t>Local Motors – closed</t>
  </si>
  <si>
    <t>https://localmotors.com</t>
  </si>
  <si>
    <t>Lockheed Martin</t>
  </si>
  <si>
    <t>https://lockheedmartin.com</t>
  </si>
  <si>
    <t>MacLean Additive</t>
  </si>
  <si>
    <t>https://macleanfoggcs.com</t>
  </si>
  <si>
    <t>Made in Space (acquired by Redwire)</t>
  </si>
  <si>
    <t>https://madeinspace.us</t>
  </si>
  <si>
    <t>Masten Space Systems</t>
  </si>
  <si>
    <t>https://masten.aero</t>
  </si>
  <si>
    <t>Matter.io</t>
  </si>
  <si>
    <t>https://matter.io</t>
  </si>
  <si>
    <t>Maxar Technologies</t>
  </si>
  <si>
    <t>https://maxar.com</t>
  </si>
  <si>
    <t>Meee Services</t>
  </si>
  <si>
    <t>https://meee-services.com</t>
  </si>
  <si>
    <t>Metro Aerospace</t>
  </si>
  <si>
    <t>https://metroaerospace.com</t>
  </si>
  <si>
    <t>Meyer Tool &amp; Mfg.</t>
  </si>
  <si>
    <t>https://mtm-inc.com/engineering-services.html</t>
  </si>
  <si>
    <t>Minebea</t>
  </si>
  <si>
    <t>https://nmbtc.com</t>
  </si>
  <si>
    <t>Misumi</t>
  </si>
  <si>
    <t>https://misumi-ec.com</t>
  </si>
  <si>
    <t>Moog Inc</t>
  </si>
  <si>
    <t>Moon Express</t>
  </si>
  <si>
    <t>https://moonexpress.com</t>
  </si>
  <si>
    <t>Mott Corporation</t>
  </si>
  <si>
    <t>https://mottcorp.com</t>
  </si>
  <si>
    <t>NANO Nuclear</t>
  </si>
  <si>
    <t>https://nanonuclearenergy.com</t>
  </si>
  <si>
    <t>NanoHive Medical</t>
  </si>
  <si>
    <t>https://nanohive.com</t>
  </si>
  <si>
    <t>Natrx</t>
  </si>
  <si>
    <t>https://natrx.io</t>
  </si>
  <si>
    <t>Naval Nuclear Propulsion Program (part of the DOE)</t>
  </si>
  <si>
    <t>https://navalnuclearlab.energy.gov/nuclear-propulsion-program/</t>
  </si>
  <si>
    <t>New Valence Robotics Corporation</t>
  </si>
  <si>
    <t>https://nvbots.com</t>
  </si>
  <si>
    <t>Nikola Corp</t>
  </si>
  <si>
    <t>https://nikolamotor.com</t>
  </si>
  <si>
    <t>Northrop Grumman</t>
  </si>
  <si>
    <t>https://northropgrumman.com</t>
  </si>
  <si>
    <t>Obsidian Solutions Group – OGS</t>
  </si>
  <si>
    <t>https://obsidiansg.com</t>
  </si>
  <si>
    <t>Odys Aviation</t>
  </si>
  <si>
    <t>https://odysaviation.com</t>
  </si>
  <si>
    <t>Onanon Inc.</t>
  </si>
  <si>
    <t>https://onanon.com</t>
  </si>
  <si>
    <t>One-Off Robotics</t>
  </si>
  <si>
    <t>https://oneoffrobotics.com</t>
  </si>
  <si>
    <t>Onkos Surgical</t>
  </si>
  <si>
    <t>https://onkossurgical.com</t>
  </si>
  <si>
    <t>Part Miner</t>
  </si>
  <si>
    <t>https://part-miner.com</t>
  </si>
  <si>
    <t>Plasmos</t>
  </si>
  <si>
    <t>https://plasmos.space</t>
  </si>
  <si>
    <t>Poly6 Technologies</t>
  </si>
  <si>
    <t>https://poly6.com</t>
  </si>
  <si>
    <t>PPG Aerospace</t>
  </si>
  <si>
    <t>Pratt &amp; Whitney</t>
  </si>
  <si>
    <t>https://pw.utc.com</t>
  </si>
  <si>
    <t>Precision Resource</t>
  </si>
  <si>
    <t>https://precisionresource.com</t>
  </si>
  <si>
    <t>Prefix</t>
  </si>
  <si>
    <t>https://prefix.com</t>
  </si>
  <si>
    <t>Primus Aerospace</t>
  </si>
  <si>
    <t>https://primusaero.com</t>
  </si>
  <si>
    <t>Proclaim</t>
  </si>
  <si>
    <t>https://proclaimhealth.com</t>
  </si>
  <si>
    <t>Pulse Electronics (part of YAGEO Group)</t>
  </si>
  <si>
    <t>https://pulseelectronics.com</t>
  </si>
  <si>
    <t>Puzzlebox</t>
  </si>
  <si>
    <t>https://puzzlebox.io</t>
  </si>
  <si>
    <t>Raytheon Technologies</t>
  </si>
  <si>
    <t>https://rtx.com</t>
  </si>
  <si>
    <t>Raytheon UMass Lowell Research Institute (RURI)</t>
  </si>
  <si>
    <t>https://uml.edu/Research/PERC/RURI/default.aspx</t>
  </si>
  <si>
    <t>ReCarbon</t>
  </si>
  <si>
    <t>https://recarboninc.com</t>
  </si>
  <si>
    <t>Red Wolf Technology</t>
  </si>
  <si>
    <t>https://redwolf.io/primo-print3d</t>
  </si>
  <si>
    <t>Redwire</t>
  </si>
  <si>
    <t>https://redwirespace.com/</t>
  </si>
  <si>
    <t>Relativity Space</t>
  </si>
  <si>
    <t>https://relativityspace.com</t>
  </si>
  <si>
    <t>Rethink Robotics</t>
  </si>
  <si>
    <t>https://rethinkrobotics.com</t>
  </si>
  <si>
    <t>Retrofit3D</t>
  </si>
  <si>
    <t>https://retrofit3d.com</t>
  </si>
  <si>
    <t>RMS</t>
  </si>
  <si>
    <t>https://rotatingmachinery.com</t>
  </si>
  <si>
    <t>Rogers Corporation</t>
  </si>
  <si>
    <t>https://rogerscorp.com</t>
  </si>
  <si>
    <t>Rosotics</t>
  </si>
  <si>
    <t>https://rosotics.com</t>
  </si>
  <si>
    <t>Samtec</t>
  </si>
  <si>
    <t>https://samtec.com</t>
  </si>
  <si>
    <t>ScanUP</t>
  </si>
  <si>
    <t>https://scanup.org</t>
  </si>
  <si>
    <t>Scarbo Performance</t>
  </si>
  <si>
    <t>https://scarboperformance.com</t>
  </si>
  <si>
    <t>Servo City</t>
  </si>
  <si>
    <t>https://servocity.com</t>
  </si>
  <si>
    <t>Sidus Space</t>
  </si>
  <si>
    <t>https://sidusspace.com</t>
  </si>
  <si>
    <t>Sierra Assembly Technology Inc.</t>
  </si>
  <si>
    <t>https://sierraassembly.com</t>
  </si>
  <si>
    <t>Sierra Space</t>
  </si>
  <si>
    <t>https://sierraspace.com</t>
  </si>
  <si>
    <t>Skydio</t>
  </si>
  <si>
    <t>https://skydio.com</t>
  </si>
  <si>
    <t>Skyrocket Toys LLC</t>
  </si>
  <si>
    <t>https://sky-viper.com</t>
  </si>
  <si>
    <t>SliceLab</t>
  </si>
  <si>
    <t>Sonfarrel Aerospace LLC</t>
  </si>
  <si>
    <t>https://son-aero.com</t>
  </si>
  <si>
    <t>Space Foundry</t>
  </si>
  <si>
    <t>https://spacefoundry.us</t>
  </si>
  <si>
    <t>Space Perspective</t>
  </si>
  <si>
    <t>https://spaceperspective.com</t>
  </si>
  <si>
    <t>SpaceX</t>
  </si>
  <si>
    <t>https://spacex.com</t>
  </si>
  <si>
    <t>Spirit AeroSystems</t>
  </si>
  <si>
    <t>https://spiritaero.com</t>
  </si>
  <si>
    <t>Standard Cyborg</t>
  </si>
  <si>
    <t>https://standardcyborg.com</t>
  </si>
  <si>
    <t>StarHagen</t>
  </si>
  <si>
    <t>https://starhagen.com/aerospace-manufacturing</t>
  </si>
  <si>
    <t>Stoke Space</t>
  </si>
  <si>
    <t>https://StokeFusion.com</t>
  </si>
  <si>
    <t>Synergy Moon</t>
  </si>
  <si>
    <t>https://synergymoon.com</t>
  </si>
  <si>
    <t>Synteris</t>
  </si>
  <si>
    <t>https://synteris.com</t>
  </si>
  <si>
    <t>TAE Technologies</t>
  </si>
  <si>
    <t>https://tae.com</t>
  </si>
  <si>
    <t>Techniplas, LLC</t>
  </si>
  <si>
    <t>https://techniplas.com</t>
  </si>
  <si>
    <t>Textron Aviation</t>
  </si>
  <si>
    <t>https://txtav.com</t>
  </si>
  <si>
    <t>TheCosmeticBoxes</t>
  </si>
  <si>
    <t>https://thecosmeticboxes.com</t>
  </si>
  <si>
    <t>ThinkOrbital</t>
  </si>
  <si>
    <t>https://thinkorbital.com</t>
  </si>
  <si>
    <t>Thornton Tomasetti</t>
  </si>
  <si>
    <t>https://thorntontomasetti.com</t>
  </si>
  <si>
    <t>Triton Space Technologies</t>
  </si>
  <si>
    <t>https://triton-space.com/about-us</t>
  </si>
  <si>
    <t>Triton Systems</t>
  </si>
  <si>
    <t>https://tritonsystems.com</t>
  </si>
  <si>
    <t>Triumph Group</t>
  </si>
  <si>
    <t>https://triumphgroup.com</t>
  </si>
  <si>
    <t>Tucker Induction Systems</t>
  </si>
  <si>
    <t>https://tuckerinductionsystems.com</t>
  </si>
  <si>
    <t>Type One Energy</t>
  </si>
  <si>
    <t>https://typeoneenergy.com</t>
  </si>
  <si>
    <t>Ultra Safe Nuclear Corporation – USNC</t>
  </si>
  <si>
    <t>https://usnc.com</t>
  </si>
  <si>
    <t>Unison, LLC</t>
  </si>
  <si>
    <t>https://unisonindustries.com</t>
  </si>
  <si>
    <t>United Launch Alliance – ULA</t>
  </si>
  <si>
    <t>https://ulalaunch.com</t>
  </si>
  <si>
    <t>UNITED TECHNOLOGIES</t>
  </si>
  <si>
    <t>https://utc.com</t>
  </si>
  <si>
    <t>Ursa Major</t>
  </si>
  <si>
    <t>https://ursamajor.com</t>
  </si>
  <si>
    <t>VA health care (Veterans Affairs)</t>
  </si>
  <si>
    <t>https://www.va.gov/health-care/</t>
  </si>
  <si>
    <t>Vanguard Technology</t>
  </si>
  <si>
    <t>https://vanguard-tech.com</t>
  </si>
  <si>
    <t>Varda Space Industries</t>
  </si>
  <si>
    <t>https://varda.com</t>
  </si>
  <si>
    <t>Vast</t>
  </si>
  <si>
    <t>https://vastspace.com</t>
  </si>
  <si>
    <t>Vector</t>
  </si>
  <si>
    <t>https://vectorspacesystems.com</t>
  </si>
  <si>
    <t>Vinatronic</t>
  </si>
  <si>
    <t>https://vinatronic.com</t>
  </si>
  <si>
    <t>Virgin Galactic</t>
  </si>
  <si>
    <t>https://virgingalactic.com</t>
  </si>
  <si>
    <t>Vital Auto</t>
  </si>
  <si>
    <t>https://vital-auto.com</t>
  </si>
  <si>
    <t>Vitesse Systems</t>
  </si>
  <si>
    <t>https://vitessesys.com</t>
  </si>
  <si>
    <t>Vy Spine</t>
  </si>
  <si>
    <t>https://vyspine.com</t>
  </si>
  <si>
    <t>Wabtec</t>
  </si>
  <si>
    <t>https://wabtec.com</t>
  </si>
  <si>
    <t>Waupaca Foundry</t>
  </si>
  <si>
    <t>https://waupacafoundry.com</t>
  </si>
  <si>
    <t>Wellman Dynamics</t>
  </si>
  <si>
    <t>Werco Manufacturing</t>
  </si>
  <si>
    <t>https://wercomfg.com</t>
  </si>
  <si>
    <t>Westec Plastics Corporation</t>
  </si>
  <si>
    <t>https://westecplastics.com</t>
  </si>
  <si>
    <t>Westinghouse Electric Company / Westinghouse Nuclear</t>
  </si>
  <si>
    <t>https://westinghousenuclear.com</t>
  </si>
  <si>
    <t>Wilson Tool Additive</t>
  </si>
  <si>
    <t>https://wilsontool.com</t>
  </si>
  <si>
    <t>X-Bow Launch Systems Inc</t>
  </si>
  <si>
    <t>https://xbowsystems.com</t>
  </si>
  <si>
    <t>X-energy</t>
  </si>
  <si>
    <t>https://x-energy.com</t>
  </si>
  <si>
    <t>Xylem</t>
  </si>
  <si>
    <t>https://xylem.com/en-us/about-xylem</t>
  </si>
  <si>
    <t>Yuneec USA Inc.</t>
  </si>
  <si>
    <t>https://us.yuneec.com</t>
  </si>
  <si>
    <t>3D-Bottech</t>
  </si>
  <si>
    <t>https://3d-bottech.com</t>
  </si>
  <si>
    <t>Aeromao Inc</t>
  </si>
  <si>
    <t>https://aeromao.com</t>
  </si>
  <si>
    <t>Anubis3d</t>
  </si>
  <si>
    <t>https://anubis3d.com</t>
  </si>
  <si>
    <t>Burloak Advanced Manufacturing Inc.</t>
  </si>
  <si>
    <t>https://burloaktech.com</t>
  </si>
  <si>
    <t>EXO-S</t>
  </si>
  <si>
    <t>https://exo-s.com</t>
  </si>
  <si>
    <t>Jewlr</t>
  </si>
  <si>
    <t>https://jewlr.com</t>
  </si>
  <si>
    <t>Machining Design Associated Ltd.</t>
  </si>
  <si>
    <t>https://mdaltd.ca</t>
  </si>
  <si>
    <t>Magellan Aerospace</t>
  </si>
  <si>
    <t>https://magellan.aero</t>
  </si>
  <si>
    <t>Magna International Inc</t>
  </si>
  <si>
    <t>https://magna.com</t>
  </si>
  <si>
    <t>NeuronicWorks</t>
  </si>
  <si>
    <t>https://neuronicworks.com</t>
  </si>
  <si>
    <t>One &amp; Only</t>
  </si>
  <si>
    <t>https://oneandonlyjewelry.com</t>
  </si>
  <si>
    <t>PhoeniX Technologies, Inc.</t>
  </si>
  <si>
    <t>https://ptiphoenix.com</t>
  </si>
  <si>
    <t>Reaction Dynamics</t>
  </si>
  <si>
    <t>https://reactiondynamics.space</t>
  </si>
  <si>
    <t>Service providers</t>
  </si>
  <si>
    <t>Sum of Number of printers</t>
  </si>
  <si>
    <t>Count</t>
  </si>
  <si>
    <t>Groups</t>
  </si>
  <si>
    <t>Totals</t>
  </si>
  <si>
    <t>Known to have more than four printers</t>
  </si>
  <si>
    <t>(blank)</t>
  </si>
  <si>
    <t>Grand Total</t>
  </si>
  <si>
    <t>Printer manufacturers</t>
  </si>
  <si>
    <t>Count of Company</t>
  </si>
  <si>
    <t>Known printer brands</t>
  </si>
  <si>
    <t>Others</t>
  </si>
  <si>
    <t>Row Labels</t>
  </si>
  <si>
    <t>Summary table - facility locations</t>
  </si>
  <si>
    <t>Companies</t>
  </si>
  <si>
    <t>State</t>
  </si>
  <si>
    <t>State/Province</t>
  </si>
  <si>
    <t>Percent</t>
  </si>
  <si>
    <t>Sum</t>
  </si>
  <si>
    <t>BC</t>
  </si>
  <si>
    <t xml:space="preserve">CA, CA, WA, OR, ID, NJ, NJ, MA, MI, OH, FL, PA, AR, ON, AB,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</si>
</sst>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7">
    <font>
      <sz val="11"/>
      <color theme="1"/>
      <name val="Aptos Narrow"/>
      <family val="2"/>
      <scheme val="minor"/>
    </font>
    <font>
      <b/>
      <sz val="11"/>
      <color theme="1"/>
      <name val="Aptos Narrow"/>
      <scheme val="minor"/>
    </font>
    <font>
      <u/>
      <sz val="11"/>
      <color theme="10"/>
      <name val="Aptos Narrow"/>
      <family val="2"/>
      <scheme val="minor"/>
    </font>
    <font>
      <b/>
      <sz val="12"/>
      <color theme="1"/>
      <name val="Aptos Narrow"/>
      <scheme val="minor"/>
    </font>
    <font>
      <sz val="11"/>
      <color theme="1"/>
      <name val="Aptos Narrow"/>
      <scheme val="minor"/>
    </font>
    <font>
      <sz val="11"/>
      <color rgb="FF000000"/>
      <name val="Aptos Narrow"/>
      <scheme val="minor"/>
    </font>
    <font>
      <sz val="11"/>
      <name val="Aptos Narrow"/>
      <scheme val="minor"/>
    </font>
  </fonts>
  <fills count="3">
    <fill>
      <patternFill patternType="none"/>
    </fill>
    <fill>
      <patternFill patternType="gray125"/>
    </fill>
    <fill>
      <patternFill patternType="solid">
        <fgColor theme="3" tint="0.89999084444715716"/>
        <bgColor indexed="64"/>
      </patternFill>
    </fill>
  </fills>
  <borders count="3">
    <border>
      <left/>
      <right/>
      <top/>
      <bottom/>
      <diagonal/>
    </border>
    <border>
      <left/>
      <right/>
      <top/>
      <bottom style="thin">
        <color indexed="64"/>
      </bottom>
      <diagonal/>
    </border>
    <border>
      <left/>
      <right/>
      <top style="thin">
        <color indexed="64"/>
      </top>
      <bottom/>
      <diagonal/>
    </border>
  </borders>
  <cellStyleXfs count="2">
    <xf numFmtId="0" fontId="0" fillId="0" borderId="0"/>
    <xf numFmtId="0" fontId="2" fillId="0" borderId="0" applyNumberFormat="0" applyFill="0" applyBorder="0" applyAlignment="0" applyProtection="0"/>
  </cellStyleXfs>
  <cellXfs count="23">
    <xf numFmtId="0" fontId="0" fillId="0" borderId="0" xfId="0"/>
    <xf numFmtId="0" fontId="0" fillId="0" borderId="0" xfId="0" applyAlignment="1">
      <alignment horizontal="left"/>
    </xf>
    <xf numFmtId="0" fontId="1" fillId="0" borderId="0" xfId="0" applyFont="1"/>
    <xf numFmtId="0" fontId="1" fillId="2" borderId="1" xfId="0" applyFont="1" applyFill="1" applyBorder="1" applyAlignment="1">
      <alignment horizontal="left" vertical="center"/>
    </xf>
    <xf numFmtId="0" fontId="0" fillId="0" borderId="0" xfId="0" pivotButton="1"/>
    <xf numFmtId="0" fontId="2" fillId="0" borderId="0" xfId="1"/>
    <xf numFmtId="0" fontId="3" fillId="0" borderId="0" xfId="0" applyFont="1"/>
    <xf numFmtId="0" fontId="4" fillId="0" borderId="0" xfId="0" applyFont="1"/>
    <xf numFmtId="49" fontId="4" fillId="0" borderId="0" xfId="0" applyNumberFormat="1" applyFont="1" applyAlignment="1">
      <alignment wrapText="1"/>
    </xf>
    <xf numFmtId="0" fontId="5" fillId="0" borderId="0" xfId="0" applyFont="1"/>
    <xf numFmtId="0" fontId="4" fillId="0" borderId="0" xfId="0" applyFont="1" applyAlignment="1">
      <alignment horizontal="left"/>
    </xf>
    <xf numFmtId="1" fontId="4" fillId="0" borderId="0" xfId="0" applyNumberFormat="1" applyFont="1"/>
    <xf numFmtId="0" fontId="4" fillId="0" borderId="0" xfId="0" applyFont="1" applyAlignment="1">
      <alignment horizontal="left" wrapText="1"/>
    </xf>
    <xf numFmtId="49" fontId="4" fillId="0" borderId="0" xfId="0" applyNumberFormat="1" applyFont="1" applyAlignment="1">
      <alignment horizontal="left" wrapText="1"/>
    </xf>
    <xf numFmtId="0" fontId="6" fillId="0" borderId="0" xfId="0" applyFont="1"/>
    <xf numFmtId="164" fontId="0" fillId="0" borderId="0" xfId="0" applyNumberFormat="1"/>
    <xf numFmtId="0" fontId="1" fillId="0" borderId="0" xfId="0" applyFont="1" applyAlignment="1">
      <alignment horizontal="right"/>
    </xf>
    <xf numFmtId="0" fontId="1" fillId="2" borderId="0" xfId="0" applyFont="1" applyFill="1"/>
    <xf numFmtId="0" fontId="1" fillId="0" borderId="2" xfId="0" applyFont="1" applyBorder="1"/>
    <xf numFmtId="1" fontId="1" fillId="0" borderId="2" xfId="0" applyNumberFormat="1" applyFont="1" applyBorder="1"/>
    <xf numFmtId="0" fontId="0" fillId="0" borderId="0" xfId="0" applyAlignment="1">
      <alignment wrapText="1"/>
    </xf>
    <xf numFmtId="0" fontId="1" fillId="2" borderId="1" xfId="0" applyFont="1" applyFill="1" applyBorder="1" applyAlignment="1">
      <alignment vertical="center"/>
    </xf>
    <xf numFmtId="0" fontId="1" fillId="0" borderId="0" xfId="0" applyFont="1" applyAlignment="1">
      <alignment horizontal="center"/>
    </xf>
  </cellXfs>
  <cellStyles count="2">
    <cellStyle name="Hyperlink" xfId="1" builtinId="8"/>
    <cellStyle name="Normal" xfId="0" builtinId="0"/>
  </cellStyles>
  <dxfs count="5">
    <dxf>
      <font>
        <b val="0"/>
        <i val="0"/>
        <strike val="0"/>
        <condense val="0"/>
        <extend val="0"/>
        <outline val="0"/>
        <shadow val="0"/>
        <u val="none"/>
        <vertAlign val="baseline"/>
        <sz val="12"/>
        <color rgb="FF9C0006"/>
        <name val="Aptos Narrow"/>
        <family val="2"/>
        <scheme val="minor"/>
      </font>
      <fill>
        <patternFill patternType="solid">
          <fgColor indexed="65"/>
          <bgColor rgb="FFFFC7CE"/>
        </patternFill>
      </fill>
    </dxf>
    <dxf>
      <font>
        <b val="0"/>
        <i val="0"/>
        <strike val="0"/>
        <condense val="0"/>
        <extend val="0"/>
        <outline val="0"/>
        <shadow val="0"/>
        <u val="none"/>
        <vertAlign val="baseline"/>
        <sz val="12"/>
        <color rgb="FF9C0006"/>
        <name val="Aptos Narrow"/>
        <family val="2"/>
        <scheme val="minor"/>
      </font>
      <fill>
        <patternFill patternType="solid">
          <fgColor indexed="65"/>
          <bgColor rgb="FFFFC7CE"/>
        </patternFill>
      </fill>
    </dxf>
    <dxf>
      <font>
        <b val="0"/>
        <i val="0"/>
        <strike val="0"/>
        <condense val="0"/>
        <extend val="0"/>
        <outline val="0"/>
        <shadow val="0"/>
        <u val="none"/>
        <vertAlign val="baseline"/>
        <sz val="12"/>
        <color rgb="FF9C0006"/>
        <name val="Aptos Narrow"/>
        <family val="2"/>
        <scheme val="minor"/>
      </font>
      <fill>
        <patternFill patternType="solid">
          <fgColor indexed="65"/>
          <bgColor rgb="FFFFC7CE"/>
        </patternFill>
      </fill>
    </dxf>
    <dxf>
      <font>
        <b val="0"/>
        <i val="0"/>
        <strike val="0"/>
        <condense val="0"/>
        <extend val="0"/>
        <outline val="0"/>
        <shadow val="0"/>
        <u val="none"/>
        <vertAlign val="baseline"/>
        <sz val="11"/>
        <color theme="1"/>
        <name val="Aptos Narrow"/>
        <family val="2"/>
        <scheme val="minor"/>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11"/>
        <color theme="1"/>
        <name val="Aptos Narrow"/>
        <family val="2"/>
        <scheme val="minor"/>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1.xml"/><Relationship Id="rId13" Type="http://schemas.openxmlformats.org/officeDocument/2006/relationships/sharedStrings" Target="sharedStrings.xml"/><Relationship Id="rId18" Type="http://schemas.microsoft.com/office/2017/06/relationships/rdArray" Target="richData/rdarray.xml"/><Relationship Id="rId3" Type="http://schemas.openxmlformats.org/officeDocument/2006/relationships/worksheet" Target="worksheets/sheet3.xml"/><Relationship Id="rId21" Type="http://schemas.microsoft.com/office/2017/06/relationships/rdSupportingPropertyBag" Target="richData/rdsupportingpropertybag.xml"/><Relationship Id="rId7" Type="http://schemas.openxmlformats.org/officeDocument/2006/relationships/worksheet" Target="worksheets/sheet7.xml"/><Relationship Id="rId12" Type="http://schemas.openxmlformats.org/officeDocument/2006/relationships/styles" Target="styles.xml"/><Relationship Id="rId17" Type="http://schemas.microsoft.com/office/2017/06/relationships/rdRichValueStructure" Target="richData/rdrichvaluestructure.xml"/><Relationship Id="rId2" Type="http://schemas.openxmlformats.org/officeDocument/2006/relationships/worksheet" Target="worksheets/sheet2.xml"/><Relationship Id="rId16" Type="http://schemas.microsoft.com/office/2017/06/relationships/rdRichValue" Target="richData/rdrichvalue.xml"/><Relationship Id="rId20" Type="http://schemas.microsoft.com/office/2017/06/relationships/rdSupportingPropertyBagStructure" Target="richData/rdsupportingpropertybagstructure.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microsoft.com/office/2020/07/relationships/rdRichValueWebImage" Target="richData/rdRichValueWebImage.xml"/><Relationship Id="rId23" Type="http://schemas.openxmlformats.org/officeDocument/2006/relationships/calcChain" Target="calcChain.xml"/><Relationship Id="rId10" Type="http://schemas.openxmlformats.org/officeDocument/2006/relationships/pivotCacheDefinition" Target="pivotCache/pivotCacheDefinition2.xml"/><Relationship Id="rId19" Type="http://schemas.microsoft.com/office/2017/06/relationships/richStyles" Target="richData/richStyles.xml"/><Relationship Id="rId4" Type="http://schemas.openxmlformats.org/officeDocument/2006/relationships/worksheet" Target="worksheets/sheet4.xml"/><Relationship Id="rId9" Type="http://schemas.openxmlformats.org/officeDocument/2006/relationships/pivotCacheDefinition" Target="pivotCache/pivotCacheDefinition1.xml"/><Relationship Id="rId14" Type="http://schemas.openxmlformats.org/officeDocument/2006/relationships/sheetMetadata" Target="metadata.xml"/><Relationship Id="rId22" Type="http://schemas.microsoft.com/office/2017/06/relationships/rdRichValueTypes" Target="richData/rdRichValueTyp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Ex1.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3"/>
    </mc:Choice>
    <mc:Fallback>
      <c:style val="3"/>
    </mc:Fallback>
  </mc:AlternateContent>
  <c:chart>
    <c:autoTitleDeleted val="1"/>
    <c:plotArea>
      <c:layout>
        <c:manualLayout>
          <c:layoutTarget val="inner"/>
          <c:xMode val="edge"/>
          <c:yMode val="edge"/>
          <c:x val="0.23889562847706239"/>
          <c:y val="0.11184873292823511"/>
          <c:w val="0.54055618514975345"/>
          <c:h val="0.71583554221563883"/>
        </c:manualLayout>
      </c:layout>
      <c:doughnutChart>
        <c:varyColors val="1"/>
        <c:ser>
          <c:idx val="0"/>
          <c:order val="0"/>
          <c:dPt>
            <c:idx val="0"/>
            <c:bubble3D val="0"/>
            <c:spPr>
              <a:solidFill>
                <a:schemeClr val="accent1">
                  <a:shade val="76000"/>
                </a:schemeClr>
              </a:solidFill>
              <a:ln w="19050">
                <a:solidFill>
                  <a:schemeClr val="lt1"/>
                </a:solidFill>
              </a:ln>
              <a:effectLst/>
            </c:spPr>
            <c:extLst>
              <c:ext xmlns:c16="http://schemas.microsoft.com/office/drawing/2014/chart" uri="{C3380CC4-5D6E-409C-BE32-E72D297353CC}">
                <c16:uniqueId val="{00000001-CF06-D746-A2A6-D0C63A7A244E}"/>
              </c:ext>
            </c:extLst>
          </c:dPt>
          <c:dPt>
            <c:idx val="1"/>
            <c:bubble3D val="0"/>
            <c:spPr>
              <a:solidFill>
                <a:schemeClr val="bg1">
                  <a:lumMod val="95000"/>
                </a:schemeClr>
              </a:solidFill>
              <a:ln w="19050">
                <a:solidFill>
                  <a:schemeClr val="lt1"/>
                </a:solidFill>
              </a:ln>
              <a:effectLst/>
            </c:spPr>
            <c:extLst>
              <c:ext xmlns:c16="http://schemas.microsoft.com/office/drawing/2014/chart" uri="{C3380CC4-5D6E-409C-BE32-E72D297353CC}">
                <c16:uniqueId val="{00000003-CF06-D746-A2A6-D0C63A7A244E}"/>
              </c:ext>
            </c:extLst>
          </c:dPt>
          <c:dLbls>
            <c:dLbl>
              <c:idx val="0"/>
              <c:layout>
                <c:manualLayout>
                  <c:x val="0.16942675159235659"/>
                  <c:y val="7.7568134171907832E-2"/>
                </c:manualLayout>
              </c:layout>
              <c:tx>
                <c:rich>
                  <a:bodyPr/>
                  <a:lstStyle/>
                  <a:p>
                    <a:fld id="{F34345F4-2631-4822-8A6F-6A8E40DC2FCB}" type="CELLRANGE">
                      <a:rPr lang="en-US" baseline="0"/>
                      <a:pPr/>
                      <a:t>[]</a:t>
                    </a:fld>
                    <a:r>
                      <a:rPr lang="en-US" baseline="0"/>
                      <a:t>, </a:t>
                    </a:r>
                    <a:fld id="{2A4FD32D-B7DE-40D1-99DB-A147CD1375FE}" type="PERCENTAGE">
                      <a:rPr lang="en-US" baseline="0"/>
                      <a:pPr/>
                      <a:t>[]</a:t>
                    </a:fld>
                    <a:endParaRPr lang="en-US" baseline="0"/>
                  </a:p>
                </c:rich>
              </c:tx>
              <c:showLegendKey val="0"/>
              <c:showVal val="0"/>
              <c:showCatName val="0"/>
              <c:showSerName val="0"/>
              <c:showPercent val="1"/>
              <c:showBubbleSize val="0"/>
              <c:separator>, </c:separator>
              <c:extLst>
                <c:ext xmlns:c15="http://schemas.microsoft.com/office/drawing/2012/chart" uri="{CE6537A1-D6FC-4f65-9D91-7224C49458BB}">
                  <c15:dlblFieldTable/>
                  <c15:showDataLabelsRange val="1"/>
                </c:ext>
                <c:ext xmlns:c16="http://schemas.microsoft.com/office/drawing/2014/chart" uri="{C3380CC4-5D6E-409C-BE32-E72D297353CC}">
                  <c16:uniqueId val="{00000001-CF06-D746-A2A6-D0C63A7A244E}"/>
                </c:ext>
              </c:extLst>
            </c:dLbl>
            <c:dLbl>
              <c:idx val="1"/>
              <c:layout>
                <c:manualLayout>
                  <c:x val="-0.18807971970010925"/>
                  <c:y val="-0.21161505246087414"/>
                </c:manualLayout>
              </c:layout>
              <c:tx>
                <c:rich>
                  <a:bodyPr/>
                  <a:lstStyle/>
                  <a:p>
                    <a:fld id="{8F4B70CF-0139-4F32-A0DC-224796065685}" type="CELLRANGE">
                      <a:rPr lang="en-US" baseline="0"/>
                      <a:pPr/>
                      <a:t>[]</a:t>
                    </a:fld>
                    <a:r>
                      <a:rPr lang="en-US" baseline="0"/>
                      <a:t>, </a:t>
                    </a:r>
                    <a:fld id="{0C5D36EF-5D92-46E2-AE7C-88E381045E6B}" type="PERCENTAGE">
                      <a:rPr lang="en-US" baseline="0"/>
                      <a:pPr/>
                      <a:t>[]</a:t>
                    </a:fld>
                    <a:endParaRPr lang="en-US" baseline="0"/>
                  </a:p>
                </c:rich>
              </c:tx>
              <c:showLegendKey val="0"/>
              <c:showVal val="0"/>
              <c:showCatName val="0"/>
              <c:showSerName val="0"/>
              <c:showPercent val="1"/>
              <c:showBubbleSize val="0"/>
              <c:separator>, </c:separator>
              <c:extLst>
                <c:ext xmlns:c15="http://schemas.microsoft.com/office/drawing/2012/chart" uri="{CE6537A1-D6FC-4f65-9D91-7224C49458BB}">
                  <c15:layout>
                    <c:manualLayout>
                      <c:w val="0.22996810207336524"/>
                      <c:h val="0.17099255583126552"/>
                    </c:manualLayout>
                  </c15:layout>
                  <c15:dlblFieldTable/>
                  <c15:showDataLabelsRange val="1"/>
                </c:ext>
                <c:ext xmlns:c16="http://schemas.microsoft.com/office/drawing/2014/chart" uri="{C3380CC4-5D6E-409C-BE32-E72D297353CC}">
                  <c16:uniqueId val="{00000003-CF06-D746-A2A6-D0C63A7A244E}"/>
                </c:ext>
              </c:extLst>
            </c:dLbl>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separator>, </c:separator>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15:showDataLabelsRange val="1"/>
              </c:ext>
            </c:extLst>
          </c:dLbls>
          <c:val>
            <c:numRef>
              <c:f>'Appendix 1- Number of printers'!$E$4:$E$5</c:f>
              <c:numCache>
                <c:formatCode>General</c:formatCode>
                <c:ptCount val="2"/>
                <c:pt idx="0">
                  <c:v>129</c:v>
                </c:pt>
                <c:pt idx="1">
                  <c:v>89</c:v>
                </c:pt>
              </c:numCache>
            </c:numRef>
          </c:val>
          <c:extLst>
            <c:ext xmlns:c15="http://schemas.microsoft.com/office/drawing/2012/chart" uri="{02D57815-91ED-43cb-92C2-25804820EDAC}">
              <c15:datalabelsRange>
                <c15:f>'Appendix 1- Number of printers'!$D$4:$D$5</c15:f>
                <c15:dlblRangeCache>
                  <c:ptCount val="2"/>
                  <c:pt idx="0">
                    <c:v>Known to have more than four printers</c:v>
                  </c:pt>
                  <c:pt idx="1">
                    <c:v>Other companies</c:v>
                  </c:pt>
                </c15:dlblRangeCache>
              </c15:datalabelsRange>
            </c:ext>
            <c:ext xmlns:c16="http://schemas.microsoft.com/office/drawing/2014/chart" uri="{C3380CC4-5D6E-409C-BE32-E72D297353CC}">
              <c16:uniqueId val="{0000001C-CF06-D746-A2A6-D0C63A7A244E}"/>
            </c:ext>
          </c:extLst>
        </c:ser>
        <c:dLbls>
          <c:showLegendKey val="0"/>
          <c:showVal val="0"/>
          <c:showCatName val="0"/>
          <c:showSerName val="0"/>
          <c:showPercent val="0"/>
          <c:showBubbleSize val="0"/>
          <c:showLeaderLines val="1"/>
        </c:dLbls>
        <c:firstSliceAng val="0"/>
        <c:holeSize val="6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sz="1800"/>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3"/>
    </mc:Choice>
    <mc:Fallback>
      <c:style val="3"/>
    </mc:Fallback>
  </mc:AlternateContent>
  <c:chart>
    <c:autoTitleDeleted val="1"/>
    <c:plotArea>
      <c:layout>
        <c:manualLayout>
          <c:layoutTarget val="inner"/>
          <c:xMode val="edge"/>
          <c:yMode val="edge"/>
          <c:x val="0.24863433659577602"/>
          <c:y val="0.13418121930303267"/>
          <c:w val="0.54055618514975345"/>
          <c:h val="0.71583554221563883"/>
        </c:manualLayout>
      </c:layout>
      <c:doughnutChart>
        <c:varyColors val="1"/>
        <c:ser>
          <c:idx val="0"/>
          <c:order val="0"/>
          <c:tx>
            <c:strRef>
              <c:f>'Appendix 2- # machines by OEMs'!$G$4</c:f>
              <c:strCache>
                <c:ptCount val="1"/>
                <c:pt idx="0">
                  <c:v>Count</c:v>
                </c:pt>
              </c:strCache>
            </c:strRef>
          </c:tx>
          <c:dPt>
            <c:idx val="0"/>
            <c:bubble3D val="0"/>
            <c:spPr>
              <a:solidFill>
                <a:schemeClr val="accent1">
                  <a:shade val="41000"/>
                </a:schemeClr>
              </a:solidFill>
              <a:ln w="19050">
                <a:solidFill>
                  <a:schemeClr val="lt1"/>
                </a:solidFill>
              </a:ln>
              <a:effectLst/>
            </c:spPr>
            <c:extLst>
              <c:ext xmlns:c16="http://schemas.microsoft.com/office/drawing/2014/chart" uri="{C3380CC4-5D6E-409C-BE32-E72D297353CC}">
                <c16:uniqueId val="{00000001-BCEF-414F-BA06-E08F74FC8D78}"/>
              </c:ext>
            </c:extLst>
          </c:dPt>
          <c:dPt>
            <c:idx val="1"/>
            <c:bubble3D val="0"/>
            <c:spPr>
              <a:solidFill>
                <a:schemeClr val="accent1">
                  <a:shade val="53000"/>
                </a:schemeClr>
              </a:solidFill>
              <a:ln w="19050">
                <a:solidFill>
                  <a:schemeClr val="lt1"/>
                </a:solidFill>
              </a:ln>
              <a:effectLst/>
            </c:spPr>
            <c:extLst>
              <c:ext xmlns:c16="http://schemas.microsoft.com/office/drawing/2014/chart" uri="{C3380CC4-5D6E-409C-BE32-E72D297353CC}">
                <c16:uniqueId val="{00000003-BCEF-414F-BA06-E08F74FC8D78}"/>
              </c:ext>
            </c:extLst>
          </c:dPt>
          <c:dPt>
            <c:idx val="2"/>
            <c:bubble3D val="0"/>
            <c:spPr>
              <a:solidFill>
                <a:schemeClr val="accent1">
                  <a:shade val="65000"/>
                </a:schemeClr>
              </a:solidFill>
              <a:ln w="19050">
                <a:solidFill>
                  <a:schemeClr val="lt1"/>
                </a:solidFill>
              </a:ln>
              <a:effectLst/>
            </c:spPr>
            <c:extLst>
              <c:ext xmlns:c16="http://schemas.microsoft.com/office/drawing/2014/chart" uri="{C3380CC4-5D6E-409C-BE32-E72D297353CC}">
                <c16:uniqueId val="{00000005-BCEF-414F-BA06-E08F74FC8D78}"/>
              </c:ext>
            </c:extLst>
          </c:dPt>
          <c:dPt>
            <c:idx val="3"/>
            <c:bubble3D val="0"/>
            <c:spPr>
              <a:solidFill>
                <a:schemeClr val="accent1">
                  <a:shade val="76000"/>
                </a:schemeClr>
              </a:solidFill>
              <a:ln w="19050">
                <a:solidFill>
                  <a:schemeClr val="lt1"/>
                </a:solidFill>
              </a:ln>
              <a:effectLst/>
            </c:spPr>
            <c:extLst>
              <c:ext xmlns:c16="http://schemas.microsoft.com/office/drawing/2014/chart" uri="{C3380CC4-5D6E-409C-BE32-E72D297353CC}">
                <c16:uniqueId val="{00000007-BCEF-414F-BA06-E08F74FC8D78}"/>
              </c:ext>
            </c:extLst>
          </c:dPt>
          <c:dPt>
            <c:idx val="4"/>
            <c:bubble3D val="0"/>
            <c:spPr>
              <a:solidFill>
                <a:schemeClr val="accent1">
                  <a:shade val="88000"/>
                </a:schemeClr>
              </a:solidFill>
              <a:ln w="19050">
                <a:solidFill>
                  <a:schemeClr val="lt1"/>
                </a:solidFill>
              </a:ln>
              <a:effectLst/>
            </c:spPr>
            <c:extLst>
              <c:ext xmlns:c16="http://schemas.microsoft.com/office/drawing/2014/chart" uri="{C3380CC4-5D6E-409C-BE32-E72D297353CC}">
                <c16:uniqueId val="{00000009-BCEF-414F-BA06-E08F74FC8D78}"/>
              </c:ext>
            </c:extLst>
          </c:dPt>
          <c:dPt>
            <c:idx val="5"/>
            <c:bubble3D val="0"/>
            <c:spPr>
              <a:solidFill>
                <a:schemeClr val="accent1"/>
              </a:solidFill>
              <a:ln w="19050">
                <a:solidFill>
                  <a:schemeClr val="lt1"/>
                </a:solidFill>
              </a:ln>
              <a:effectLst/>
            </c:spPr>
            <c:extLst>
              <c:ext xmlns:c16="http://schemas.microsoft.com/office/drawing/2014/chart" uri="{C3380CC4-5D6E-409C-BE32-E72D297353CC}">
                <c16:uniqueId val="{0000000B-BCEF-414F-BA06-E08F74FC8D78}"/>
              </c:ext>
            </c:extLst>
          </c:dPt>
          <c:dPt>
            <c:idx val="6"/>
            <c:bubble3D val="0"/>
            <c:spPr>
              <a:solidFill>
                <a:schemeClr val="accent1">
                  <a:tint val="89000"/>
                </a:schemeClr>
              </a:solidFill>
              <a:ln w="19050">
                <a:solidFill>
                  <a:schemeClr val="lt1"/>
                </a:solidFill>
              </a:ln>
              <a:effectLst/>
            </c:spPr>
            <c:extLst>
              <c:ext xmlns:c16="http://schemas.microsoft.com/office/drawing/2014/chart" uri="{C3380CC4-5D6E-409C-BE32-E72D297353CC}">
                <c16:uniqueId val="{0000000D-BCEF-414F-BA06-E08F74FC8D78}"/>
              </c:ext>
            </c:extLst>
          </c:dPt>
          <c:dPt>
            <c:idx val="7"/>
            <c:bubble3D val="0"/>
            <c:spPr>
              <a:solidFill>
                <a:schemeClr val="accent1">
                  <a:tint val="77000"/>
                </a:schemeClr>
              </a:solidFill>
              <a:ln w="19050">
                <a:solidFill>
                  <a:schemeClr val="lt1"/>
                </a:solidFill>
              </a:ln>
              <a:effectLst/>
            </c:spPr>
            <c:extLst>
              <c:ext xmlns:c16="http://schemas.microsoft.com/office/drawing/2014/chart" uri="{C3380CC4-5D6E-409C-BE32-E72D297353CC}">
                <c16:uniqueId val="{0000000F-BCEF-414F-BA06-E08F74FC8D78}"/>
              </c:ext>
            </c:extLst>
          </c:dPt>
          <c:dPt>
            <c:idx val="8"/>
            <c:bubble3D val="0"/>
            <c:spPr>
              <a:solidFill>
                <a:schemeClr val="accent1">
                  <a:tint val="65000"/>
                </a:schemeClr>
              </a:solidFill>
              <a:ln w="19050">
                <a:solidFill>
                  <a:schemeClr val="lt1"/>
                </a:solidFill>
              </a:ln>
              <a:effectLst/>
            </c:spPr>
            <c:extLst>
              <c:ext xmlns:c16="http://schemas.microsoft.com/office/drawing/2014/chart" uri="{C3380CC4-5D6E-409C-BE32-E72D297353CC}">
                <c16:uniqueId val="{00000011-BCEF-414F-BA06-E08F74FC8D78}"/>
              </c:ext>
            </c:extLst>
          </c:dPt>
          <c:dPt>
            <c:idx val="9"/>
            <c:bubble3D val="0"/>
            <c:spPr>
              <a:solidFill>
                <a:schemeClr val="accent1">
                  <a:tint val="54000"/>
                </a:schemeClr>
              </a:solidFill>
              <a:ln w="19050">
                <a:solidFill>
                  <a:schemeClr val="lt1"/>
                </a:solidFill>
              </a:ln>
              <a:effectLst/>
            </c:spPr>
            <c:extLst>
              <c:ext xmlns:c16="http://schemas.microsoft.com/office/drawing/2014/chart" uri="{C3380CC4-5D6E-409C-BE32-E72D297353CC}">
                <c16:uniqueId val="{00000013-BCEF-414F-BA06-E08F74FC8D78}"/>
              </c:ext>
            </c:extLst>
          </c:dPt>
          <c:dPt>
            <c:idx val="10"/>
            <c:bubble3D val="0"/>
            <c:spPr>
              <a:solidFill>
                <a:schemeClr val="accent1">
                  <a:tint val="42000"/>
                </a:schemeClr>
              </a:solidFill>
              <a:ln w="19050">
                <a:solidFill>
                  <a:schemeClr val="lt1"/>
                </a:solidFill>
              </a:ln>
              <a:effectLst/>
            </c:spPr>
            <c:extLst>
              <c:ext xmlns:c16="http://schemas.microsoft.com/office/drawing/2014/chart" uri="{C3380CC4-5D6E-409C-BE32-E72D297353CC}">
                <c16:uniqueId val="{00000015-BCEF-414F-BA06-E08F74FC8D78}"/>
              </c:ext>
            </c:extLst>
          </c:dPt>
          <c:dLbls>
            <c:dLbl>
              <c:idx val="0"/>
              <c:layout>
                <c:manualLayout>
                  <c:x val="0.15259259259259259"/>
                  <c:y val="-9.6000000000000002E-2"/>
                </c:manualLayout>
              </c:layout>
              <c:tx>
                <c:rich>
                  <a:bodyPr/>
                  <a:lstStyle/>
                  <a:p>
                    <a:fld id="{F2AF38C3-F21A-4EBC-8E05-A7A3D4173BA6}" type="CELLRANGE">
                      <a:rPr lang="en-US" baseline="0"/>
                      <a:pPr/>
                      <a:t>[]</a:t>
                    </a:fld>
                    <a:r>
                      <a:rPr lang="en-US" baseline="0"/>
                      <a:t>, </a:t>
                    </a:r>
                    <a:fld id="{20CFAB53-E6E8-4DB0-96BD-997FBD901E5C}" type="PERCENTAGE">
                      <a:rPr lang="en-US" baseline="0"/>
                      <a:pPr/>
                      <a:t>[]</a:t>
                    </a:fld>
                    <a:endParaRPr lang="en-US" baseline="0"/>
                  </a:p>
                </c:rich>
              </c:tx>
              <c:showLegendKey val="0"/>
              <c:showVal val="0"/>
              <c:showCatName val="0"/>
              <c:showSerName val="0"/>
              <c:showPercent val="1"/>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1-BCEF-414F-BA06-E08F74FC8D78}"/>
                </c:ext>
              </c:extLst>
            </c:dLbl>
            <c:dLbl>
              <c:idx val="1"/>
              <c:layout>
                <c:manualLayout>
                  <c:x val="0.14666666666666667"/>
                  <c:y val="7.1999999999999995E-2"/>
                </c:manualLayout>
              </c:layout>
              <c:tx>
                <c:rich>
                  <a:bodyPr/>
                  <a:lstStyle/>
                  <a:p>
                    <a:fld id="{C078C44D-BF4F-489B-A696-DCCEB5A7D79B}" type="CELLRANGE">
                      <a:rPr lang="en-US" baseline="0"/>
                      <a:pPr/>
                      <a:t>[]</a:t>
                    </a:fld>
                    <a:r>
                      <a:rPr lang="en-US" baseline="0"/>
                      <a:t>, </a:t>
                    </a:r>
                    <a:fld id="{85AD59EC-858E-4F11-9086-F3784686E4C6}" type="PERCENTAGE">
                      <a:rPr lang="en-US" baseline="0"/>
                      <a:pPr/>
                      <a:t>[]</a:t>
                    </a:fld>
                    <a:endParaRPr lang="en-US" baseline="0"/>
                  </a:p>
                </c:rich>
              </c:tx>
              <c:showLegendKey val="0"/>
              <c:showVal val="0"/>
              <c:showCatName val="0"/>
              <c:showSerName val="0"/>
              <c:showPercent val="1"/>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3-BCEF-414F-BA06-E08F74FC8D78}"/>
                </c:ext>
              </c:extLst>
            </c:dLbl>
            <c:dLbl>
              <c:idx val="2"/>
              <c:layout>
                <c:manualLayout>
                  <c:x val="0.17037037037037037"/>
                  <c:y val="0.14000000000000001"/>
                </c:manualLayout>
              </c:layout>
              <c:tx>
                <c:rich>
                  <a:bodyPr/>
                  <a:lstStyle/>
                  <a:p>
                    <a:fld id="{090CBB8D-B916-4594-B713-552748AA6FDD}" type="CELLRANGE">
                      <a:rPr lang="en-US" baseline="0"/>
                      <a:pPr/>
                      <a:t>[]</a:t>
                    </a:fld>
                    <a:r>
                      <a:rPr lang="en-US" baseline="0"/>
                      <a:t>, </a:t>
                    </a:r>
                    <a:fld id="{A8DC8E8F-24A4-4135-A940-269289A49AB3}" type="PERCENTAGE">
                      <a:rPr lang="en-US" baseline="0"/>
                      <a:pPr/>
                      <a:t>[]</a:t>
                    </a:fld>
                    <a:endParaRPr lang="en-US" baseline="0"/>
                  </a:p>
                </c:rich>
              </c:tx>
              <c:showLegendKey val="0"/>
              <c:showVal val="0"/>
              <c:showCatName val="0"/>
              <c:showSerName val="0"/>
              <c:showPercent val="1"/>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5-BCEF-414F-BA06-E08F74FC8D78}"/>
                </c:ext>
              </c:extLst>
            </c:dLbl>
            <c:dLbl>
              <c:idx val="3"/>
              <c:layout>
                <c:manualLayout>
                  <c:x val="0"/>
                  <c:y val="0.14199999999999999"/>
                </c:manualLayout>
              </c:layout>
              <c:tx>
                <c:rich>
                  <a:bodyPr/>
                  <a:lstStyle/>
                  <a:p>
                    <a:fld id="{C6BE94CB-814D-4AEC-9523-BF795A4DE4D0}" type="CELLRANGE">
                      <a:rPr lang="en-US" baseline="0"/>
                      <a:pPr/>
                      <a:t>[]</a:t>
                    </a:fld>
                    <a:r>
                      <a:rPr lang="en-US" baseline="0"/>
                      <a:t>, </a:t>
                    </a:r>
                    <a:fld id="{36B254F2-0BBE-47A4-93CC-0827679C84B0}" type="PERCENTAGE">
                      <a:rPr lang="en-US" baseline="0"/>
                      <a:pPr/>
                      <a:t>[]</a:t>
                    </a:fld>
                    <a:endParaRPr lang="en-US" baseline="0"/>
                  </a:p>
                </c:rich>
              </c:tx>
              <c:showLegendKey val="0"/>
              <c:showVal val="0"/>
              <c:showCatName val="0"/>
              <c:showSerName val="0"/>
              <c:showPercent val="1"/>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7-BCEF-414F-BA06-E08F74FC8D78}"/>
                </c:ext>
              </c:extLst>
            </c:dLbl>
            <c:dLbl>
              <c:idx val="4"/>
              <c:layout>
                <c:manualLayout>
                  <c:x val="-0.11259259259259259"/>
                  <c:y val="0.128"/>
                </c:manualLayout>
              </c:layout>
              <c:tx>
                <c:rich>
                  <a:bodyPr/>
                  <a:lstStyle/>
                  <a:p>
                    <a:fld id="{F6603B4B-94E7-47C4-8CE4-5CA49D39988E}" type="CELLRANGE">
                      <a:rPr lang="en-US" baseline="0"/>
                      <a:pPr/>
                      <a:t>[]</a:t>
                    </a:fld>
                    <a:r>
                      <a:rPr lang="en-US" baseline="0"/>
                      <a:t>, </a:t>
                    </a:r>
                    <a:fld id="{2A087C5A-F624-4649-A42D-AFC019AD07E4}" type="PERCENTAGE">
                      <a:rPr lang="en-US" baseline="0"/>
                      <a:pPr/>
                      <a:t>[]</a:t>
                    </a:fld>
                    <a:endParaRPr lang="en-US" baseline="0"/>
                  </a:p>
                </c:rich>
              </c:tx>
              <c:showLegendKey val="0"/>
              <c:showVal val="0"/>
              <c:showCatName val="0"/>
              <c:showSerName val="0"/>
              <c:showPercent val="1"/>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9-BCEF-414F-BA06-E08F74FC8D78}"/>
                </c:ext>
              </c:extLst>
            </c:dLbl>
            <c:dLbl>
              <c:idx val="5"/>
              <c:layout>
                <c:manualLayout>
                  <c:x val="-0.1837037037037037"/>
                  <c:y val="0.11799999999999999"/>
                </c:manualLayout>
              </c:layout>
              <c:tx>
                <c:rich>
                  <a:bodyPr/>
                  <a:lstStyle/>
                  <a:p>
                    <a:fld id="{F7CA4049-DDE5-471F-AD23-A022A6AC94E5}" type="CELLRANGE">
                      <a:rPr lang="en-US" baseline="0"/>
                      <a:pPr/>
                      <a:t>[]</a:t>
                    </a:fld>
                    <a:r>
                      <a:rPr lang="en-US" baseline="0"/>
                      <a:t>, </a:t>
                    </a:r>
                    <a:fld id="{12D11EC4-D81B-4E9B-A889-2500AE4D9C74}" type="PERCENTAGE">
                      <a:rPr lang="en-US" baseline="0"/>
                      <a:pPr/>
                      <a:t>[]</a:t>
                    </a:fld>
                    <a:endParaRPr lang="en-US" baseline="0"/>
                  </a:p>
                </c:rich>
              </c:tx>
              <c:showLegendKey val="0"/>
              <c:showVal val="0"/>
              <c:showCatName val="0"/>
              <c:showSerName val="0"/>
              <c:showPercent val="1"/>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B-BCEF-414F-BA06-E08F74FC8D78}"/>
                </c:ext>
              </c:extLst>
            </c:dLbl>
            <c:dLbl>
              <c:idx val="6"/>
              <c:layout>
                <c:manualLayout>
                  <c:x val="-0.19555555555555557"/>
                  <c:y val="9.6000000000000002E-2"/>
                </c:manualLayout>
              </c:layout>
              <c:tx>
                <c:rich>
                  <a:bodyPr/>
                  <a:lstStyle/>
                  <a:p>
                    <a:fld id="{6738D31F-405F-4A02-9D15-919D9CD4B3E6}" type="CELLRANGE">
                      <a:rPr lang="en-US" baseline="0"/>
                      <a:pPr/>
                      <a:t>[]</a:t>
                    </a:fld>
                    <a:r>
                      <a:rPr lang="en-US" baseline="0"/>
                      <a:t>, </a:t>
                    </a:r>
                    <a:fld id="{E58E3985-F588-4D29-9ED1-24184F32FDD6}" type="PERCENTAGE">
                      <a:rPr lang="en-US" baseline="0"/>
                      <a:pPr/>
                      <a:t>[]</a:t>
                    </a:fld>
                    <a:endParaRPr lang="en-US" baseline="0"/>
                  </a:p>
                </c:rich>
              </c:tx>
              <c:showLegendKey val="0"/>
              <c:showVal val="0"/>
              <c:showCatName val="0"/>
              <c:showSerName val="0"/>
              <c:showPercent val="1"/>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D-BCEF-414F-BA06-E08F74FC8D78}"/>
                </c:ext>
              </c:extLst>
            </c:dLbl>
            <c:dLbl>
              <c:idx val="7"/>
              <c:layout>
                <c:manualLayout>
                  <c:x val="-0.20296296296296298"/>
                  <c:y val="1.3999999999999927E-2"/>
                </c:manualLayout>
              </c:layout>
              <c:tx>
                <c:rich>
                  <a:bodyPr/>
                  <a:lstStyle/>
                  <a:p>
                    <a:fld id="{111251B1-051F-43CA-9BA5-87705F20C892}" type="CELLRANGE">
                      <a:rPr lang="en-US" baseline="0"/>
                      <a:pPr/>
                      <a:t>[]</a:t>
                    </a:fld>
                    <a:r>
                      <a:rPr lang="en-US" baseline="0"/>
                      <a:t>, </a:t>
                    </a:r>
                    <a:fld id="{49F43870-A894-4D86-A96A-F75CDF097566}" type="PERCENTAGE">
                      <a:rPr lang="en-US" baseline="0"/>
                      <a:pPr/>
                      <a:t>[]</a:t>
                    </a:fld>
                    <a:endParaRPr lang="en-US" baseline="0"/>
                  </a:p>
                </c:rich>
              </c:tx>
              <c:showLegendKey val="0"/>
              <c:showVal val="0"/>
              <c:showCatName val="0"/>
              <c:showSerName val="0"/>
              <c:showPercent val="1"/>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F-BCEF-414F-BA06-E08F74FC8D78}"/>
                </c:ext>
              </c:extLst>
            </c:dLbl>
            <c:dLbl>
              <c:idx val="8"/>
              <c:layout>
                <c:manualLayout>
                  <c:x val="-0.20444444444444446"/>
                  <c:y val="-1.8000000000000075E-2"/>
                </c:manualLayout>
              </c:layout>
              <c:tx>
                <c:rich>
                  <a:bodyPr/>
                  <a:lstStyle/>
                  <a:p>
                    <a:fld id="{C0A2BBA1-E51E-480E-9D67-13A639C6BDF3}" type="CELLRANGE">
                      <a:rPr lang="en-US" baseline="0"/>
                      <a:pPr/>
                      <a:t>[]</a:t>
                    </a:fld>
                    <a:r>
                      <a:rPr lang="en-US" baseline="0"/>
                      <a:t>, </a:t>
                    </a:r>
                    <a:fld id="{3CD3BDEE-9B4C-4492-AB77-7639FC29942F}" type="PERCENTAGE">
                      <a:rPr lang="en-US" baseline="0"/>
                      <a:pPr/>
                      <a:t>[]</a:t>
                    </a:fld>
                    <a:endParaRPr lang="en-US" baseline="0"/>
                  </a:p>
                </c:rich>
              </c:tx>
              <c:showLegendKey val="0"/>
              <c:showVal val="0"/>
              <c:showCatName val="0"/>
              <c:showSerName val="0"/>
              <c:showPercent val="1"/>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11-BCEF-414F-BA06-E08F74FC8D78}"/>
                </c:ext>
              </c:extLst>
            </c:dLbl>
            <c:dLbl>
              <c:idx val="9"/>
              <c:layout>
                <c:manualLayout>
                  <c:x val="-0.21037037037037037"/>
                  <c:y val="-8.0000000000000043E-2"/>
                </c:manualLayout>
              </c:layout>
              <c:tx>
                <c:rich>
                  <a:bodyPr/>
                  <a:lstStyle/>
                  <a:p>
                    <a:fld id="{00111547-CBD8-4631-A5E1-8C909D582C63}" type="CELLRANGE">
                      <a:rPr lang="en-US" baseline="0"/>
                      <a:pPr/>
                      <a:t>[]</a:t>
                    </a:fld>
                    <a:r>
                      <a:rPr lang="en-US" baseline="0"/>
                      <a:t>, </a:t>
                    </a:r>
                    <a:fld id="{0CBD80F7-03FE-4DF8-BFDA-2A3AF9B86687}" type="PERCENTAGE">
                      <a:rPr lang="en-US" baseline="0"/>
                      <a:pPr/>
                      <a:t>[]</a:t>
                    </a:fld>
                    <a:endParaRPr lang="en-US" baseline="0"/>
                  </a:p>
                </c:rich>
              </c:tx>
              <c:showLegendKey val="0"/>
              <c:showVal val="0"/>
              <c:showCatName val="0"/>
              <c:showSerName val="0"/>
              <c:showPercent val="1"/>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13-BCEF-414F-BA06-E08F74FC8D78}"/>
                </c:ext>
              </c:extLst>
            </c:dLbl>
            <c:dLbl>
              <c:idx val="10"/>
              <c:layout>
                <c:manualLayout>
                  <c:x val="-0.17629629629629628"/>
                  <c:y val="-0.10000000000000002"/>
                </c:manualLayout>
              </c:layout>
              <c:tx>
                <c:rich>
                  <a:bodyPr/>
                  <a:lstStyle/>
                  <a:p>
                    <a:fld id="{B9F731C9-378F-474E-9E6D-1271E88073D4}" type="CELLRANGE">
                      <a:rPr lang="en-US" baseline="0"/>
                      <a:pPr/>
                      <a:t>[]</a:t>
                    </a:fld>
                    <a:r>
                      <a:rPr lang="en-US" baseline="0"/>
                      <a:t>, </a:t>
                    </a:r>
                    <a:fld id="{EAEAF932-4A40-4413-B6D4-922797CEF539}" type="PERCENTAGE">
                      <a:rPr lang="en-US" baseline="0"/>
                      <a:pPr/>
                      <a:t>[]</a:t>
                    </a:fld>
                    <a:endParaRPr lang="en-US" baseline="0"/>
                  </a:p>
                </c:rich>
              </c:tx>
              <c:showLegendKey val="0"/>
              <c:showVal val="0"/>
              <c:showCatName val="0"/>
              <c:showSerName val="0"/>
              <c:showPercent val="1"/>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15-BCEF-414F-BA06-E08F74FC8D78}"/>
                </c:ext>
              </c:extLst>
            </c:dLbl>
            <c:spPr>
              <a:noFill/>
              <a:ln>
                <a:noFill/>
              </a:ln>
              <a:effectLst/>
            </c:spPr>
            <c:txPr>
              <a:bodyPr rot="0" spcFirstLastPara="1" vertOverflow="ellipsis" vert="horz" wrap="square" lIns="38100" tIns="19050" rIns="38100" bIns="19050" anchor="ctr" anchorCtr="1">
                <a:spAutoFit/>
              </a:bodyPr>
              <a:lstStyle/>
              <a:p>
                <a:pPr>
                  <a:defRPr sz="18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15:showDataLabelsRange val="1"/>
              </c:ext>
            </c:extLst>
          </c:dLbls>
          <c:val>
            <c:numRef>
              <c:f>'Appendix 2- # machines by OEMs'!$G$5:$G$15</c:f>
              <c:numCache>
                <c:formatCode>General</c:formatCode>
                <c:ptCount val="11"/>
                <c:pt idx="0">
                  <c:v>198</c:v>
                </c:pt>
                <c:pt idx="1">
                  <c:v>111</c:v>
                </c:pt>
                <c:pt idx="2">
                  <c:v>95</c:v>
                </c:pt>
                <c:pt idx="3">
                  <c:v>81</c:v>
                </c:pt>
                <c:pt idx="4">
                  <c:v>78</c:v>
                </c:pt>
                <c:pt idx="5">
                  <c:v>29</c:v>
                </c:pt>
                <c:pt idx="6">
                  <c:v>28</c:v>
                </c:pt>
                <c:pt idx="7">
                  <c:v>26</c:v>
                </c:pt>
                <c:pt idx="8">
                  <c:v>25</c:v>
                </c:pt>
                <c:pt idx="9">
                  <c:v>23</c:v>
                </c:pt>
                <c:pt idx="10">
                  <c:v>192</c:v>
                </c:pt>
              </c:numCache>
            </c:numRef>
          </c:val>
          <c:extLst>
            <c:ext xmlns:c15="http://schemas.microsoft.com/office/drawing/2012/chart" uri="{02D57815-91ED-43cb-92C2-25804820EDAC}">
              <c15:datalabelsRange>
                <c15:f>'Appendix 2- # machines by OEMs'!$F$5:$F$15</c15:f>
                <c15:dlblRangeCache>
                  <c:ptCount val="11"/>
                  <c:pt idx="0">
                    <c:v>Stratasys</c:v>
                  </c:pt>
                  <c:pt idx="1">
                    <c:v>EOS</c:v>
                  </c:pt>
                  <c:pt idx="2">
                    <c:v>3D Systems</c:v>
                  </c:pt>
                  <c:pt idx="3">
                    <c:v>Creality</c:v>
                  </c:pt>
                  <c:pt idx="4">
                    <c:v>HP</c:v>
                  </c:pt>
                  <c:pt idx="5">
                    <c:v>Raise3D</c:v>
                  </c:pt>
                  <c:pt idx="6">
                    <c:v>Nikon SLM</c:v>
                  </c:pt>
                  <c:pt idx="7">
                    <c:v>Axtra3d</c:v>
                  </c:pt>
                  <c:pt idx="8">
                    <c:v>Formlabs</c:v>
                  </c:pt>
                  <c:pt idx="9">
                    <c:v>Colibrium Additive</c:v>
                  </c:pt>
                  <c:pt idx="10">
                    <c:v>Others</c:v>
                  </c:pt>
                </c15:dlblRangeCache>
              </c15:datalabelsRange>
            </c:ext>
            <c:ext xmlns:c16="http://schemas.microsoft.com/office/drawing/2014/chart" uri="{C3380CC4-5D6E-409C-BE32-E72D297353CC}">
              <c16:uniqueId val="{0000001C-BCEF-414F-BA06-E08F74FC8D78}"/>
            </c:ext>
          </c:extLst>
        </c:ser>
        <c:dLbls>
          <c:showLegendKey val="0"/>
          <c:showVal val="0"/>
          <c:showCatName val="0"/>
          <c:showSerName val="0"/>
          <c:showPercent val="0"/>
          <c:showBubbleSize val="0"/>
          <c:showLeaderLines val="1"/>
        </c:dLbls>
        <c:firstSliceAng val="0"/>
        <c:holeSize val="6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sz="1800"/>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3"/>
    </mc:Choice>
    <mc:Fallback>
      <c:style val="3"/>
    </mc:Fallback>
  </mc:AlternateContent>
  <c:chart>
    <c:autoTitleDeleted val="1"/>
    <c:plotArea>
      <c:layout>
        <c:manualLayout>
          <c:layoutTarget val="inner"/>
          <c:xMode val="edge"/>
          <c:yMode val="edge"/>
          <c:x val="0.24863433659577602"/>
          <c:y val="0.13418121930303267"/>
          <c:w val="0.54055618514975345"/>
          <c:h val="0.71583554221563883"/>
        </c:manualLayout>
      </c:layout>
      <c:doughnutChart>
        <c:varyColors val="1"/>
        <c:ser>
          <c:idx val="0"/>
          <c:order val="0"/>
          <c:dPt>
            <c:idx val="0"/>
            <c:bubble3D val="0"/>
            <c:spPr>
              <a:solidFill>
                <a:schemeClr val="accent1">
                  <a:shade val="39000"/>
                </a:schemeClr>
              </a:solidFill>
              <a:ln w="19050">
                <a:solidFill>
                  <a:schemeClr val="lt1"/>
                </a:solidFill>
              </a:ln>
              <a:effectLst/>
            </c:spPr>
            <c:extLst>
              <c:ext xmlns:c16="http://schemas.microsoft.com/office/drawing/2014/chart" uri="{C3380CC4-5D6E-409C-BE32-E72D297353CC}">
                <c16:uniqueId val="{00000001-FCF9-FC42-BC61-125FA0218CFF}"/>
              </c:ext>
            </c:extLst>
          </c:dPt>
          <c:dPt>
            <c:idx val="1"/>
            <c:bubble3D val="0"/>
            <c:spPr>
              <a:solidFill>
                <a:schemeClr val="accent1">
                  <a:shade val="48000"/>
                </a:schemeClr>
              </a:solidFill>
              <a:ln w="19050">
                <a:solidFill>
                  <a:schemeClr val="lt1"/>
                </a:solidFill>
              </a:ln>
              <a:effectLst/>
            </c:spPr>
            <c:extLst>
              <c:ext xmlns:c16="http://schemas.microsoft.com/office/drawing/2014/chart" uri="{C3380CC4-5D6E-409C-BE32-E72D297353CC}">
                <c16:uniqueId val="{00000003-FCF9-FC42-BC61-125FA0218CFF}"/>
              </c:ext>
            </c:extLst>
          </c:dPt>
          <c:dPt>
            <c:idx val="2"/>
            <c:bubble3D val="0"/>
            <c:spPr>
              <a:solidFill>
                <a:schemeClr val="accent1">
                  <a:shade val="58000"/>
                </a:schemeClr>
              </a:solidFill>
              <a:ln w="19050">
                <a:solidFill>
                  <a:schemeClr val="lt1"/>
                </a:solidFill>
              </a:ln>
              <a:effectLst/>
            </c:spPr>
            <c:extLst>
              <c:ext xmlns:c16="http://schemas.microsoft.com/office/drawing/2014/chart" uri="{C3380CC4-5D6E-409C-BE32-E72D297353CC}">
                <c16:uniqueId val="{00000005-FCF9-FC42-BC61-125FA0218CFF}"/>
              </c:ext>
            </c:extLst>
          </c:dPt>
          <c:dPt>
            <c:idx val="3"/>
            <c:bubble3D val="0"/>
            <c:spPr>
              <a:solidFill>
                <a:schemeClr val="accent1">
                  <a:shade val="67000"/>
                </a:schemeClr>
              </a:solidFill>
              <a:ln w="19050">
                <a:solidFill>
                  <a:schemeClr val="lt1"/>
                </a:solidFill>
              </a:ln>
              <a:effectLst/>
            </c:spPr>
            <c:extLst>
              <c:ext xmlns:c16="http://schemas.microsoft.com/office/drawing/2014/chart" uri="{C3380CC4-5D6E-409C-BE32-E72D297353CC}">
                <c16:uniqueId val="{00000007-FCF9-FC42-BC61-125FA0218CFF}"/>
              </c:ext>
            </c:extLst>
          </c:dPt>
          <c:dPt>
            <c:idx val="4"/>
            <c:bubble3D val="0"/>
            <c:spPr>
              <a:solidFill>
                <a:schemeClr val="accent1">
                  <a:shade val="76000"/>
                </a:schemeClr>
              </a:solidFill>
              <a:ln w="19050">
                <a:solidFill>
                  <a:schemeClr val="lt1"/>
                </a:solidFill>
              </a:ln>
              <a:effectLst/>
            </c:spPr>
            <c:extLst>
              <c:ext xmlns:c16="http://schemas.microsoft.com/office/drawing/2014/chart" uri="{C3380CC4-5D6E-409C-BE32-E72D297353CC}">
                <c16:uniqueId val="{00000009-FCF9-FC42-BC61-125FA0218CFF}"/>
              </c:ext>
            </c:extLst>
          </c:dPt>
          <c:dPt>
            <c:idx val="5"/>
            <c:bubble3D val="0"/>
            <c:spPr>
              <a:solidFill>
                <a:schemeClr val="accent1">
                  <a:shade val="86000"/>
                </a:schemeClr>
              </a:solidFill>
              <a:ln w="19050">
                <a:solidFill>
                  <a:schemeClr val="lt1"/>
                </a:solidFill>
              </a:ln>
              <a:effectLst/>
            </c:spPr>
            <c:extLst>
              <c:ext xmlns:c16="http://schemas.microsoft.com/office/drawing/2014/chart" uri="{C3380CC4-5D6E-409C-BE32-E72D297353CC}">
                <c16:uniqueId val="{0000000B-FCF9-FC42-BC61-125FA0218CFF}"/>
              </c:ext>
            </c:extLst>
          </c:dPt>
          <c:dPt>
            <c:idx val="6"/>
            <c:bubble3D val="0"/>
            <c:spPr>
              <a:solidFill>
                <a:schemeClr val="accent1">
                  <a:shade val="95000"/>
                </a:schemeClr>
              </a:solidFill>
              <a:ln w="19050">
                <a:solidFill>
                  <a:schemeClr val="lt1"/>
                </a:solidFill>
              </a:ln>
              <a:effectLst/>
            </c:spPr>
            <c:extLst>
              <c:ext xmlns:c16="http://schemas.microsoft.com/office/drawing/2014/chart" uri="{C3380CC4-5D6E-409C-BE32-E72D297353CC}">
                <c16:uniqueId val="{0000000D-FCF9-FC42-BC61-125FA0218CFF}"/>
              </c:ext>
            </c:extLst>
          </c:dPt>
          <c:dPt>
            <c:idx val="7"/>
            <c:bubble3D val="0"/>
            <c:spPr>
              <a:solidFill>
                <a:schemeClr val="accent1">
                  <a:tint val="96000"/>
                </a:schemeClr>
              </a:solidFill>
              <a:ln w="19050">
                <a:solidFill>
                  <a:schemeClr val="lt1"/>
                </a:solidFill>
              </a:ln>
              <a:effectLst/>
            </c:spPr>
            <c:extLst>
              <c:ext xmlns:c16="http://schemas.microsoft.com/office/drawing/2014/chart" uri="{C3380CC4-5D6E-409C-BE32-E72D297353CC}">
                <c16:uniqueId val="{0000000F-FCF9-FC42-BC61-125FA0218CFF}"/>
              </c:ext>
            </c:extLst>
          </c:dPt>
          <c:dPt>
            <c:idx val="8"/>
            <c:bubble3D val="0"/>
            <c:spPr>
              <a:solidFill>
                <a:schemeClr val="accent1">
                  <a:tint val="86000"/>
                </a:schemeClr>
              </a:solidFill>
              <a:ln w="19050">
                <a:solidFill>
                  <a:schemeClr val="lt1"/>
                </a:solidFill>
              </a:ln>
              <a:effectLst/>
            </c:spPr>
            <c:extLst>
              <c:ext xmlns:c16="http://schemas.microsoft.com/office/drawing/2014/chart" uri="{C3380CC4-5D6E-409C-BE32-E72D297353CC}">
                <c16:uniqueId val="{00000010-FCF9-FC42-BC61-125FA0218CFF}"/>
              </c:ext>
            </c:extLst>
          </c:dPt>
          <c:dPt>
            <c:idx val="9"/>
            <c:bubble3D val="0"/>
            <c:spPr>
              <a:solidFill>
                <a:schemeClr val="accent1">
                  <a:tint val="77000"/>
                </a:schemeClr>
              </a:solidFill>
              <a:ln w="19050">
                <a:solidFill>
                  <a:schemeClr val="lt1"/>
                </a:solidFill>
              </a:ln>
              <a:effectLst/>
            </c:spPr>
            <c:extLst>
              <c:ext xmlns:c16="http://schemas.microsoft.com/office/drawing/2014/chart" uri="{C3380CC4-5D6E-409C-BE32-E72D297353CC}">
                <c16:uniqueId val="{00000011-FCF9-FC42-BC61-125FA0218CFF}"/>
              </c:ext>
            </c:extLst>
          </c:dPt>
          <c:dPt>
            <c:idx val="10"/>
            <c:bubble3D val="0"/>
            <c:spPr>
              <a:solidFill>
                <a:schemeClr val="accent1">
                  <a:tint val="68000"/>
                </a:schemeClr>
              </a:solidFill>
              <a:ln w="19050">
                <a:solidFill>
                  <a:schemeClr val="lt1"/>
                </a:solidFill>
              </a:ln>
              <a:effectLst/>
            </c:spPr>
            <c:extLst>
              <c:ext xmlns:c16="http://schemas.microsoft.com/office/drawing/2014/chart" uri="{C3380CC4-5D6E-409C-BE32-E72D297353CC}">
                <c16:uniqueId val="{00000012-FCF9-FC42-BC61-125FA0218CFF}"/>
              </c:ext>
            </c:extLst>
          </c:dPt>
          <c:dPt>
            <c:idx val="11"/>
            <c:bubble3D val="0"/>
            <c:spPr>
              <a:solidFill>
                <a:schemeClr val="accent1">
                  <a:tint val="58000"/>
                </a:schemeClr>
              </a:solidFill>
              <a:ln w="19050">
                <a:solidFill>
                  <a:schemeClr val="lt1"/>
                </a:solidFill>
              </a:ln>
              <a:effectLst/>
            </c:spPr>
            <c:extLst>
              <c:ext xmlns:c16="http://schemas.microsoft.com/office/drawing/2014/chart" uri="{C3380CC4-5D6E-409C-BE32-E72D297353CC}">
                <c16:uniqueId val="{00000013-FCF9-FC42-BC61-125FA0218CFF}"/>
              </c:ext>
            </c:extLst>
          </c:dPt>
          <c:dPt>
            <c:idx val="12"/>
            <c:bubble3D val="0"/>
            <c:spPr>
              <a:solidFill>
                <a:schemeClr val="accent1">
                  <a:tint val="49000"/>
                </a:schemeClr>
              </a:solidFill>
              <a:ln w="19050">
                <a:solidFill>
                  <a:schemeClr val="lt1"/>
                </a:solidFill>
              </a:ln>
              <a:effectLst/>
            </c:spPr>
            <c:extLst>
              <c:ext xmlns:c16="http://schemas.microsoft.com/office/drawing/2014/chart" uri="{C3380CC4-5D6E-409C-BE32-E72D297353CC}">
                <c16:uniqueId val="{00000014-FCF9-FC42-BC61-125FA0218CFF}"/>
              </c:ext>
            </c:extLst>
          </c:dPt>
          <c:dPt>
            <c:idx val="13"/>
            <c:bubble3D val="0"/>
            <c:spPr>
              <a:solidFill>
                <a:schemeClr val="accent1">
                  <a:tint val="40000"/>
                </a:schemeClr>
              </a:solidFill>
              <a:ln w="19050">
                <a:solidFill>
                  <a:schemeClr val="lt1"/>
                </a:solidFill>
              </a:ln>
              <a:effectLst/>
            </c:spPr>
            <c:extLst>
              <c:ext xmlns:c16="http://schemas.microsoft.com/office/drawing/2014/chart" uri="{C3380CC4-5D6E-409C-BE32-E72D297353CC}">
                <c16:uniqueId val="{00000015-FCF9-FC42-BC61-125FA0218CFF}"/>
              </c:ext>
            </c:extLst>
          </c:dPt>
          <c:dLbls>
            <c:dLbl>
              <c:idx val="0"/>
              <c:layout>
                <c:manualLayout>
                  <c:x val="0.15859766277128548"/>
                  <c:y val="-0.11881188118811883"/>
                </c:manualLayout>
              </c:layout>
              <c:tx>
                <c:rich>
                  <a:bodyPr/>
                  <a:lstStyle/>
                  <a:p>
                    <a:fld id="{0E69BEEE-0561-4459-B8A7-53BEC72404ED}" type="CELLRANGE">
                      <a:rPr lang="en-US" baseline="0"/>
                      <a:pPr/>
                      <a:t>[]</a:t>
                    </a:fld>
                    <a:r>
                      <a:rPr lang="en-US" baseline="0"/>
                      <a:t>, </a:t>
                    </a:r>
                    <a:fld id="{786D70AB-23D7-4C23-A579-CB610B025EAA}" type="PERCENTAGE">
                      <a:rPr lang="en-US" baseline="0"/>
                      <a:pPr/>
                      <a:t>[]</a:t>
                    </a:fld>
                    <a:endParaRPr lang="en-US" baseline="0"/>
                  </a:p>
                </c:rich>
              </c:tx>
              <c:showLegendKey val="0"/>
              <c:showVal val="0"/>
              <c:showCatName val="0"/>
              <c:showSerName val="0"/>
              <c:showPercent val="1"/>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1-FCF9-FC42-BC61-125FA0218CFF}"/>
                </c:ext>
              </c:extLst>
            </c:dLbl>
            <c:dLbl>
              <c:idx val="1"/>
              <c:layout>
                <c:manualLayout>
                  <c:x val="-0.15627284922717991"/>
                  <c:y val="0.13055070960441323"/>
                </c:manualLayout>
              </c:layout>
              <c:tx>
                <c:rich>
                  <a:bodyPr/>
                  <a:lstStyle/>
                  <a:p>
                    <a:fld id="{FAAB255E-38E4-4003-BBCD-18177BF20181}" type="CELLRANGE">
                      <a:rPr lang="en-US" baseline="0"/>
                      <a:pPr/>
                      <a:t>[]</a:t>
                    </a:fld>
                    <a:r>
                      <a:rPr lang="en-US" baseline="0"/>
                      <a:t>, </a:t>
                    </a:r>
                    <a:fld id="{84703379-3CE5-44A6-8728-0D753144D145}" type="PERCENTAGE">
                      <a:rPr lang="en-US" baseline="0"/>
                      <a:pPr/>
                      <a:t>[]</a:t>
                    </a:fld>
                    <a:endParaRPr lang="en-US" baseline="0"/>
                  </a:p>
                </c:rich>
              </c:tx>
              <c:showLegendKey val="0"/>
              <c:showVal val="0"/>
              <c:showCatName val="0"/>
              <c:showSerName val="0"/>
              <c:showPercent val="1"/>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3-FCF9-FC42-BC61-125FA0218CFF}"/>
                </c:ext>
              </c:extLst>
            </c:dLbl>
            <c:dLbl>
              <c:idx val="2"/>
              <c:layout>
                <c:manualLayout>
                  <c:x val="-0.18697829716193656"/>
                  <c:y val="6.1881188118811881E-2"/>
                </c:manualLayout>
              </c:layout>
              <c:tx>
                <c:rich>
                  <a:bodyPr/>
                  <a:lstStyle/>
                  <a:p>
                    <a:fld id="{8221B820-2B8F-47EA-BAB1-E4E42D510E8A}" type="CELLRANGE">
                      <a:rPr lang="en-US" baseline="0"/>
                      <a:pPr/>
                      <a:t>[]</a:t>
                    </a:fld>
                    <a:r>
                      <a:rPr lang="en-US" baseline="0"/>
                      <a:t>, </a:t>
                    </a:r>
                    <a:fld id="{3AE3C172-243B-4B05-9FB3-E68A101DE83B}" type="PERCENTAGE">
                      <a:rPr lang="en-US" baseline="0"/>
                      <a:pPr/>
                      <a:t>[]</a:t>
                    </a:fld>
                    <a:endParaRPr lang="en-US" baseline="0"/>
                  </a:p>
                </c:rich>
              </c:tx>
              <c:showLegendKey val="0"/>
              <c:showVal val="0"/>
              <c:showCatName val="0"/>
              <c:showSerName val="0"/>
              <c:showPercent val="1"/>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5-FCF9-FC42-BC61-125FA0218CFF}"/>
                </c:ext>
              </c:extLst>
            </c:dLbl>
            <c:dLbl>
              <c:idx val="3"/>
              <c:layout>
                <c:manualLayout>
                  <c:x val="-0.1960106153397492"/>
                  <c:y val="-8.8150470712119108E-2"/>
                </c:manualLayout>
              </c:layout>
              <c:tx>
                <c:rich>
                  <a:bodyPr/>
                  <a:lstStyle/>
                  <a:p>
                    <a:fld id="{6128E255-51C2-494C-B6E6-FDC9343DCB77}" type="CELLRANGE">
                      <a:rPr lang="en-US" baseline="0"/>
                      <a:pPr/>
                      <a:t>[]</a:t>
                    </a:fld>
                    <a:r>
                      <a:rPr lang="en-US" baseline="0"/>
                      <a:t>, </a:t>
                    </a:r>
                    <a:fld id="{F57D201B-F7E2-42F6-95CF-EE8B97C3BEB8}" type="PERCENTAGE">
                      <a:rPr lang="en-US" baseline="0"/>
                      <a:pPr/>
                      <a:t>[]</a:t>
                    </a:fld>
                    <a:endParaRPr lang="en-US" baseline="0"/>
                  </a:p>
                </c:rich>
              </c:tx>
              <c:showLegendKey val="0"/>
              <c:showVal val="0"/>
              <c:showCatName val="0"/>
              <c:showSerName val="0"/>
              <c:showPercent val="1"/>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7-FCF9-FC42-BC61-125FA0218CFF}"/>
                </c:ext>
              </c:extLst>
            </c:dLbl>
            <c:dLbl>
              <c:idx val="4"/>
              <c:layout>
                <c:manualLayout>
                  <c:x val="-0.12186978297161939"/>
                  <c:y val="-0.11633663366336636"/>
                </c:manualLayout>
              </c:layout>
              <c:tx>
                <c:rich>
                  <a:bodyPr/>
                  <a:lstStyle/>
                  <a:p>
                    <a:fld id="{27633C4B-F30E-4CAD-957F-F590A09EE740}" type="CELLRANGE">
                      <a:rPr lang="en-US" baseline="0"/>
                      <a:pPr/>
                      <a:t>[]</a:t>
                    </a:fld>
                    <a:r>
                      <a:rPr lang="en-US" baseline="0"/>
                      <a:t>, </a:t>
                    </a:r>
                    <a:fld id="{65CE8F71-052D-4609-8EF3-C436E3FB83DC}" type="PERCENTAGE">
                      <a:rPr lang="en-US" baseline="0"/>
                      <a:pPr/>
                      <a:t>[]</a:t>
                    </a:fld>
                    <a:endParaRPr lang="en-US" baseline="0"/>
                  </a:p>
                </c:rich>
              </c:tx>
              <c:showLegendKey val="0"/>
              <c:showVal val="0"/>
              <c:showCatName val="0"/>
              <c:showSerName val="0"/>
              <c:showPercent val="1"/>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9-FCF9-FC42-BC61-125FA0218CFF}"/>
                </c:ext>
              </c:extLst>
            </c:dLbl>
            <c:dLbl>
              <c:idx val="5"/>
              <c:layout>
                <c:manualLayout>
                  <c:x val="-7.8464106844741241E-2"/>
                  <c:y val="-0.13613861386138615"/>
                </c:manualLayout>
              </c:layout>
              <c:tx>
                <c:rich>
                  <a:bodyPr/>
                  <a:lstStyle/>
                  <a:p>
                    <a:fld id="{EFCAD839-26C3-448C-9CBC-0BD03BEC575A}" type="CELLRANGE">
                      <a:rPr lang="en-US" baseline="0"/>
                      <a:pPr/>
                      <a:t>[]</a:t>
                    </a:fld>
                    <a:r>
                      <a:rPr lang="en-US" baseline="0"/>
                      <a:t>, </a:t>
                    </a:r>
                    <a:fld id="{63212F3F-9CC7-46DC-BB02-D78267687166}" type="PERCENTAGE">
                      <a:rPr lang="en-US" baseline="0"/>
                      <a:pPr/>
                      <a:t>[]</a:t>
                    </a:fld>
                    <a:endParaRPr lang="en-US" baseline="0"/>
                  </a:p>
                </c:rich>
              </c:tx>
              <c:showLegendKey val="0"/>
              <c:showVal val="0"/>
              <c:showCatName val="0"/>
              <c:showSerName val="0"/>
              <c:showPercent val="1"/>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B-FCF9-FC42-BC61-125FA0218CFF}"/>
                </c:ext>
              </c:extLst>
            </c:dLbl>
            <c:dLbl>
              <c:idx val="6"/>
              <c:layout>
                <c:manualLayout>
                  <c:x val="8.1659609215514725E-2"/>
                  <c:y val="-0.14955239128043127"/>
                </c:manualLayout>
              </c:layout>
              <c:tx>
                <c:rich>
                  <a:bodyPr/>
                  <a:lstStyle/>
                  <a:p>
                    <a:fld id="{AAD16406-7B41-46C9-B163-B09F59214454}" type="CELLRANGE">
                      <a:rPr lang="en-US" baseline="0"/>
                      <a:pPr/>
                      <a:t>[]</a:t>
                    </a:fld>
                    <a:r>
                      <a:rPr lang="en-US" baseline="0"/>
                      <a:t>, </a:t>
                    </a:r>
                    <a:fld id="{E99066FF-92E9-48F5-8F3E-D44D2B960E72}" type="PERCENTAGE">
                      <a:rPr lang="en-US" baseline="0"/>
                      <a:pPr/>
                      <a:t>[]</a:t>
                    </a:fld>
                    <a:endParaRPr lang="en-US" baseline="0"/>
                  </a:p>
                </c:rich>
              </c:tx>
              <c:showLegendKey val="0"/>
              <c:showVal val="0"/>
              <c:showCatName val="0"/>
              <c:showSerName val="0"/>
              <c:showPercent val="1"/>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D-FCF9-FC42-BC61-125FA0218CFF}"/>
                </c:ext>
              </c:extLst>
            </c:dLbl>
            <c:dLbl>
              <c:idx val="7"/>
              <c:delete val="1"/>
              <c:extLst>
                <c:ext xmlns:c15="http://schemas.microsoft.com/office/drawing/2012/chart" uri="{CE6537A1-D6FC-4f65-9D91-7224C49458BB}"/>
                <c:ext xmlns:c16="http://schemas.microsoft.com/office/drawing/2014/chart" uri="{C3380CC4-5D6E-409C-BE32-E72D297353CC}">
                  <c16:uniqueId val="{0000000F-FCF9-FC42-BC61-125FA0218CFF}"/>
                </c:ext>
              </c:extLst>
            </c:dLbl>
            <c:dLbl>
              <c:idx val="8"/>
              <c:delete val="1"/>
              <c:extLst>
                <c:ext xmlns:c15="http://schemas.microsoft.com/office/drawing/2012/chart" uri="{CE6537A1-D6FC-4f65-9D91-7224C49458BB}"/>
                <c:ext xmlns:c16="http://schemas.microsoft.com/office/drawing/2014/chart" uri="{C3380CC4-5D6E-409C-BE32-E72D297353CC}">
                  <c16:uniqueId val="{00000010-FCF9-FC42-BC61-125FA0218CFF}"/>
                </c:ext>
              </c:extLst>
            </c:dLbl>
            <c:dLbl>
              <c:idx val="9"/>
              <c:delete val="1"/>
              <c:extLst>
                <c:ext xmlns:c15="http://schemas.microsoft.com/office/drawing/2012/chart" uri="{CE6537A1-D6FC-4f65-9D91-7224C49458BB}"/>
                <c:ext xmlns:c16="http://schemas.microsoft.com/office/drawing/2014/chart" uri="{C3380CC4-5D6E-409C-BE32-E72D297353CC}">
                  <c16:uniqueId val="{00000011-FCF9-FC42-BC61-125FA0218CFF}"/>
                </c:ext>
              </c:extLst>
            </c:dLbl>
            <c:dLbl>
              <c:idx val="10"/>
              <c:delete val="1"/>
              <c:extLst>
                <c:ext xmlns:c15="http://schemas.microsoft.com/office/drawing/2012/chart" uri="{CE6537A1-D6FC-4f65-9D91-7224C49458BB}"/>
                <c:ext xmlns:c16="http://schemas.microsoft.com/office/drawing/2014/chart" uri="{C3380CC4-5D6E-409C-BE32-E72D297353CC}">
                  <c16:uniqueId val="{00000012-FCF9-FC42-BC61-125FA0218CFF}"/>
                </c:ext>
              </c:extLst>
            </c:dLbl>
            <c:dLbl>
              <c:idx val="11"/>
              <c:delete val="1"/>
              <c:extLst>
                <c:ext xmlns:c15="http://schemas.microsoft.com/office/drawing/2012/chart" uri="{CE6537A1-D6FC-4f65-9D91-7224C49458BB}"/>
                <c:ext xmlns:c16="http://schemas.microsoft.com/office/drawing/2014/chart" uri="{C3380CC4-5D6E-409C-BE32-E72D297353CC}">
                  <c16:uniqueId val="{00000013-FCF9-FC42-BC61-125FA0218CFF}"/>
                </c:ext>
              </c:extLst>
            </c:dLbl>
            <c:dLbl>
              <c:idx val="12"/>
              <c:delete val="1"/>
              <c:extLst>
                <c:ext xmlns:c15="http://schemas.microsoft.com/office/drawing/2012/chart" uri="{CE6537A1-D6FC-4f65-9D91-7224C49458BB}"/>
                <c:ext xmlns:c16="http://schemas.microsoft.com/office/drawing/2014/chart" uri="{C3380CC4-5D6E-409C-BE32-E72D297353CC}">
                  <c16:uniqueId val="{00000014-FCF9-FC42-BC61-125FA0218CFF}"/>
                </c:ext>
              </c:extLst>
            </c:dLbl>
            <c:dLbl>
              <c:idx val="13"/>
              <c:delete val="1"/>
              <c:extLst>
                <c:ext xmlns:c15="http://schemas.microsoft.com/office/drawing/2012/chart" uri="{CE6537A1-D6FC-4f65-9D91-7224C49458BB}"/>
                <c:ext xmlns:c16="http://schemas.microsoft.com/office/drawing/2014/chart" uri="{C3380CC4-5D6E-409C-BE32-E72D297353CC}">
                  <c16:uniqueId val="{00000015-FCF9-FC42-BC61-125FA0218CFF}"/>
                </c:ext>
              </c:extLst>
            </c:dLbl>
            <c:spPr>
              <a:noFill/>
              <a:ln>
                <a:noFill/>
              </a:ln>
              <a:effectLst/>
            </c:spPr>
            <c:txPr>
              <a:bodyPr rot="0" spcFirstLastPara="1" vertOverflow="ellipsis" vert="horz" wrap="square" lIns="38100" tIns="19050" rIns="38100" bIns="19050" anchor="ctr" anchorCtr="1">
                <a:spAutoFit/>
              </a:bodyPr>
              <a:lstStyle/>
              <a:p>
                <a:pPr>
                  <a:defRPr sz="18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15:showDataLabelsRange val="1"/>
              </c:ext>
            </c:extLst>
          </c:dLbls>
          <c:val>
            <c:numRef>
              <c:f>'Appendix 3- Printers by process'!$C$4:$C$17</c:f>
              <c:numCache>
                <c:formatCode>General</c:formatCode>
                <c:ptCount val="14"/>
                <c:pt idx="0">
                  <c:v>1101</c:v>
                </c:pt>
                <c:pt idx="1">
                  <c:v>660</c:v>
                </c:pt>
                <c:pt idx="2">
                  <c:v>412</c:v>
                </c:pt>
                <c:pt idx="3">
                  <c:v>163</c:v>
                </c:pt>
                <c:pt idx="4">
                  <c:v>93</c:v>
                </c:pt>
                <c:pt idx="5">
                  <c:v>85</c:v>
                </c:pt>
                <c:pt idx="6">
                  <c:v>29</c:v>
                </c:pt>
                <c:pt idx="7">
                  <c:v>10</c:v>
                </c:pt>
                <c:pt idx="8">
                  <c:v>5</c:v>
                </c:pt>
                <c:pt idx="9">
                  <c:v>5</c:v>
                </c:pt>
                <c:pt idx="10">
                  <c:v>2</c:v>
                </c:pt>
                <c:pt idx="11">
                  <c:v>1</c:v>
                </c:pt>
                <c:pt idx="12">
                  <c:v>1</c:v>
                </c:pt>
                <c:pt idx="13">
                  <c:v>1</c:v>
                </c:pt>
              </c:numCache>
            </c:numRef>
          </c:val>
          <c:extLst>
            <c:ext xmlns:c15="http://schemas.microsoft.com/office/drawing/2012/chart" uri="{02D57815-91ED-43cb-92C2-25804820EDAC}">
              <c15:datalabelsRange>
                <c15:f>'Appendix 3- Printers by process'!$A$4:$A$17</c15:f>
                <c15:dlblRangeCache>
                  <c:ptCount val="14"/>
                  <c:pt idx="0">
                    <c:v>MEX</c:v>
                  </c:pt>
                  <c:pt idx="1">
                    <c:v>VPP</c:v>
                  </c:pt>
                  <c:pt idx="2">
                    <c:v>PBF-LB</c:v>
                  </c:pt>
                  <c:pt idx="3">
                    <c:v>MJT</c:v>
                  </c:pt>
                  <c:pt idx="4">
                    <c:v>PBF-IR</c:v>
                  </c:pt>
                  <c:pt idx="5">
                    <c:v>BJT</c:v>
                  </c:pt>
                  <c:pt idx="6">
                    <c:v>PBF-EB</c:v>
                  </c:pt>
                  <c:pt idx="7">
                    <c:v>pDED-LB</c:v>
                  </c:pt>
                  <c:pt idx="8">
                    <c:v>wDED-Arc</c:v>
                  </c:pt>
                  <c:pt idx="9">
                    <c:v>(blank)</c:v>
                  </c:pt>
                  <c:pt idx="10">
                    <c:v>Cold spray</c:v>
                  </c:pt>
                  <c:pt idx="11">
                    <c:v>Friction stir welding</c:v>
                  </c:pt>
                  <c:pt idx="12">
                    <c:v>SHL</c:v>
                  </c:pt>
                  <c:pt idx="13">
                    <c:v>Other</c:v>
                  </c:pt>
                </c15:dlblRangeCache>
              </c15:datalabelsRange>
            </c:ext>
            <c:ext xmlns:c16="http://schemas.microsoft.com/office/drawing/2014/chart" uri="{C3380CC4-5D6E-409C-BE32-E72D297353CC}">
              <c16:uniqueId val="{0000000E-FCF9-FC42-BC61-125FA0218CFF}"/>
            </c:ext>
          </c:extLst>
        </c:ser>
        <c:dLbls>
          <c:showLegendKey val="0"/>
          <c:showVal val="0"/>
          <c:showCatName val="0"/>
          <c:showSerName val="0"/>
          <c:showPercent val="0"/>
          <c:showBubbleSize val="0"/>
          <c:showLeaderLines val="1"/>
        </c:dLbls>
        <c:firstSliceAng val="0"/>
        <c:holeSize val="6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sz="1800"/>
      </a:pPr>
      <a:endParaRPr lang="en-US"/>
    </a:p>
  </c:txPr>
  <c:printSettings>
    <c:headerFooter/>
    <c:pageMargins b="0.75" l="0.7" r="0.7" t="0.75" header="0.3" footer="0.3"/>
    <c:pageSetup/>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entityId">
        <cx:lvl ptCount="44">
          <cx:pt idx="0">5599</cx:pt>
          <cx:pt idx="1">21196</cx:pt>
          <cx:pt idx="2">24230</cx:pt>
          <cx:pt idx="3">24465</cx:pt>
          <cx:pt idx="4">33145</cx:pt>
          <cx:pt idx="5">11032</cx:pt>
          <cx:pt idx="6">25623</cx:pt>
          <cx:pt idx="7">23161</cx:pt>
          <cx:pt idx="8">14808</cx:pt>
          <cx:pt idx="9">35364</cx:pt>
          <cx:pt idx="10">24561</cx:pt>
          <cx:pt idx="11">12004</cx:pt>
          <cx:pt idx="12">20543</cx:pt>
          <cx:pt idx="13">23117</cx:pt>
          <cx:pt idx="14">7636</cx:pt>
          <cx:pt idx="15">33025</cx:pt>
          <cx:pt idx="16">27068</cx:pt>
          <cx:pt idx="17">36684</cx:pt>
          <cx:pt idx="18">4934</cx:pt>
          <cx:pt idx="19">23611</cx:pt>
          <cx:pt idx="20">35841</cx:pt>
          <cx:pt idx="21">1945</cx:pt>
          <cx:pt idx="22">21412</cx:pt>
          <cx:pt idx="23">34626</cx:pt>
          <cx:pt idx="24">23097</cx:pt>
          <cx:pt idx="25">16121</cx:pt>
          <cx:pt idx="26">7798</cx:pt>
          <cx:pt idx="27">20487</cx:pt>
          <cx:pt idx="28">14882</cx:pt>
          <cx:pt idx="29">14713</cx:pt>
          <cx:pt idx="30">1003</cx:pt>
          <cx:pt idx="31">1040</cx:pt>
          <cx:pt idx="32">27664</cx:pt>
          <cx:pt idx="33">13656</cx:pt>
          <cx:pt idx="34">31418</cx:pt>
          <cx:pt idx="35">23035</cx:pt>
          <cx:pt idx="36">24293</cx:pt>
          <cx:pt idx="37">21512</cx:pt>
          <cx:pt idx="38">23624</cx:pt>
          <cx:pt idx="39">16480</cx:pt>
          <cx:pt idx="40">8831</cx:pt>
          <cx:pt idx="41">20110</cx:pt>
          <cx:pt idx="42">1951</cx:pt>
          <cx:pt idx="43">1076</cx:pt>
        </cx:lvl>
      </cx:strDim>
      <cx:strDim type="cat">
        <cx:f>_xlchart.v6.1</cx:f>
        <cx:nf>_xlchart.v6.0</cx:nf>
      </cx:strDim>
      <cx:numDim type="colorVal">
        <cx:f>_xlchart.v6.3</cx:f>
        <cx:nf>_xlchart.v6.2</cx:nf>
      </cx:numDim>
    </cx:data>
  </cx:chartData>
  <cx:chart>
    <cx:plotArea>
      <cx:plotAreaRegion>
        <cx:series layoutId="regionMap" uniqueId="{0CFA29B3-2E1B-234C-B442-23FC070114F2}">
          <cx:tx>
            <cx:txData>
              <cx:f>_xlchart.v6.2</cx:f>
              <cx:v>Percent</cx:v>
            </cx:txData>
          </cx:tx>
          <cx:spPr>
            <a:ln w="19050">
              <a:solidFill>
                <a:schemeClr val="tx1"/>
              </a:solidFill>
            </a:ln>
          </cx:spPr>
          <cx:dataId val="0"/>
          <cx:layoutPr>
            <cx:geography cultureLanguage="en-US" cultureRegion="CA" attribution="Powered by Bing">
              <cx:geoCache provider="{E9337A44-BEBE-4D9F-B70C-5C5E7DAFC167}">
                <cx:binary>7Htpb9zIku1fMfz5UZ3MPS/unQ9cqkql0m6rbX8hJFvmnlwyuSR//QvK7dtS2S1P42GAGcwDbMtS
icwt4sSJE5H//Dz/43P1eN+/metKm398nv/1NrO2/cdvv5nP2WN9b07q/HPfmOarPfnc1L81X7/m
nx9/+9LfT7lOf8PIp799zu57+zi//Y9/wtvSxya6t/extrl118Nj724ezVBZ8+qnf/Hhm8en17xz
7eO/3n5uBm3X16V5o9/+8dHpl3+9JUhx8fbNb89f8sfHF/c1PHmba/vm/H6d5c8efLw39l9vPU5O
kM8oEz4jBCPi47dvpsfvH/lEcKV8LHwlMOdv3+imt9m/3vryBHEiGaIIy6fH3r4xzfD9I8QURtSH
F3PM/r1DV03l0kb/e0/++P6NHuqrBiZr4L3s7Zv226+ta2RMciaUUlRQwpXwJUyh/Xx/A6ew/vb/
sU2TFS6hJJrqtAp6n4+BYt0dywPatHc29cogafS7QbspaouUhmWVV6FA87jJ/fGUk3QK3JDV0bOd
/Mm8COz08bykz4UkAikM/zua11R1M9JsJFFbTlNgzah3rEdnQ+Uesq71YlQlnzxr/SCrlqu27a9K
LYaAVs2dW5A7FdVWVMyL+la+9/0eBVM7BaZKz1W6VAeRViggQ8ICXcurZUlMJCZRxawcu7DvSbGJ
0pJWoZJLG4iSNqGZsy02LuCyrAOvXVxMKTprl6z6tvDfvtnwHyv/dkKfm9b1eZr9YcT//vY/LttH
fWv7x0d7ft/+c330z89WZ/jzu8vxsbdD/whm2Jo3m0F/ubdgxsfPvHgFDP7HbFaPevHND+713Pb/
sx/+57wLC7DEX/hWPBgL6xnMc7d8evC7b+ETRZlCAtxBCEKJfO5bCBHkC4oZI8JH6k/fEicMfoiV
5D5lyFcwk+++JU4oZwiBY2EmhVT+33EuvBrpS+fiVErmc6aIpByTl85V554rC+37UdslInQiCel8
n86p3Wk1jKFhRZTvHenz36upZmHl8VvM0gjTGkVFMddhN9EP/iSLTbKIh7RK621fmSt/QoEdGi+S
ornFCUFbUkzXzbSEtihc+LTv/98gj+AeMwDmvzbI97dv7vI+zfWbU1Pd6y8vbXJ99rtN0hPGKZgc
opIQJSn90ybZCZKMCiUIJwBqAN3P8J76RPmKrgaDGQFz/dMmOVgxUgxQGnNA/L9jkzD6S5MExEeK
MEa5JDCbFXef4b0nMZ5SjZNIleMG527rZBI/25g/EOx5TIFVvDoEOOXzISBi+YpMMMSc0XPcztsc
8JqP6vb1YX5wrqeVQPREsCcKY//lMNYby9QilERJNW0aWh+axkUlU3deM5y+PpT/s7F8rnzKfSSo
onA6z5ekWNN3aHFJJMfxLPPtWSN1UPoo6hK37XQZ5mQ8a1y6pVm5z2t3YR3duZTs1t1Vk9sicO3X
57Tu4gtsgeX7giNfIgYIo8jLKfkF9atmmZOoybybllS7bErj0h/O0vVge/k+reaL/7chV9t6ZjsU
p44jNCVRjdLftYNhbR7Oegj1UIRekQZsVofXh/yZuT5f5Wprz4a0suSs72CVbVWEBcr2GS13rw/h
r4ZyvJNcSQyOAXyDHxtSIdzYyNTC4SbN1YL0Jy3pzoOxGCbnvKbnIx/OjC1CZZsrROmvxges+GF8
gZjPJMIckWOX7CkbcFn2ScTHTy3tLxdbR85Uu1Krg0wgQKT5vmDqZlLVrqvl+8zYy9e34CkQHW+B
oEA4gQJiJMQ6xWfbrBInUzLWSeTqdMOX4iPu60Mr0sBH8r1ul6jJ0wANU0xSsqc+NoHE+V4C+xn8
JNbdEKYMzgccD0zhUKnhrFQ6GFG5G4F3saG5en3Cq7/9OF84M8YlA7c88v2ubzWnWQNH5vi5NQWE
zjSmeAjJpG49Y86ANpxrZB5eH/ZnyCaRTziQB0I5Ry+3qU4EONykwRr19KD6+qptxrjn2c3rw5Cf
Wb1EEhOBqQ9h4QikSSr9pLdFEpXoXVO2V5pKE9QLiVvbbFDB9sVI912ablDpHVaIKZosVs47YKcO
k66uW71sl4UFXr5Es0iveTnFtWWB9YYsIA7wyM1bWaQbr6l2qu0u23SJ+OKiCWwPzWSP/DGGwR3L
tq+vDYsVmI7PTgqEJBUCYXTsbksmZelZoSLtq3eZqK/wPJ6lTJ1zk0RVwiOBeBlgMm6W3J7OvE0D
W94PJo1VXewLQgOvyT/O8xRUNIlbZsNpvuzA/GaPhq0bNzRh4ei5LEiKKRZ9vdNi3FQ9AYTku2Up
blwPdtk3wVJ6sSiH0Phui0W1m/EYz2SJUpNudc0CJsd43UmUF2GCAVkNOISZHoSZ4rljux52NIWf
Z2q6YF13mdSfOjFfZMScAnk7OOxthjm7cRM1AVNLlDT1EJRjEZZpfVBijBPDQtUVH2eZxuuAtG6u
wMsPg0tDYehFOleR5dXHztmzWsgvE/E2xszbLuehy4r9MuO9l+ggWZYIEbzTbtgw1N9jmu/zQl+N
eVqHXtZfMh+fy9RtR55t2VSfNQbyozS5XVR377WEhG0/X+AJ3JbKu9rPb0RpL/OuYlG7lO9G1zZB
r6urQtGdomnspVk8pPZSSu90KPMvUlcBBKNtk+Zx1Y5xLvDveQEnyuVdscYFRgPlVGxFyIciZltG
zsteBiOAxwokDf+awd6uuLvudevaDdEx7T5Jztsw1/Ajwr7MKd3pLqkDCHs7wdsbv6gPfVJF9SJu
vWk6q3Jv02vvsL6rGZdtuphLVWZ7kSWxsdVhHtN9PdkmEMxtB4++g+QsHtNsb7opKJM8rL3lfULY
OWdgeN5ySvLx3KZD6NHq0Kp5q7E6FJrvOk9dr6jj5Wib+uRcVpAd8jTuCrZLyzSgQ3Yz6bEJSKt0
2E/zg6u9TSHH9W/QehrCphlOi0rdMsbfmyqLZ9vPAJhgIJNfH4oObduBBbUAv/XNqel4iBIaVkW2
9+y00WWx5yyNJzGekWYMfeOiNrGn1ciCfloiY2FjBT/N0+EmoUUou/5SwsE11EXEVVHa1ZGe4JkU
jFBMNhTK/2x0XQYNmoIc96eDofv1qLMKvudArKR35432dKJT7HflDqVjWHXp1jTehqbzZsyEDIwC
Ox6HUzulN0CO96VbIrUkTzZgOUQymn515bLtcBJX2RIJnN7yLItpBdEFAivH76Q/hI1f7Jk/xSls
a78eTVqGfp9/NEKDi0xBDXYy1vWO+cn7Gs+/QKifgbziWDIOCoxQx+F46TteSYtVRGR/KaQNUz1v
B4Z/EfbxGiyOcVBJQkH6QRwUjiNqUyS0ajupVDSp8msGXtzzNEir5qpiLjI+3eeu3g2a54Frhrjz
NEgc6Yc1piKW/J6NYElmrm+4tL+LuTokiIXF7KLX4dr/GVpDogw5tpRAtMkRzbSkyHSdSBV5vmNB
66MqcGr5PDG6KzDZz/DVU/7e58PDQvA5ZfNWFLoM0qYIfzGVn/EkBTLZE1HyOT0iKZhVU0UqriI3
ZTe5le+oXh6G0m1tXUdc2BgTe6an7j4XNuwEgAX14tfn8FPbeDaFo92Yx9qrDSh6ESPzhejSIsia
9r4w4t3r4/zMOASIoEQxLnywkSMGMFZd7mFLVLRM1ccW0XMuvBjSup1d1JOP6DGJhXDRADDUkeyD
6y+p8jYEUEgl/amHxk2v1KHp8309gNtmw9nrU/wZbYb47WMuOFgwfrKcZ5yRp66vRO+raGjSwHNj
nPUAPJ4XF+UU8Grc+H0SD55676UkC2oIb69P4Cc5mQA5lQmIHogR/2iLvEKQDERCFdX+p9lksUzw
5xx4UKV/lf79JNUSSBLfZz4FWvakVT5bqddS0ZRVpyJcnNYDiXmBoyKRUYvdlrQUEPnT60vDa7p/
DA4wpFJAlACB2BOJejZkxfu5tjkM2VIgYhA4BsZC2aeblej2Ps4C0Xnx+uGadeZLuhmIbINkKner
RThIymjHQFuaYkfHTb3gHXPVjvPqsCi2N0t/amz6YcnnTdug7VCPcTeNccHraIZn6nmMBbCgPk3P
Ja8PoGTdtbV3O5dZXHTm0ndFOEp1yEsIfhnb234M85TtS5PvTe3FtC+u62IKxMh2HS8+Ociq3Czu
UNUdepj0+rwFCdkVWWxbsrMQbWTDAiKHeKIQ4+bsw8rGBhhPm+GMdVncVvZ01On5XBShP9hL6pJ4
BBboFrr30bKVkGavXjIo+Nz0lwgQU1V0t5KlaRrCoUw/pNSLvAYyFlvs06z8OspyRyBXpsN806nl
atAzCspi3PAWKGJuTn3gwSvTEhBs7ThCdKt2SebFGfJuZJlumZ9uIdrtqZs/U2zPlnS+WPHb9XSf
4E95l9wsbRUD4z0zqoQY3c7BSkWSUR5IkZ5W8znP9Cd/SLeJl4ddk9whAxScywPIEKEbWbiy0WSx
oWnBClR+nQL77ID1iiYFVqMOTtCg6rP9RGy47uFou0tUpzfKzaGP1XZ9Ll+AGEJERTPbjTM59xT8
nbzbqcu/zrB/TTGc1fJdPzrI9FhI1bCxKA9zCPi4dNGSlNdlU0WKq5tFqLi3wJ+qKpqQ265Ehhbq
TtIaBzwh58abI5WK9wnkI4myl0K7izEfz2gJAb+AMwVbS9UYoLI+MD5fsPpyEcVN0QPpNp+4z0D1
rK9WzUgmQKvYtPVbsp/q8bR12Z5AFLJ0ibK8vF5cHqbNdKYhOW1Yea0hYS1ULyOvh22Dh7OxAJLc
ZrerFrLaCJ/dNgWYGieAJ7DBNcTWypw6UR6cWbYU1WCvU6yoPeWArjYB+5Q0wP2y7TMWrmfTe0PM
ax6KzLsVDWyQB2lnXu3YXO78Hpjc9A5c+v3riLBWiV4CAkeMg55IQJTGUJg6Sj2Vj4oB1q5ga73b
NR/AdDhbgFWuZqALusvL9FaIZZtTtzUJ0ECibl6fww+AC1MA0ZKDakgwAOGatT7DpAZ1qEdkVhHU
UeJR27DCNEhYtXO1/UWsh0z3x/UKyQWUvqTkEmDw5WC+Vp7WXiojyoq9tygXZM72QW6yG4GWiCxA
4w0trz2WxR3gcNH5d102f+q67KZ13RCAArtPWu8wZtMGEpnAm6cHTvNQzikPaQMpJ2CDX0BociMw
dY97h6LM9+NSDYGVK81ZNxeStLZNt0POdr6DpCBvQPmYthMfwlXsWjiwsHmZt7x122miSdDU5S5J
hjMF9LcR5LwpyZ4R0I9EfgP5x40B16n76UJxsCg3JUFmp2CRHZB/R8+bKtVRnvHA1GIJhyz9vZBL
FnC+XGjfXUx2zUArwCiC7RzMGlBwqQ+05+eTzT5okl97ZXNl+1oHck7inkFS0QJeDrUAjAVb1ZA4
4uSm95NbVPJAT14MOPy0eusgo9berQfBNsR1djPgFAcOVTtK7YPXZ49u5iQoJdlx3V5JPpyO4L4e
SBEm9W7KouSRNya3DWehT+AE0s471GX6uyWQEULmqEfdxkk3xoAE+zSvt1Ne7BOpryyDpI5BuMog
WcMacuBm3KTdOIcmTW86izaAyKSEWGflwcPqtoQxQTK79hO7QVDP6xDZY4XOJeTTlafi1S8M8WKi
6W72XQRmtneQ7BMOLgp5xsDGjW2zfVtMm7JPb1aYFa147086EHYIx77vA9p60dPLVbHL56oMqiEP
hYVstqt2FkNQXPodN/DBYMqwk/YWt2wNwUUI8v4XwW0aDZKd+pnxApt1ZAelKhnopgxT+XWoRBsY
KCAGNMn2lVfuSjNfEOkiZllokL4vS3mb98MFqaprDtgibHNYE+8CQHmBRKpF9iHrKxl4tdcHpbe4
feuqa2vFHcPZjcHypgNwjtVQA2DJ+io1yfs1xc6KqgxnkYdeP2x8QDQ8p6HHy7hN0phXECkbFg7T
FMsWcuvGi3UrThHkyYEaPvEc0njg25Wv8oADZgZoSc4an+xB8t9Xgr8zBthJt8wXpZhZ0Aihw6Ij
FcT24qPSY7YhRR0NUCI5WyN9r9NfcOefIIdEUAwUCjgh+kGrtyBv1c4gEUk1ATuCzYTAy1cXpPpQ
gjrxOir+OByGqgBwfkJA+IRM6SVQoZxnM7EaEqRqOFv5SQZZs9T6frX0dp5+MdxPAgFdS5fSh6yM
riXMl+M5CT/jdBJRA6BfQYLd52IMygVtQbMJc7/8hFx2O8nykGf1LjdDOKvi+mnNf6smeP69geO4
2PyiQP2uqeHPq7/yly/671i1ppAb/HWR8PZ+bQm5y/XnR/gKVcI3Nnt8s+0f9f2XXD+aF3Xs9VXf
a4b+CSQXDERRKMpBrXitjX/vEfGhIo0wForztV6nIOp+7xEhJwSqFhRYFwGLWFXk7yVDfMIkAVsE
lRpkZMiS/k7JEK+B/blSoTCFLA8UCiiw07W0+dLkEuX10ltMGfmj5iaY6lWU4Go0Tdgq01VBYUr8
npaE3BVO6SzAk5FXo63Me2S7AE24Bk2swcmGQjGn2OKEFR+KWqBAz3NzaHNns9D3cPoOcg0e1RMZ
bp1tahcPAstdYfAvqko/pNewIoLXHhooHiD4s674GZXJlScEBZkimnJjotQBOtJ2aoIC+EDInDFB
YiCpN8rSCLmmOie9odeDbMvtUrV9YIgdw7nwr4qKTvuqaDAEa/99yVMWJ4txO6t78wvB6BhoYM50
RRogfwxaHdARI5K9jxj0E5SRI3W9sdMyx+lU302Lhtyr7prAJmb6BQ/zj0WqdVCosUDuq6BB6Ic2
HDgkRRqJi0iNBX5fFu6uhRJB4A9YhY2gl5j3fFMQBJSKi3zTDlr9Smc4pp3rFEB8wv5qhFDyOTor
0bWTEyNModW9iDnJQBCjvv4w+2QIK5aJc2RkH2UzMCrfK7y4dHgOlbNQdOYuO8tyn4AQW35u68kL
CuKhX2wSPtYHYIYcdAEGcrYkcDxH/rEI7dWDFrBJ5A4U42Fswt4DQgfdSaMegq5vQLi95CYPFzTv
cc0PFflCuAgKrw7LhEUObz3o7ajg22WQERE6Iuqjk0Xg0d/bWQSd8Ta5uu0H+jdFlKepY+VLLDCo
OcdT77JC6xrzAoSbxg+Wua+jRossVOUyBaO3tKfP8PDqG2g87w3wf8QSTsB8gdEzEPKwPAqXko2Q
XCq/iCj23GaS1RlybbFtxqmOq7pMzvFAHgZbiABVDVCQcu3AmrwiMP7gBdJwvrXJWP1iWj/aGMwK
tF6opEufwteXeDAo2VdogFmpfh7DhWY4bFrb7wBjm8h5g4n+fgD939HlRZ7Zx9pv9qKDMhz6+8/3
zYuwuEpd38OiPOHQQQMRjkpBEF251fewqE58Dg2TkMUhiUCcBhr0PSziEwLtYAi6bADfwSnBBL/H
Rf9EQYkf+rsUBFVK1d9rpYGZvYiLHHoFFHRhwr/QjSnkESK7HFEvWziOfIy9L0s3ZhdlP9n2bGx7
tCtHzKOGC71pW8pDvaCPCyDp2WhmoUKydMkSpLyLnGx8FedmJNe5x+dw8dt+CuhkdBbS1vS3qT/2
G6oTlQVj0YidnynoDtB+SL6OI8pPIQAkLG5kA5JEncdj4Ssoimf5WdmLMuigBvxR0q7voAY5GREj
AzqMzCAdafy16YxOQM6ncajqqABNNwPRCXTG2SbD/tnZ/sT3j50MDmsVMGAzoM8UeoBWieNZ0B2W
rEiQ1ThSDO071w5QuDVAG8QMQtPUnv99F/tLavmCo/4PbqJcO8j+mo6+63Odf7n/8sRE3zUP9+lL
V1uf/u5q6AR4JOQT0N8EfAj6iv90NXAacD4hIACvByjBn767mn9CKIXmo5UZKAV+8KeroRMEzZUU
uiUQaHYY2On3ZtI/TOW1NuUfo4bgoHnBi6iCPrhjvgYdK+ncQY9AmIGSux1HQ+Jpnu03VIbDhvbx
nxioPHJoaL6BlBHagKD/jkDzKDqy0H7KffDAMgm9pEje5WTI5rgyI+sDOfXZxzKjnhe43Os4sMJi
9uNlzEsU+HaeLx3TudssCctRwFs0mpgvDTcblw8F9FxwaJUyGcLzoSV0uKzHzlXxIuX8QOvE7ieP
eOU2BdH/bjE0ExusCWLRCNJWG5rKNx8X1vZXPVRQ0zPDl0SA8ubIdZUPuAuGauhB/OXK9QHzvboG
ASEt2GlSWQllZtGNVwUxFfR3j+18McpO8Vh1pfK2M3ddH3YJpMa1TssuAD4wVFBhT0CEUhSWF6JJ
LV8nMXVpiIu0uSy9LL/LoXhVhNjw4a7DACFhT3UOmomn3QGkjYKcOtPTU1yA1OOmXCwBr/G4xO3C
oKBbd9VYBjIHThU2ZQZCDysbR8MRVgNNAVS/qxe5eFEDXYzQTjEkJugmll231JtKyHWrBPoDdJcG
yUwTGVJbySXIu7IeQ+qVGDSpEj+UqSRlWPNZfnnmRD8xkyNjhMAB3AVa7iDnh2YpRo7IQlnPFgvX
e4DhRu3MvOBAkWzYvD7KMfX+NgwwSqgAguoKVwRewqXTibRqMF7ojJ5Oy1zcmNHHUWOpOZOkNWGe
JMmZD01XIbhtcZiTIv/FHI4Q+2kKEEtXVgTADf++nEJatMms6tYLBcvMeTVDD01uchwAQWrjIYfI
9/qa1517lmg+jQcgA/sLrgigcjSepWQuKSq8sK3nNqQLsxFcASlDrYW/fX2o46R2HUtQBONgtlJ3
fEREuzZLciOLJHRW5x60JOTmA1QxOUieGVwsCAjRbIFiUcHKgDNz1aQIPU5NnZcbUhXkMC9lJqH7
sRkvuxHmDTUaZVVAyZiHdrJQoElI2uVRC+4jQ8cLCZWBpTlrsSmvM63EecGb/luH5n+BMPM/OOit
ZvHXQe+bBnMYPuf3L3jl+tSfwQ7SD6YkdDVQgaCK/DzYrQEQJBUM4gk0GTzjlRREmjUqIA6iytoM
/GewIydrtRZScwScUFIY628Eu/XWwnM3AF0CdBbQoUHcgZSMP0mAz4hS75hN2sRUUe7IhrsCJFcz
e+0GNdledTP7XHPW3U6ZsofK7ycWOAD3bemas5wJ/VjljEKPkxXuWi8dVK9YTZd7K9PsYKdJQ9EC
FVW0NF1nA5xkwyWe+wOpFb0qQVy/10meX6UuWW68PPdBq2ZZd25cVgegcYPwYwhvltCvHdrU3uh0
bFk33i1SX0MsHCBeVEm9m0H8fjrFv2Xa/ytSppV1/LV5X8HdN9u8uck/v+Ry61PfzZudQDc8wDVc
OIHo9ILLCbgwAzdcoLEJ2ny/XUb7zuXkCfwqg0wLQHG9HQBW+T1tEieQhAFjZ2vHJgdl4u+Y9zHy
MsB1uG4GyQBEFdABjpt3dT6mY1WYOm4SDj0MyzBFFOpdeQA9mHkwaOgq7kDh3zssbiUabnNS6riF
RqR9VS1Qnqc834m876B0JiWkRJ488Cp7cE0/7LOsU6HR3Zk/lHOQe6O6TLEP6UblbPxs339CA471
OAgaIErBZQooyMLdjVXOfZ7OTC3188TPQbZokj70HIgEdZJfsRqZ0OvGOhgKfwpeH/MoQDIJsi4M
BpAAHZsgBq4B+xkypMzzrHY6jZMWlaARVV+x0J8UqqdfRGLAshcQdDzQEfkY1LzkMoE6L6XVp76A
NlJZq3evL+ZnY8Bq4PbWal0gbr5cjB1IrjObQztp60loWzRT5Nm+/cUx/axPCSR1KJcAn4ck4rif
j2ctahZoXol6Oagoraqzpla/JznbqqH/MPbD+9740Ads/U2x+Ne1nK9eX+cRi1oPja2Xd1YeJ+Be
0JFMwJvRV22Re3DlpjmAqFWeLxZIewn6IDQiTCp8fbhj4vhtPKgjQBQjFJLto7PL2ULMopMkyobO
hU2XP2R1CtXyFEhyUolLrZgJekav2VB8HXl3+/r4bA2fx8ajFIdeAXBxyCePNT6ioRN7oUkOVd92
37LuovIWHFNefE2HdrmGKx0QKia9rceWBL2oHigpvkILxaHFFjrq6tZEpcsV9KIuUC3MFno1UHnR
5ey6FvVBevxiKcqvCBqkdS7LqHEVCdwEimszdEXglyzZQ1NHdlX6fhsAtf4yVtBb0yP4xyXkeiEl
CfSS3zK/+1QmULGU9Lrp2bVEMDIV6fuCTFXIWfEARWFIPZbeROtok4UuzXUaUkEZJNXi3dQ0JGhn
/5oO6UMCrfxQIkUfpStUMK4fsRKzW5TMNua46oMqk2vJeMZhVsBQldHAch0uI8+h5Zr2jYxyA69u
x/qQF/i6MHDN6GlluKDnDnLGM9qtmJd7Zay9ad4j0ZXneWk+lFBXJoEo5uVcLzUoKxO0wTQWx9Bh
eNGRCZRlxj96wujfrYIrPM4aUPB92DmvzqBiXY4EVmQUFGeaItBd/cArcTGP8oIVtoHidLOcV+Wg
No7JdzzhIG9XxXIuoQUNZKeshZp3mm90rscIIs+FzzQJ4DaCDmZPzMEiyHVb1g+lI3c4xyABCfMh
qbMqrgVMwc+1e7+eayL0obDQSVzNVXY5KGgTLoQfDq00IWvgVuQIKWBMs54E1CwqnNdNftrGmZoi
KGQno8ym7r1ICY5RA5vgSKM2GvpJti5DKpS5uFBZpbash2sQneMyaLP8AbLXIiSlBZKFYYNTNeHY
gLi3mQxZdk3DrpuKM7j2BaYA/R7sbIJtyHj9f9k7k926kXVLv0oNqwY0yGAXHF6Se6uXLVu2ZU8I
yQ3JYN83T18ft9OZ0pbTglGTwr0HCSTOSVtiF/E3619rxbpvM66kIKhcRXE0A7eZWWhnjQiigv8b
laS4psm/y6m+E4l7drj3PHbLE710z8piHYNqXu+nUXx3Iu22mYd6n9BmM1bnIccm+e4s8brP4knA
BFu8gAnR+G2AmbWTamlAGfObwkmrE1nNYpcyhN9lXrruvai7W1Wph7ZysjA1vNnP86kLjY735CVp
zBi+XGBcsQXdsr9b0Vr7mp1+12KrPKmW9q6f3Ww3S6f0Jy2vA7fgY5btTHr10jrIPePGM2qxQXcC
8VfDT0fl5bZp9JFfPA38pajmP2/bfUiyFp4NZJtRQwxhJRG/GtQdkk323R7ZZPlaPKQt3f5kXIlo
et3o3m0xDMrP5i67akBHditx+ySNROcPk3WzRqMXNN0sQwhE12UJu63MU9dnFH9tbMiIYiNByn8w
PV7MUhlcI2rvbFFdWlp9p2m8qcVNP7qdNoT6xAczGO0Fwku0WwXj/Spxk8W3NlmAPW5b1F2/jHQM
wSzlrb6uWRgV2i31Ozwc/osZ43XQ5Q9lzJal67jtEkPbbcEXQkYWNl3LxFPctGnNpgXc8ctt4etR
UvkbT7bstTnoxWSHTaWVvmkRMla3nc/rtJ/P56KWYeFopr/Geu8jek6uzX5Y0RPHfE6349PYHTep
a5q60lfuacolW7TOH2xq9sAukrH2N5qo1iDWaseq+FKsyRlyjzTwanZ8p9q71k0eRnO4a4v2Lq+2
d8/QNnCdlqDssk5kwn1XMvmep826P+xTrXZvixxm3aBk6sfL4AVt1VantRzZFbHNextZJHLUbucl
Y3Fp3rmX5fVeVkv2drRU/mF0o4WuIVLLSe5F3/SJVytm2DuaxU9FurjJs8L0SZnRfafs2be3si/y
ttDYzMal6VZa6meFbZyY3dTshO1Or42eb7nGw/xGmgRBNRnZroXCcWaVsedPAOMwkXoE/XwU7TRO
IQ3mrXa/zHHyxpSFCBTx+3QQBPzMru6ctLTYNrAxLq2oq/dGvIq3xppG24Je2ovRXYi0ZqYVMH00
vfKzxN4EooN2WljcMvR4iIf6wk0sI5G+MG/aRBAXZ2TgfVZDxYpS1X1s8yQBYCuxImjte4wjstAy
ig6JQCdDkZj63cy89qKbm3ofNXr9ydAkQq4yWq603JJ2qKvkATZW9jbVtXt0GlCWUrV9P6XnhR/V
q7YTkyF249RYX+s6q06Zjo4IktgsY46+oozjfDcvogsjhOd7oEP9blL5w4zEoN6CU12xgsGbvsuZ
31uP7d0hLVK33ixTK6DrKhBLfcuLWdReFFuxUUj72lxZh6XLNqgJGOY68kCF3V5YRq8FXTe9tsc+
/VyVRPBDjMhS51rv6vKdViqk73V0XseJ4feVSPeE+C2n5Lf5WME+cNw43OLxvA4iyKr0+1CLN7U5
XLWV+8VK8k+lm11ki5b460qVgJcDtUVZeNDKdBG0KRtOEOL2QxovFB2549tplvpmViwXc6NDDZ3h
FdcRU+ZKdyOfTQctdnynurHYCwaHYT/b8xsBny3opm4+RzFJVsz6O1lujyn0jouyH/OsWT8PqYcz
SfKQxry/rE2/o71DwYNyzD+8yUO5UBrt3eJkD43ibcoUvBsxWvVCpXiMM1CWMlI3TVALukIMFJ4W
4GZBq1fOK5R5SayCO30LHYK0TaE2pa0I1hSSGOyS9IXrHjhKj3C+TbhNB6hjtCDRohvHBeK8wOnu
jFgL4Ve+TlI37HuYvdZ4E2W5i8gEOVlcgqPrbR5Sj1w5vfbBcJs7ZSWwnMrSLyzy+WqZlGyZCvS2
2ZVDs1ft+i6eMuXHNG5B0nVnUa9/sWWv+WakfaTbfQeIftEYst4Do5wnWvze6IavSuSnRgx5eKtD
xzz6XreqD5ilnTtxQ5mWj7CUtT47Lxb2chkRuLF1OZu22h1sm43OmrOVdW2WRB1lLtquyImQXZ+9
XmTtgLun5E3oNVSNuceWnLo1mORS+EWdzQF+IiZKCfHCvO1Zg8ogg2Eb9YoLh+OZqLeq3RrOgdRC
BqnabswLijTDOVvd+LuqiZ4k1u+/L/3dZyuKS0IUQkS8TUatY6YQs/uyb6JcC8vtTfFxrDPPorQ1
E5RhXbd+GqR71mx0mSK3TsZIXm/lpGAO4hfeKIK+pwEwVnLuVjPpEyXQ9pVbioHFzB7mhFRaEEPG
Up4t6Rh2ym3PKpF/b+r2zqypdIaVvkaZN0gqPd/rMuSDaU0VRNoXSZrvxt66ERal41ZuaiuVQ0ER
3unszlSQJOA2QzUe9Z6qjablUNONbe0Fq5C3smOLaOQn5NraqTHxtbvSvq5X/iaN1B2MoO62At4D
JZtUCVebnLxGpPEfmZGeK55IDNOia7t5TpaMW2y9QEw1gbUgF+eCrOAh5d0Kuy6kVXkYnCkLt3LL
TJu7zFn7HcVzdM58Z/0hO/kjiO3/hbD3ZKp68q3abJK6Y+7f/4esPmCvR+v8GUvhqsI66Vvb3veP
AeXDD/1E3MQr4FpbYKJkm+wAhp1/ExXEK1A4SAyANVCo+J//TE+dV7htwNDTIf9B73sEuDmvmC7h
TMN/hJYCw+BPALeDEupJuEXVz260dBNUAMrN0ahjlFPnzCKbw8Exu/dqrNdPSYam0cr1MiisyWD8
OJk3ReNU32hunDeptpLETKWRc6fhkxNn4iJLs+GCUV/MxhP5WzRhufqBbv3R+vvvPrI3bOCff4d3
r+7bnqF9M3x7utb4oZ9rTX+1Den5B88TaBRPJ/UCmvvm3wDBBa8YkKif6K71CjujjRAKCEbKZ4H+
BHct6DIWf4SgAzopgNyfrLUNJX6C/XjckOHC12NQD7anHyGUeTfoFW4EZZiUzQxj3HWjU7WUM4KM
ZVlvizGxzswhc/fzhNI+iYfpo8PE+1vhJNF9rbmng7WMZShq5RW+NYvmo2FqJ2VbV2/GbNbeWX0n
L1fVerepMpvApTY9GcTkhXNWl5+bocMxYUqHb11t38Sx2zgMR/QxnMuxuVCjSF53BfBQgmwkYPzm
biAFyI5sq8inw+3JiqM0vjrFYN+Bg7dvtqa1o07v3sVM7nJ/7gubOjI1+3dKKwnWdp1/X+rOa/xm
MTAEoFPQPxiiMb+usCdHf/JsdYOaDz2EWfe5L6jgq0DkpjkiWpKFn/ejXe3NsZNneWUsO8aG653j
RKmvy7y6qhp9/BwVjet7CMltX/dgBwyLS5rK+i45q7xMfM2rMT5hoL9Xg/6mjibjvUNn/9VM1/6D
qVV4lpmML09dUYKZrHUrwrymbhln1Zx5UuGG1mjIwOSY5HmwzMPkJ0mWfnm0kn8BmG947uMw5G1g
+bZqMdbD02JjMj8Gr8tsZbIfe2VoO50XMqrSz/RFk+HhKn8URP4nzIkYRT56/c+S1ul92qdPYsj2
9/+KIa7xyiFSHERcDqPQv7OVa72yXOIDFlWY4VgHQs9fEURA6JESOQUFvwXxYcPZf4YQzApRcJHl
LAMqKd4qfxJCtmz0eJkA1hO89I0jtjnyHBwLH804Vtma2iQTF60l6LifVoBbaSa9s2pJEVjFwquu
3HHUvlG/9q+duY3VjyX0rzwgnv8Xd2Btro02UUweAehCNRl+T5CNY0DVfdvgj2ElpbETWfSC8c7x
ltieFdYVvjsClgUh+OmWsJtWiwp9cjB5MJpQhx1D3ISI9+jL/2LjPX+jXGeD48kWG7mCUeHjjZfI
XK/EYFk7eDH667ZamFA1VRV3vtJ73dqLIu9Pm6bUrp15sD+O89Zj//4WjnuRbQDCeuJhqXgExcjT
W/DcsnGVEtZuaZtuR1/iXOVLRNTOuwISkl0Gph5pp7+/KKY8z74khlQbd4aUyfc8NtLxRBE1ud7a
O73EvNKvkjTRz3DzQCq7JqL2dt5stPFZ3xqY5yVeU0Kr0u0l9T2gkddxr1nv61WfFn/McvuypJUj
AFPp32dp78V4nsRx6pOMTJrKtU3R2q3ZgiCwFDacoHXO/DSJVjR3zOw8nzs1+pNWJtatLqsCYzR7
Fq7fuiq1vipkYk0gMQeZ9kAv0fvETNUdH0u9BSm0HmTWYOy1UDT2p4UycKd0Gs95Gy9e+hnAz3Zu
ejvJC/iUM/2pZy+NOpWD5nyKbfw9UZF5yfA+s5b8xKrUOu5lmRlgng7DIl/vi/GjOyVpuTNmy6uv
oyEX72K4q12wpK56vzrrYJx4Vm5ZvgPxAIZYaznrDiO54d5plPHFjG0d2TLajYtqTGeQ79lzNiq1
3jsBKcxg0mGM7pUckEfscEttY6YVSWQxJu1tdLsyp5sqWBTmvlRaXYWgU1oTjv08oFDre1H7RTU1
SdhXdXxWtmgmkeEWJrML1y72qcSLILSGBd56Hg32tUzS+TamfvV8o1hXz5/zVV66U5G2QWuk8kuR
z3YWAJq1RSBSwwpXaOl4/WSR4S94Ic2Bw0YZTujyvmnoSN6tmVDpljNp+0VXFN8bL7USQM95Tn1e
5/imbMeHSqVL4yMJsQa/hTsBqiDn5kvUR4xgtM44bbVpdHeR1ac3ee8ml17neHdtPCbfpjYtOh+B
gtf7rlzNu9wcm5O6y/sT19LkRZEhhLhQmmd9wgI1f0ORUYHqdsI6LwcPjp07Y8Exz56MQLoM72Zk
HtqGTjo7oMxzLPYxSAUMf+F2u6hfMJWZSt1akfJb0/VsMC8MrGIujdCrhjT1baElH+pshHiXZ7m2
S63aG07jSILk5ZsIWCo5qw8FJOSs9OPUzZzzYUiYzNdrY5Xns6Wi9dLLZgR/tSi8t6nrgT4nGkZO
QdVhBNPNrTYGYpF2Ew5RaUJLGTTMjLqkcqpTa8rjB2tcHMsv6TZq2Cq1dIKeHt5vvEp9qfFlKAKz
X/UCI6ixp67aUPLXzO96iF3lUPY75gfVtbLKHpZxAallGZbqk+xX8SXu0br7c6NFN0ul5OskU67j
G3Ydv28GlzUOatx9c7H6e+NB9daDOO/UzZIafbyDyZy3oUgL1e2lrdkfLE0vPrdiLr97YPnS96A4
fu5WGT0YsT43BBcD9NKeSqfx0S0X+imkcDt6PebtovtU9akZ6G48DIHKq9nwieW5DHR9nmK/rTL2
ieEq740z2kkfirE0PjJfgt9olAPCzLhgOhZ0aSmu9V6ZMNZkbwxhNiw9/7vR9DlMxMCHwU/DEPtU
r2orFBMNLZxLb/3UIH8Gys778t6Oqxk8NOkrtS+LYYYGamrC3Fej0Go2q6R4TKWZJGE0tAuaEYaG
mt9qax6/hpWoOsZoBainI+upOBlGs058bdJLanVBIjpZ67nN/Z69s/qL0VBce0aZEAb0FDm5M8r5
fh5azQ2zyq31nT7XPFnvmtrqUzfEm8lSa07hPE449DFkzuygnpRZhlMmy3sZW8WbldWL+1eTCIC6
tlpfO4sGXT6XY/TFG2pl7dluw6c81vTbRrNzPBQpAnR/tl2mKa0ukPCCYhubE6veykCUi+kiDWkz
zHoAfG6LiuHHaVmZqg1LJODV+TT0rMw5a533AzwagHG9lEUQOV1mvJDVtg7qcX0ELoBtg+eC1dHT
y2PeiayIQEOZ2zutGeybvLupjAhHOIZXb/EpKYLf59BfXQ0utIFbFAUZVeHTxL3iKguLWdm7NK+0
Nyj51nCaNLkfzdy6SlRPH/t3t/uLUkVsv+/p01E/YjCAQyqNrH3480fVX9uWa0sIsXYj05ubREIR
8RN7QCOgt946+LYqzTaYEoW3m2JsXr4XvdSisAeyU7vea6DNNRZy/LBvOutKH8oOEXJsxpC6mUtO
V6YXV07Y5Fq3MHuPU8y9yXzuC0Qd4/lzQAXUEYgYG5cPue7T92Y4ckh7/At2+TBpcWB1wDwPVjJ2
JKI185wLaqVZgIVCFwpnQ++Yj65Cs/cN0Xr4UQD+UU/03x1Y2fyz/l5pz9qhEGJumX65L//X22/1
8JBvvSsaXczkNxv07Wd/wivyFYxgHCUx5XLBQ7YP95fmyBWvGFiA+4HaIcHkL/wDr3gHjQQ9GYgM
m8Xkj342R1hKu0IAh2yst0Pf9Afc0Of2iXC/aMPoG8RBtHes/ybvC7WY+bTDJ0C6F2po9WVf9c4M
SSDL1a3IXLaGtLopPsHYHOeEzu2J/ANC3YvOoBMIGabH1Xln5wt/0dPHk8GYyZ3pkKT3jNBiM1zz
yvxaF1FdhJk1rIWPhGl4XyrYr0AukTJ8gTW88plvt+WZNS9sKcyg5Pu0NKo80JeyXYKxN/sFPERa
md+5qikY/y1aByGgk9kVbQ5mFu04eQOkGTfCjEWxHzGUU64WFEtmXmeitz8YjuprDH9kkVLIzVoS
tGvnYiRRwYPwBpt5ka2V822rp25xmqHQnENSqzVeN0kxxGE0dnUTaF6iPySeF31V8Asxik96YYWj
mPp3HZQw56o0OkD+TK+Gq8kbveFcUSIsPsiO7P0C/KbAfX0V7r6bJvQcBVyMIjDiXrT73pBpcc3x
Av0UlgUDdEwzhqbdGe48er5ZDu2b0V7jCXPNVd0bc0mxhDuEoA61yhmdiGVXiLmgf4hg0tNyCqu5
H5LPSV/qr7XI0bfJvaw6oFpZjNfTMljTSZdO7UewrLFjXlD22BRpKbqO04ay+VZ48Oi3zF5cminy
CobLc3EVuaN+P7lSvXYz233ATQ4qBiqSTIdHM0xMqWNMhX0KJPU6t7z+Q914mQzMWuopSm0TOVsS
aeYD3QbgUzer9X3s2bTokxthSWI47ZDu8V9BSKq0dSNbVZ0Yg7YW9bqPzcZ2b5TrVZrfjeton6xa
1ZjnlpUkgtw9RRBhAMVhGdtG91ZTudvskSZEV1thJ0Krbt1vMq/X/JqzFsTbfkQtf6ksRHan9WBu
cxaLliDw5igrQlnMOV5ZkevidSmFM52VWts2wSgWAcuQfdGHXT/XcZDDFqKFMxr0OcbYeNZebxAA
hENh5/g1ZWYenWiQqK8sp2AoGPdYZ6HuJYOdELVFsc/SBTp0UnXD285IOIOgw1Dxi1FM2Ko4mgP9
OtaTZLwsyU2flKDqhpc3RyiU+6RG2ypoEgItG9ezwcI6I2Dcg3dF65ijEfYGZOxgmEuMwGSbVe+i
CWGOT6ceewGcPuhtS05Z9WmwtUjuDLjiEEHmTPvYd22S+509ax9aGDpTmBau/UFOk/7RQ2qLT00m
aHYNCkcqyyJitaau65tbq+JVTUnXonR98MtDN1PQ17hbg6PNW6+zjAtMHpxDiu9tUUHDWQ6dUQxn
/h3q8G9L1LYDXf3WQ62HfmoEZDwxtiaLAEq/lR96ryyJuy8kbjwWp605q2NMQv1KNWwbd2vfkiGz
ry0zwplmKb2G/m5r9dxD17fGi9vsuq0ZLHKeNjQOPeJw6BerQ+9YHPpIYdOf7zUDmkVQEKQxq7Na
D0NSK6cH9Q79aDXn7lV76FI11+4cltHWvZaHTnY9dLVia3CbQte/FFvTWx76X/vQC8tDX0zPSI88
b+2ypRSdsyht4x3VpVtf0zPTW+uxPXzUDx133CNACFqxzHqQA9zUYTqydH0sUZTwacdivI74BEZo
x3H8gJkVtUyf2RMuzMKk3h4zrwji2dEbX1ZaFe+t0RPVXg5mpk4eZcpf1GTHIJVDRgPyg3fM8Mg8
mFM8ho844qPHS7ifcDaojV0kIjrqljrw91d5XjFxGQA3tD+uweziQBt/VPmJVk8G+kGsdT1WhM8a
0jA97dkMw7Aqak29DRyhos8T5JoLYy3lEFr9Wu9/fx/H4N8mVhSbwzNHNzBgOS54k85spsYxAReq
wjiXgxo/2bXq3jcA+xQVf5cgv3ixx7gcFTWGHw7oHwe9IDo/qq1LJL1Gl6c1DPIhLYLRmu0OC/eJ
r+z1tTQu2ybHHzQpRJPQH/EPbUmV6rvDbfynOnxU4YnN0vzvb/OsPITuc5+23x7XhIef+KcopGmT
qB/oujy8JvllP4Xo8tXhbAY0DSRAg0HrP0UhQnTqPQjfLCPO2dlc138WhZSSAsbNxkt3HQrGPxq6
PRMMbcpqBnhsUapSLnbUbFSLUDoeJpwzUvTGx8TJq2DurZm5FZQY7KZnsDLPXgOvzZsPm3b+XWtZ
0VmXOvLC9prah6NxF00WzMAmk0OgG130pep0g2WXrDgzTLlR+JNtJvtu1CYqi3XYraXe43mY0fEO
cY2EHG7opywv5VVcWM43LY1VThMum7N5Fqry50xiU7Y4zn6RI5XVUCR7Xoxo/Kmaok9uZ6zvHn3D
X+yv41nk9lpQaXi0VnglMZF82oO1ebwadiSMsBubCFNqswrzcqx3Nns8nAH3zzrIGbtCs4sfIfM/
W+rRlnJYzv++o342XI+31PYTP3eU8QrsBM0cYhYEBIde6ueOwvEInxeGTbh4bbYPzBJ+TrHtzRCC
UQI8ChOi0YZ9/NxRiJ6wfMDMh8NSGGXjFfEHbdazHcUYG2Mgxk/etnPZ10+XjqFT5PcpMxnRF/p+
VZIaOceyxI+0fMYofAB09N06WSAz59QmfgI4GGJIDbSQFVi7Tb0uv2WlOge/BNfPvfqNUc7iZMDB
hCO2ClF+F5VGheVl9VyT1RG/hi6m/2FjTPFl6mgLoCEHbl22chou8Q1fPtaVqMQuscbigzMY4j0s
/eFkqJBYe6AGFxFQWeO3ddtCn+IUlt2crNe10Td/SZP/s7ofre5t7Pjvq/u/ynhI8/z+8erefuLn
6uZcKuZ5DA+B6Tb1DyXVz9VtvqK22ahCCGQ2Zy5Syc/VLV8B+myCMpdTgji9inj1c3XLV0yvfhp9
HTwY/mB1P5dEHWoOdhkDQQ6YOPz5o1JrLbAl6pzYCitTz0NbTz/GnpnvsPn/Unn9g0zlDdIh4zQR
WX3ejUOM4xIc60dv7BfR+VnBx8baZICciwWMyVzyqPyxMKt35SStcAAKvBjkeC5LCGVK3c5ad5FC
rwikchk1ldVltxbTC2Xtc1oU10cDSajZGCvGMVUFs4Qa9mdjhfTVWoohkeAcBCvjMAwoHvTMOgex
MI0x1ox5kKtTostGs32M0Kb9hFOm3xcTA4S4ib06lJlKQqfBO0FAgD9lmMUI6/DC/rPtHm27zbIR
7Ozfd94PefcPmtT/+t/79h6vvf/zeBv+9Rse7USyCKURxCv2FQe6PdqJ25GMGBuwQanCN1uvf3ai
AWLnekxTf+SnxzuR5IJiEbk3h/agbvuTPEOIqB+j3dsWwNrMYehiOwQMHv1xa5XNGSgEkSBcVkOc
Vk1hBYm56juzTOcXttszZH27Fqo8g0OsmGZY9lGRaNrMN2flmaHq1umUCWDRYuknMDUJzGoO4sld
/HKMVdA6cHTqHsPdOd9LqMs+u8g66b+nNLCnfbYCRlhsDT1NQqstL91Mt19owg58gKMXs1kNb0pk
Hcd/ub24RxFKyN7FEMk0w65yP8QZWxBeVn4pZXJVeZM/1yOUpVq+ZyAPi7w51YEcT9QMOFJ0Uvdt
DVFDPWSG35jyIUubWxebzKBGalC4zTbpGcxQSNWECpuRDOncfkZSdRIn7rmwELchEUKDMZUyVNei
78qgjOtdLIGQJljx6GmqdG8IdS51ddFin2am6ddERm/NhmNCIlu7lU10bkeVvfvzGPA/gt30uxjw
X+3w8DT1/pN5vVesc2AEhwyLh8IWTH7C9xCYGCqx9GkLiASP4XsBH2rj5mLjZ6AQ3kD/n5lXvGJ8
g0ACBxQaNmD/P9nvW8v3ZMM79PzMfkwBvIDg4vjQD02qfnG1zOX0FaO4sfUJ5c+6xqf0VnZyVhhT
ceZMaXE7SC0+N5ZmWE/sAgfdGtb5bdrV47meFpzf0uq7xsph4KZzY7yuU1UPIdaR9jlExvTa4XCE
t2KS5btRdrLa49IY/Qgn/0lGj5LRwaLs31PRm/vyvni6DjdPs78yj+u+Qu1NM44KAvr340GS5Ehg
sgvmdLgHUXg88nT1XrEutuKPXh57gUPj8ddK5Pdx8gijH4te3wY4+iPM4HDM1uMICxjLAtz+5XgH
vOtphC1JFp3lzdau6ZNk71EnvsPVaOKALDzphJxxUSpwmh7XhbIo4uSjt17tOFe2nqtLKCpkDo4I
ClSvjzuYhPZJ36OV8fFGQuc+cC6Sk/B7YjJp4LpzefZov/+idnzWn3H35Ae2OAOyzS/lKHEaOYwc
L/LMHWemyjcFXj4XHk2VAhVf0rAv7U+V6nR/WRR1K5Kh5HxRa4MNKOM9v7IQ/yvUjHuYKzR3vITZ
GrDK64vsHE02Ew1n+AwH5S0oYXPnwv3wYW17n1HP6yGe8WpCoaiQn84co8bpK5wJ6elLyCkNfYjy
3Nn1ZVJd62ORIh3Wuj0TrXGfDVLsm7kiYRTF/AIp4BnUwTs4NKwU9TAWj9+H3epFNeSZuZNtMd/m
Nb7P/jo08QWugUyWsdC44wBL6MoDUP7vv8WzbuJg/8aoe/NaxKFV3+7tUa4u87KIJXqu3TDxr1V5
3vs+5yy5Sm6ni9TRnslgHrpD0SKsGT9oc5adL0b95fe3sXXkT9czyxmWAp3E5kRnbpH30V1USd1n
4yz73YRK1+cECCTUU/5dc+UHC9bCGe/hpQ7muHoDWaJRw42OAo5K5RgkGLGQGvqGg4fkhAGucORd
0bRv0ey/dKHnX5cLkdFIbYyXAfqePltZjzFmVE6/Qy+75P5qr9UJtUW/LxummLPbMmBtpeBYQGW/
ZL/7jMjAQ2L8wvqyeU4ORX967YgvG9f1AJEq6quTom7qHZrwLJRd7O7gVt7WWE1Arus4s2r9UEaA
fr//sL96+O1FHwp16tcjKKbTYieLxrbfVXZ0p0fV/dw4d8rcOOscXDZh21GWzu3vr0l/fryYOFeW
mE17StI/XtIpp8npJQSOXT119lmaxl3gZLJ+//urPF8/uLgTzJnowx98VgwMeBZ0peu1mI9QSi+e
haIZXwa/zDin4veXetZsU8AgJ0IDhHsVtczhzx9tD9eZpqzp7JbPaF0Mjfu+MexvWsLReqnOgBmg
eNfonBC0Gkgu++7jC5d/vjsZpmCsSzp0yYX2UYzomM26rLB215viK5PMS31uP7t6/9mMh1MjKvbM
8SKKGSdUiftO17zPk/KWwF6hfaazfUKPzSBUZmmQuZ9+f2+/+ApPbu1ogfcd2vgo5tYguHP6hPfG
47gLPs3p7y/zizC58UZ0AVWe8ES8fLqRHA1nGSXWdqes+Z3bdzg2mB9yk5Mm5DBgNqH2iZ5cyYnR
qsgYsE/YCrywlZ4va26BAL3VoIwr3KMWMFXIK6thZhHIptq50DnDqTabF550y71PI/F2FcqKjai2
2aU9fVD0P3kx6SNXUe57prS3fd5/KMm2LWSH37/UXy2rbfJxKPhtdE1PL6Ws3NMbe2h35lq3p2vs
3qUVkKwYEtSlEGT8VELi+P01f/V44NIEB9t0Nvffp9f0WsNwZtW1O6sebmPPg2CZtA+95Z6Pifn1
99f61bZFWbFNRMGjmRgdYWTwMlcRLW27yxc82wqtwSoT6ngQL7TsCeeXnHAGMyKjXt5V8RToTf3S
OYW/XLcmfdHm2m3ptEFPn3eYIk1vevgsrWNd4SBsXKTNqPZ9xNGyy/Bt4bNcGoZKQw7HOaFufZuO
rfbCO//lTVjbMGcbFpCEjj50BmmvEUnZ7uy5usO89e3CiaborW5ro/5AafeG3LVCHfluoe0354qy
/e/C/hf15sF58nhNg1ISpBgKgNsefYexUHCJurjdjd24cASLBq1Zr06yaDvAzC73ndXtRiSSe0j5
mj97faT5CS1dqAlO2OlNGMyLEWSWqxiJcdgLgww9bCv8WX5/o88XJ3AmZ0hTkXCThnm0OHWJeftq
6waJy3qfDqY8V548cSUMinWb3P3+as9DJ6kEZTlqLtyt6LafLo1uEg5W7bnBcLEbv2YZlkpmhSu1
9lJ5+8xiH+Ui8zusuzHw2rzPjmKKUpEBWGbpO6MRZ3g13KGM5ni0snszx9SVaTRhGdAu5b4p4J2j
EQpxEZ5Oa3rlgYPGcFsxOd0hwS2mzNzPPZzd036CClKXhTjtbYoJI0lu2pHvY+WFhPo+t2BgSwid
ywpcfYYtXr6gzz/+VttgmAZsQ/8Oo6ajaDzhdOfUSbPuBhqonW0X8maOOcBN4p0VplP5Ulw+jv4/
rocMiM6TRvLYRDkpejXqdbvuWqrzi0rp9k0XM7D6/Zo4DsnbVZgpML3zWIXUrE/XRG6lRpHqxboT
0QqdH6OLdU4/91Z92RX6zuvXl9RN2y98vDW5ICbUm6oV+iUNyHZDjyqbuZ4SSJnZshNYONzVTcaI
bGjuRWt8MXJsh4oRKQNyjPKFBz2Y7R1fmJoYzx+uz0krR09qK9krrGiwiG7K1q/JQqIybyPsfvxs
6jiRilGzstV7uX5PHPmu1NPXjiwvIyogrIzukC0pf/QwAPr9BzjelLwPGgVi1OawwSHlR8tqLmPw
SvYCDs+YxkScmnzGwU4eNj/LH5/mwLWgrhwaII/TSo/PjcdTZejxVpuJgXEOMbOMg9isoWn9X/LO
ZEdyJMuyv9LoPQuch0VvSJ3VTG02c/MNYT5xJoWziHx9HY1EZkW4V3kgF71odCKQQMDDTdU4iDx5
795z7SvbvoXZhFWZYHHrw1vTnRoVfiILnrDbuTseDzhfa/Hl97/+f/M4hIzXrl8HygfSir8+Dsxz
cj6rktty9KfdSC2SOP3I0D/QH7ajPpVzRmpgUee733/uL1t1YP7BTWeLYgm+Hhr++sH0bFjPMQdt
FVyN2tfkQEdBgxgxkm2xpdmsiWafu7NfOzQeymog1qPpp2+//xrXdIOfXgcKBXQTiMaYJP5yS+a6
d5ZsNkhZq1fnmyfS92op7lbTnvdpMH2v1tl/xuKM5Wq0ouxxKIViWqU3DeSrByMcjiBYwpt5AQ0k
hysTJcgysEBGBzjFlQQRGLp7CIiDuwMm5EGQ0tYxajVRW2bdvnsNuegdI4zPk9D2PnW7aD/n80zf
oe13fdCMyYhWtFEoiyGrN5cODiDWQxLnFAJhf23tI7ahLy0BPSegBs7HOFnycWo6vuTsbqISkVtr
26/96shHVWuC7tZqOdj+6F36DuNFsdTdXTNOep9HTbDNe1I9KEYxeWTrKmHY9e5lCku6Ij7ejrOE
DPVSBWCe9yKYHP03L+N/81RwJyifOPPQ8vtlkWCKr0pvJoksa51nL3NfuKhfcLZ8JjQOd+CaccYZ
D33gbDNlfP2bZ+GXR4FdGaw/4Rmsj78koem+RHpdD8t2xc7+Laz79MW20vbQaPMVUaT8m2L8Gh/w
06PH512nqVfqIx3un4qPpkCTh/iI2DOy5V9nS9hxUwQexBYz/Vqg1C02NXYrzO+GfPTXdH2rDad8
zushOGcBIfBLufAgltI4Tw3op9ioYfCjSerwCqXX1awylXw0VWQnUdvD2Q74QaY3EpbudNbFHedi
//tL+OtqgpLEQ6rCMJCJwc9qQKJcFbZ7knHdIWvJCByK+yEqwrtQSJ4dmAXHcJFEw4Kutf/u0eEW
/XpBmU6ye/ENcPD+vLzm5BtmaUobIiWnp9hV12BtC2bA0e7CKUeU74v3DvqjHy+ZDI6DKLwm9smo
vku9pv0mw4LJfutPnCWL4ogTRt4TUJDSQapm91yKTn0K/dw52mL5Uc/SupR5OJ7tyqovIZQwFfdp
iz54ycPoMM2EAu8M1M73svfeW8u6mEFtHWy7c88i7EhgWpsXHTUfoPnJje+n7uggaH4bgib4rLpI
JKIjSQshuTxC4gsOwrP7+6m2g4SKJXok/1JcVtcewyTt5wZHX+M6RyOqh0MelvYz6K2ugw3mbDX7
7aH1ZvGeT6a1L1O/TWo5I19uRb9giFTjpxyz6At9m2hbuZU9bFPVFYnoS+abUUd/AaCwyYVomqG7
KcZ6vJOG4t/TbunOabnqBareoj+MajY+qLOt53F1vA9P9ngkjai6YvtGu9mWkyXeZR2VG92v8qEq
Z0amTqqP5mQUd3UaqgdrSbtkEUYaG6Md0CcvSws3XhB8YMmDEMyo0sRLHHra24p26ph59m1/GTK6
ybuqb9MkJ2vi1hNGt/FyM4NzJfK6SFLDsP29Sieuhb+Oz800ARRbM1O86wWa2dgzpIyhZ8BDLCxx
O6I6v/LG2s+h0+dnL8+nHQZmjG2Zj+R4ATix+AEmKuyGMLQEbd13ahnPjumcAoQIvPJQ6xxffpjN
W7CaPZmaZXmwCV74ZmKou1cKD5xCmBxra80vdSPLk3LtgkT4YmWGgBSReakDbanhUVNOuc2FdZun
pjHHQCqw9i4RTlVnDI2TVefedznhv6CQMLE4ak68OE4n2lz4plXoIgYe+v20pD1hEwOH4l3nL8wq
CBKrqN2d+prOHobMhhFzE0qeG0lWLsW+IqT4GDZ9sQd+OF9M5RcnhFbhoR5G/Wgadj4AtYwWcIZr
rU46UNlD4FO0aE9EN5UzpvS4iyerrKyb3hPtfiLt5xWNeXsufEEQz6rS3TiYVrPFzDGf5FD1m771
o9eqjJadHMLgczH7/UG3LsZQlxwBjIOqeSswmLC9tpBEDSIxyBSawthsIvu0emmfFDrYWgrRM4Qe
g5fMKh5LW4qT2wXRKxm2xDKnnnwcDOqLWHdhfzsogjK6pU7EogKuyGRdpjbrQVnZ7m3qq63sx/XU
VVZw6Tp8jjILrY0fTQXuEkLjkZJ1oQ8UzTNOhMP2F88vhydek/c5GJwNBs8aYHO57KfBDo7RVEUn
MyyMA1rxYqM9I3guqinYyiyNCGsr5aPMbf1V1NzMJYMtKFg0H5GbjrezKaZNW1fgwBq8OEGQLrfD
rIMvNrvA16g1uHVpU34S8HT3f9zTdaz8bS1Bt2BtIX+eo1p3tkSUS3JSycgbm4GjH4iw6TZ1V6ZV
BemdzxYTgkfVhtPBIhACMpjZn0ORqTujaraRM8r7ubHlYyedAjVd2e0WGvs7G0Dl1rBDY1uvESZP
UpLPPafhU9WUH6svMTBNKaEVpjE5ByixD34zshmJIdrahV/eFxxR7wlXIcWEXqO5xLY29N3UaYfU
3gAsAZ4pisWy8qIu9q2qIAx3dm79AnNP7NfrS2tc1ehaPxVraV2CkueXjxjomwL19MsK/cgwDFAq
/tgFp6ll3LXMC9JWu7AJUUvZa98JZbEu7RiKd3seyvPo5P63VbZtMvVrd3YCUeybcI22TdtYRVwM
lZklKxfiU2e6fEdLLu3F6+bDQPwaOPXxKPIwu1tITtu1wutPmN/Epajq8MEo2xkA3Nw/zmGoP0NP
Lt585ZJGEOVP7doZ330duKw916RxMVsXR5lYQsqFoFil5/sghZ16NDJrVrcCLm88Yyu2SDsuRXBH
mvFgHTQAuEeaKeKkm8re+SiK2Z2Rkr4swSKLrTQB+G6wRi/y0LZD9lDUrox2AYEqG67w6nFEtPC5
06Ut5SZ0hBGvsIBxwvlZsAOOlTENZLwrk6rHmSPI5Nqlom2BGPsLlAZIWclQDi9EMa9JPgz+HRLm
7ntpGfKtziP4d/O4rLvFkumbY7g5rHqjy4EJL92nku54kPiL4XfbXHpqN0ZDlcdrPkXnKTC/6bkL
tvMy7bB74Hle+r66hgTejqUs3yKzrWHgBqUf1/gEE3aZ9Z7m+PI5qIzqozKb4hlAZ7ZrWge6QSRX
e9rZ0h4LVnFDv8NUbfuNW02hSPjxzcHLNOuNWR9XFIAPzEe7H7q9+spJkoC2Gc3riy8ddS+Mha5I
tsqkxa7WxHZJKLuVl/0u61qCb31mMpXY6ybAwMHx5GON7OmyeI58SdMIA5i0jPySdq7z3TSLLyJY
Avga3vANoQ114owY8EWurClMZ5W8F5akqqlEGLwA12N62HnmRYiyOkblbNN4nOQz56CACOWqPrOl
1u+zBu+8LEMOAnhsWMwaULQZMdfLmfMOtnRpWEk0Zud6KB98b2njCL/XjSF5WZfMdI50HUNniw2P
6RpQUsbcYqUG9WT7SAq2vTetddrkTCA/Y31ritcAniFImtzcsUnjmJoh0SSRu3CDRiSANJSik5L2
KaPsPzQSogxv87jsB+3d16vRQpzyJg4wud2zyzmjwxLsOgNbe9AyR+CagKJf1zQX8R9VUITTf7/k
wjt2C/CEWJL6ebBkcQr5jreUK+M9C2l9Tf54xRhIHTPU0RnGZx2b5fKwWgC62brLs5z02ZybbDP5
ffhcUk1fQwv2wUxJbdSLtQMDdZhxcrGAGl3MMQ/ksh28tSlOgJzZ1GwEGP+V/SPlmTp4XqtjYTYe
gdEBavrZ3wngmXGYtnAQuvWTX8LBrQlKiuUq+ECvyl+5QtWXps+BZ7ZmsKvCILv0UU91Demn8ha5
hcI73k2Qy47ztWk0kO7+5vtAOSFPsAINqXo1zXo6dwGvStd0mBQKcO+r2W3wEcGjkF2QBDKsjqbj
7HuMPAl84G4rYN4KqTZuVj7zMtfAb/UFeFiYRKYAAKmc+8lfTd58y30IU4vAe0+a3VGqYt5NRd7e
VatQ97YWY7MbBpFflMUK6jEwfBjKvNtr3zIvGhMle9tM/rrZUMEq6g0Ed9F29aMRL4LfJBEL3YMn
Z2apdePdlGPRP65OFt2EVvM1xax+rmsaWBt/9sMbef0DE304XnKzqGOry6xtbsBjyYsx3I6gBw6c
geY4WHp5yiGF0Q/L5hd+zplsv+W0MG27du2t6SNrPiBfezsMZXhNeWpPc6WoyJw036MqcqmT0/LG
nj2fFUtwD7O03xZpc5Fea10Ml2cT4EJszHZ7SMdU7vIrgDoF+8NfX786vtFupZerS57CePMoBo8I
nZwXI+36m7rN1ONSWMXRmSrzPpvTfr/YJoecbq4Mf4P0XmLg9CLJ8mmpm0Dbzb4fXPXir4gSS7gf
j27pI+tALTkmwWJDrza71rt1shYEft4ELpphg6dec3CLQV31Z2YkpJNFCo4DLFby5+NZW6WCnmFW
uyhf8m3mjFmVrJgPNqXh6O9+6YsV5jawaqDb6UKd3k/+vUpzh0cHXtxnpMnZ02JU4jiVxBjvsnQN
sw0ti+VhFJxzk9LU66Wf0vWydLbc9fAzKmgxKctUN2g0XnVpkATremz32qcA6CyDnhE9TPQ1m9nV
hMmTQXJjNq58HEXpfcil+QFq3QPZ5CiHm25eGSRmYNR0QQT5GaTF1fvV9cIbWlHGKdNOubNwITwW
tT/HVm9F73njt2/NYoCYQWm27657vpW3lC91wUXVg2LhnaCe4I6mEnTZBY/GKLI7028nSmxdHMbO
bunkemIra6O/yCbCKelFsZpMGdOICfdkshTJwixITVptGwWu2oqMME1A4qbbtXCCw5JnpCKoWnxV
PF4bMwu8XRoawQ728sRsf1Il0bmpMkhUycY9ZwRx84eYZnIHa1vpRi2xlXbmRycxn/tDaJ3SEqd4
pojlEvS5QdhN4Y4kDBHDV0rKvg424wpqb3FkDig7XT/MKht2V+Tqrlv9Ux+pC6M961UL41vQltnr
sjrFl2UycYDMWfN1NhrkHSZyUSLn2se1njNc9F1+o4yFtZ04xE0uFKkP7mpn8dpG1hPEkkImcL1i
ZVy/0ujT6FkQsk6DJWLPGdpkjpYUR/HS3yyhvV8darppEgZO7qoHsBTMJ5Pu9V56UXqytFPvM2MS
G5zB5iYjfiGhzjRiO2vX88xihTR24PxijNEtDXpN0oQe0InQdD14U4QnmYohYB7SpRP7a59Nz7bS
fh77nYWTu2ryflut9X6gJXIbmXRoB8c7Wf467bVD/FudOTNX0enc4wqmBaah8uOucJY3nGDrUQjj
mnww1jy/7RW7NYTt2Wgi9juwMUv+rD03Pxmm1aHBzSkY0zpkfAM2q4mXcKC6ax0OAuVzthbpMbXM
bNPSkqADoZ4y7GontWQDOvwoA94BYemYOtaya50GS47RorECrX+I6g6MkmlqkXDRuj2dgS6JqN23
QEOq1IzDIBWKhj17VDlawc1QTZdZclxk20mWyFm+ZkzqEyro98ge5UXVPs0oBHv3mZu2CZ0RN+78
2k+WNL2JAgRn/jSuZD+W0Rba4lHrgS3bNT5BSD+Ofv69tZo6Wd3rIW6FvzCV2t9KDXKdaiHaD5M4
unCTkjXt9fMC6zJ28lInEwbzY2YV29JkeMVZJRmXatl0awYWy1CaNzYqtyIPjB1JKTv6+xkzx+uO
UBZi38tqvQlLGoy223lJGqblpk7Vsxpg5ZhBVW1Nww9uLQeAjleIG6etii3Q9Tz2ciiUoTIZnRTy
ti2njBWwfkwrXLle0QAwERP1rtzbvvnCTfiYshJX4fiqvOqwusNeSf+8zk1/27MjQ3IZMtFvijQc
UxRzTkSJolXkxXOgcHi4hrwnUG88WQQ7OFoTZ8BKuca964FRKpxa3Yd6kA9u0eOTEktrPLrka8R9
VtqXkBP99wLVO5bF9k0zo+yIbCAGfcxonkSjIbfKnbIkLdIZeXjkfuV9igi5ZNmHe2CffXxmUyxo
FiVAbvdtG03o9vz7tIbTNFiL87ZYznOobTdZm0ZcPER9xFcOb0VjF5sgIsRgDC19brHqbgV381B0
tpUUkcPJLFpGKiFnxeGdcZ4vnOizPeqXGkA/lt+A7+GUNFpU+Y3mRJWARHqxpTEjxszBx9fTtzkt
d6x2PHIuh2vam/a9ZxOsUJSRST6FGz444RxeitzqNpaYywPaOEgUhnUkmzC8XLveedyuM8mfYV28
pkp1bN946ifwF7e1yOqL2Q/oJftsZ67OpzCzsoT4HkLsMSzc+nJoeLlW/0Csh/spsKQ8WPOIUfn6
wykNUPdN8ku0GuKxKyVTA5+jS6otfaLNzPzAd+iWeTIQO3/uxwMOm+Zi9GVKOnEdfQm6wbIRVnYR
oV65QTetRlAwJBl8A3aK3PSLl4kmj08bR6b2V08HbFC15YvsekB2LosJD37BH78R5px/BPREzjim
y4eAe3DO1r49t6ajSAjRwfg9Igyej8tLxhJqmg5tqbK7IBDrBUCe+U2WpfEkBqf6AfVE3cCPEO9j
41SP0wQXAAsEHa2gZ2CvVs/aT2kwM/Af7U1Fs2brZDkPT5d5G2foQ15Fe/iU2aN6tkhF3cuoWl5G
7XYP3N3JTCbwVAfCO/t9VprlTTAQucCoXpzbrkxJhbVrWByW8s9pUGSczyc3mT25DomTdxogfjDf
Tq0smKANpLv2sqbvWCLdGt1wp3AjIAtcpktU+UT6LCq/n1OjeYLhMByGwqOqCauMcWlf2hkjCM5H
8rHAm5ju+sii0V5ZRE9kuqBRgaIy2i6N5DbNlAzl2Z5YXuyQyKZoYJ/SwSpKzBRe9Nz7uZf0Dox5
XTfuK8Ss7M2gtAk6FZHi3ncEuwIu2IR9D7NOSbaJRhsRlozAeSV1gDYaWJEn1vhHOnqJ6XIkZuRP
afJU0X2kUAON5Pd76QwlguPwCLnJj8NwiAMrNxPL4jGZo/rz1NB8GDsZMIQwfjgVqjIzF3S4iRDR
ena3tLUPOcOGRBZtuzHCjKZvyDvXV9MrBq8jr+78dbhGzg7XvJwu9/FDIwXGW0lHMDVoDOSFd6r4
1eNAed7NYBndPgdsstWyJrB0qaZjThd747HJfjdTtujJa+ydqz3vu5IWQQCzdDYzhZ4PDTkBJ7ic
i7YTN1cB6JF+vZEYme1tBr102EsX4nzzqK0TMFgkb/RILLh0dPpowY5PM2l+Me2r5VZkLBS2mVrP
1TxHW3N2/K1aPFLELcwrtKvDOqU6M40Y0arPwyTDh5621s0fB26Vt+tLlrfkqTjZsiFNaYpN1eUH
6MAe2+4anovRxxwT1qQZ23i4J3pWPdr2PabU+ckip2S/wG7e0ayujRgBdLl3ljqC4jfLre1M4r0k
j+MDokj1abCm8ZW+ml/Fa6EAuJZ23p2bRY7fUqYE55ah2lEatIkVFc9Nr31xH2WQLVqV3auwxXDT
qvz197OeXxxSV12E4/ArXOHrV50R45g/KQnIYKZLbNr9lmxjNzFG8jHBAby0FT3pWty1qSWeIKo0
L8xcvrM9UbTYjYltigR178O/ltNrFvr7oOeoX5v1i7WWcJY6ncUVHDP6a170N9/5Gjr608zNY51H
SOL4DHwZeP/1O7t0mNLVqVBvdqX7oq45E7l0cg4BoiLbHaHWeF1x7Ln7lju8SCNDg3PZgEYjAgJA
gI3ok+JoOP7+Wv46N/MClNgWbAuOg9aVivDnS+nA+8sImiCNh5b3iNKEedRDygGTaLHc3bhplcb9
aNR/J0i6jhj/qsm4cm7xSFynkFi3f5r+B57miZ6KnrAoqz5FXdrj3ZRLuUnz4FmUzgfy9BeFnjgJ
h3LhiECh7jEwiKcezGOtcX1VHLRoPVS3DCLDy1q43THoFUwsg2lbo+0O+ax5HVJBEd1X0pIbhh0/
BsS3MR3tgEpNsAyYmf01HfpL2s5NbMFNafM12jca2Z7HeP4m0m3zFX6d2gR1ZZ/8qKnYFzQpFbPv
P9OOyY/mopf3obL0Zkgxehvl6GzQE9VUM817iPUgI/zS8r9q3p2YV687u0Bxvv/+Rv6ivAvwL+MQ
AfmMvP9X5W6kOhSjK3JRYXhqsw5qD+M7utCJr/Z159MN6v0gvxqWCpab6lth+WbilB5B3b//Jr88
6QgrbKDViHwY4WCb/OsjtfAnooAuv52U4z/4aQZjMnLW+z8+5f+Cr+l/Crj4SwrGc9fwz/8DGRh4
af50O34BpDx9/NVx98d//k+PLZZ2boh91WVetZEOiqM/ud2vNndu3HWKjUfkvzy2wX8g5kQQ7frX
W/qHYeOfnjv+yOK0jLAIh/a/mzf7i3YT1wTid5ZIkr9QcP5sfLVK4Qc6De2Nnki8V1VwcHqIDeG8
/rC1JqnlmYpyJLdn/TpmiFmsAka0FqT5NOGm0wMtq8W+BZK5Q67g3nrT+7//yP1/4ekMWa3/pbr9
5RG7gGccPrIZae5/kRlhHP7LURfa/8H2jD0TVzaSM2gI/3rOQp4YtLms+ibTN/ggLA7/9HJ7Vzh9
aGEKukathAF/65/PmUlsd+A5EYwGhNw0aP4db+fP6hePXhwSkX/wSZAj/qRDDGqTBmjdjzsQpjB+
e897Clw97Zy0rW7+dGHu/7Gf/S82hvuuIHrm//zvnzWWfFSEtg8n99UkiJz3r0th5zvCIxV82K1B
d+yb6aEUFXNR+9kdUmZIf8dR//XjuOQ0NfCssrQjtv/rx1XCRD9ceAOnOOfZBTTnEJUYFxZWn1bV
t7qEtff7X/DXa8knXqXWCEgj9vGfPnEZcKqomU/MXY/Oydhv5dJv05rX9vcf9EvNB3AMbVaATJIn
gf//qX7yRDeUbaiGXZ+l48EZ6IsAeHbYWpkLnzorr85QgadnT5UCo9FyzNX6xE/6vLjiU6N8Tn3+
aMfBGoEz9oc7003F1rfTY+v11aNHF+TfNWTxLVkxrzR9njGu0E+lVYnBxKqjrN6VxnTr01FXzXgf
gM67aYiQWxgwbxi7ueherXar13Hd/v6S/aJ7/eMLsKLzsiEuwyb118eBiMTZ7uqw2pXWUFZJK7vq
3LmpvYvktCkC0vRI+2IZNRL48wkTwRuQcYiyvQ/TXM9dJo1kMvVXm47j39zN66/+5+qPb4bXlj0F
lxii9J+jnoswL3MPPOAutSsPQlXqIw3IHG88TnNrEvgi9LZxBGbo1fZWwB/Cdf5RP/yP2RHUmD99
iavcjjoFmgOwPF6any5PqQP8pUVU7Jp1zmjXK++zVoq8GeSIbCw2bFVmsbq6b4u6eTfS4Rmqo96k
RnvVWdpozQho4rqxoz7y18TJ9LS5cym0d06wPM/pnNKaRMQa8oZsCO987nR3VF5WfeIMby9O+OyO
aW5sM391GYU39rLuaxzhxGAqOoPbLjL0fGN3zLfA0C/mF59D+PKYObX1JaT5emmZ0zBhUkb0PvTF
9DbyvzejS80vCh60uIDA1DjYnUBD9VK9vEec1tixiFKG2QT37Jd5aBSfP5I325nt2Wua9hKs6uoA
7UY6dtqZmXj7zH6SYByqj9GY0tehatWRZQgXay+l3rdTrXZV2xtA+YNOvo2zAtBPr0b5J8+ncYpQ
tDoGPjhwUEx+ewlHpoBLZYjvTKHVs+PVvh+3IdwIVKCkKlfm9APiYkn2thWml3qcujeVjcONqGzT
jV2hei+uVc/7XFB7d/t67uobZwimH7m9qoNvdNFbG6HIg7RvNJ/awE8vrY7WWyuYvGSxavtYTwXN
SYNW4KYls95LJtqmVTJ4ePMZSIz0ud1OHdqaDttuLMgxiT3UmRJCVE9ruvejdU8y6DLvR9A49jbM
BIB8K/A5MYzMosraHr+IIjfustkT6piLVmBIydCjbMORams7AN7USeoAsNpxLdcOvo1ZTqemN4dj
lBWCX9ILq8XfMOLt1bEfUM8fBdvJBqkhXRxSMtBAeMgHll5AHhwhWoV3dsFB/QA/1UwxRVTOWdPt
00k7+NaARmh6cTOvNDcpKpoP2+0Z3lB4Lf2pGvAlQvOeVHar6Xyixi1LFxpcVRL3iAUtmRVBulkX
kpYx9JPctH1rkYdYLUbxxdOc5hJJs13vwGoh/kU56NFHYxB3ZJi9XrqxqH8MgXK/h4zaUDX3tEEq
OmcHbVbtbe+F0y0XrvwxLFf0mwrvwYnKBHnYC6Pm24p54TcdtU8Cf+ZL0DbV2ahJOSicsAIBNIg6
acLBvUuFZGpStwCNdV/vMBnnm25O/QcVLfnRYhi+9XApbeDZOgctTJmo2i3PeWAvMcJlbx86CxJJ
d8aGYpf1NtdR9zL2WfeRlu2bITP69A7+y1oQrtCoFOrlEnwxszBDvlHITe2rNNFWF+L0nYwHQhgA
/5ZM/ZijFFxrRYT5Ik9IWYLz6vbWwcjzeVMXw3AsOaUlnTfYcedYl87IHNRM852y5hvL7gRZ6dEu
Kxt5hLCJfzufNC7Q8MkIqjC2x5GzpYG2rq2NO1Jdry2RLN/KcbKO6xw0x6kLxS1MtHbnwMavYjua
P9k+HVO8yfeQ9H+UlOZHq8gATaWG98zwRxzJyy7OsiTfNNPrrdk6+gfZicVLw7r5CcFofhyKsSH8
o33IcvJYnaBhJW8GmKdEd7TJyDXZoNceTk5T+vu1nIf9mC0GL67LK9Yus36Q+ObEFQVtFZu1qd84
cDg7PyvubJmLzSi6KIo9H8I8LdCGqs2eus0grMe1KLyKzuIaPdsBdKh2bU9kpaC3BcVKl5Vx/oWs
4PwR+VcSuMU7+lKX0qhrmSZUsDrMUntvfWVVl7ScK0SBzbJFTtPjD5zmTVfYDYEIXXB01Hoj1kzu
2q4uyKEsHtYCQk/saypIhgm4/sKR9vRSq/lHboTOSU4Fk1DAHjEjZ/E2D06UMvrT5d4X+HbpIx+b
6Sopj6Zgl4nxW+mKIAnRSd5Z1SDajYv0dd93+fxjyrjWMc1yGppaDfUhWCkrYiGBx3Xuq2zzbEso
pr5xpR89EJarmAJO/aaN3PIUlDRtcxaLfZZ19t4YhH1jTRK5Rd9+rbBN3q1W2Ow7NGuIsvVjZGTZ
IUTlOcwdc2jbkdpJdOQWNyj/ASSjX//caKEIPMFlVbcy+uIPk/xc16HeglgrmxghinODtK1h8yzY
VxAfqj1NXe++76gKy7KYnomU1jtrJj08rOsp6QMUpsinrG3mZuoIqtdLCtukA0Om7HLIwKXsJtJB
tlapnTh18vchz5x9Nc6kxbjMwS9sye5XWSDL86qhZxBfj9uwsIvYlyk/P8/1viho3LhO/2Vp9Wnp
9EclAo+M2BLVJb9Chwrmy8jyhJylfYwIk9+btXPvEFRM1PPw0cxruc9620xQY6OpG7KthVThXuf+
ncjXp3aU9hlT59fMIX14sXW/xbNNzjMOl11mWcloKCPpFxGQjFBXTEH7L4ph691A/s4RXddGR8vJ
LYKvhaXSfVvN69Yv2LdrrBYJl/Nzo/L8Xqt2TRjmGN/toHwENhBnkZ4SEeZMtUi1S4x1LL77vbDI
SiryXRHl0cM8MKdwi1DOST1H4SbrYBgi+MFzZaIcjWvXn3elIvkPzu0XZfcziud8JGDOY6iqKxHt
csmzTqTX4H6i2vAvmrcrh9LNK3OQc1m/FMbU15soXJ7FWmXJEI7O81KHjJXCaL5nhj2LbV65w4ZW
VHQ3ZMwvZr70E+LC5XM0oMEmSbmaE9K8i+KsmQvdrCqP3nWl6ddZKRGYTMRt85U3oTjWuTPQuTXa
/nvlhTxCUe5Nn7Sy8gfLYOBZYKQKNl3Tsihe6VJpwuPLRLhY0MiSWztN4UYBW6WWKBhlbkieRZJk
52FgbTihVkOCsxubi1CDfeflXndP0OZsxi0q9NfUN6S5EURCIQ2W+BuINy9Q8xWkNdG9p5WcjP/J
3HksuY2l2/pVbtw5KmA3gME9AzqQTG+UKWmCUEopeO/x9OeDus9REmSTrerJnXREl6q0ubH9+pfJ
RfiiJaleURIrq58V/CKsJqUe1aAWWUG2KI0qfyZ7mLueX8ZfcfJuIODE7EK5pFwnGuIXstszuKua
Z7r7DIyzckRSGjeWFYQ/RGwR6+PZaAJQT2nXSelb29zT60d7SMgqDDifX0P2gGUFA+Kpb7K1Bjvl
Kvd1fRLU1Clblux+GaJed5LE7a4QYHXbLvfym2Co9TfqktwwF0aFm8qQd9bPOCl6h1k+PnSIRrap
p8GOz6tCc9ReKIuKdQ8fzW0xBi9RJjWLOB3hjTbxCBl8iIZ7qliifQxsa/BX+M4kHIHCWHloefhr
iT9YUv5HewDA6q1Hbjn5slHZZLI6jK4jzPB7R87T/jPOSzAmSFTx7ZVLyU9bwOXiUutrqZ98is24
/27ytCJcwhqe4BGTYFjHebmzlALKkAFhNF+ppSy/BVXPHs41KXsqvDT279ty2gwyuxmMJfsGpzBi
CMYSRcJjETMhnKHIpNsaM5l0WWBcvw7VLl2ril99lnzV/gwxKffX4BcJPIO4fVB4I+yDzK8f02CU
HBxBanKtiuq1skouS9ASCxhRctu/5DDyRy5VjdsuJG/sqdDJdpbtdC3zdO6dozYuE7dvxUscGFzE
YCbeANbJ8TKoQ0E2REVCMUMbbpIhVFx4TP4Aa9E3yvydHb7EAzXQlMRytJyS8LNcxX78UhtSuBta
DM95ENpQk/B6r+G+J959YloJ9X3RR4+FWnbyQh/CetuhWFsmULj4EOXAD23b1RjWLp5vgUqBFzYA
pWw8rqjC2MaVl1b0kqd48QSzrPqCqUEyYfCB+VO1o24bDc0WKwteIb1cfeoTDhzTDsfXOsiDrdrF
SbMUMfIw1Ur9VevZGY5bcPrzvle3vjSWCy4P/k1Uwi9yET4vPGr7GzdzsU92zeKH6iZ1s3BxZGHJ
NPIziojm4dcL+48w6NPA8QG2/O8luvwrmHr6Nd8zdprA49nxX78gau89m2C5g/+z/pWS8tC8l8Pj
e9XE9f8Yj07/5r/7h/9E9J6H/P3//d/vWZPW099GJEb6EeybLN//NT64eI+D8X3+7/8TgwYAxIhH
s/AiwiIL2AjE6J8YtGX/pYL8AlRMmCH4729oEO9um0oCGmwNfzXw6d/QoPEXUDHmkBizTNKv/8jl
EUMiJKEgJlTD8EeaS6IbNfDQEMOwrSUeLb61CtJy7xEQ/+Fz/Buo4K9mqK7gsoIfBmWwQ1xmGAsw
0HGonEaSrrJa3sTDm6v9gO12H+vRJRhqjrX8as0AoZ9wDrSFs9YiuqS46oiNSWneehhwL4Oi+xxI
ZrkEgSHbQIceGBFPoA/KiszD+7CVvuL08pSawU0++ru+fNSFH21cr3oDdnyuK+nl/Ac5Qv5//UYS
svCu4OMrU4njYxVS6TRX7W1OONeeYisUY6nlmgUjV8FnJpaefKV4LjDeNDzpEQyggOqc83gP+3s9
hG2r9rtI8gEOjFhd+UWGSqlPLgzaEQA5/UbmGAYf4GkgnTPYGIAzGyNRVI5mkhjoFsNCaUr0wT66
h1DdS3r2We/rhZUX3hKrshvP1+uFVpgwIZJt6TdQn6Tmi18WX7s0fRq9FMuxcbLsdNULwN+pESd3
iBnMSjMpsB5+TYniuRmbfE1P1RPu3gM85sD1Fhr+wFFmm1ueWqT7lGkL8/aSscW8+vfrMwE4YgCB
yFSdo55yY+XYQOWVE5eBkwp0l7705fx0YSM4RA9lmafoNJ8pOU2JF4f9E9yAeLyHlZPI1lUzVFve
gY6SiQvg/ZEkmMKWIoMMapQqUAbj43cwK0WtcJqmfuWUdvnupTyfqygI1pkWE42cmLETWaG3CobY
W43BJEQJy8fzPRVsbEddJdIN/JYPOlURDn8CxXgTarlUOpFucw0Kwm5dJnn7ZnXDsEFsXcIdrrvh
lSNT4vnvKl+8CCFoFTfQkQ2uI0uRxMF7Sy5kzgMts1AQIOscB9FtFYO/aiMMqfral+6NW9i3OcLv
GwOrK4eb024MxxwkRMFAFsFi1OaKozTirsmlxtE8T151nnmH/nyDzML9lGU1OpTQuwaI1rb8jGtJ
RtI8RGSlwXf1nvVa1pc9im5Yctgv626GOlc113oQYgQLM2rZlVgyVLJ/3UVSvJ5qJvUgK2DA8gJA
2Vv6dSS9Sp0UbRBiprwW+zc9gWSmIFi2UCeuRbvV1E5da21tXxu2f2FhTQXSo+HA9BGTRRPWAkLx
w+HIksaK26QqHSTa/loN/WjZhJ2/ZGt4JCB5mXbBY+3bAaROq8ebN/cbxySBZucXmvzeBMZL02jd
XddoxOcwsxEVJqYDGjosQJCkJazZm6rlUVd6bMh0WXrtS/6Q5yYsx0LxvnrhhGyFzZZDhNuzVuDf
IFs/z0+7UwuMfBdiXqbirqrNHBIGT+4Ru8clG0glfYphcN14Y/WMafb7+Ybm7JNphQGoUpCeitK6
NttTuZraZdbUpZPLcbRNi1FqlhaspIEUFXYtIvlqjHxiro6DfKEEcaqPgkqjwsLWMCSc9RGmLsRu
FKFIKLPoHc36jQ+l/Is7XjQFPKrKTb4bE03JYl+dLAYOJ407VkYdQy9zxtS8NxqA2jzWnzyuGfqo
3wdu/uOPP+pUqSeaV8VBDH/7w/YUqXXTLpJLR64DfV1p+DOg6AkMUa/cXLnRI2VZx8mff04anSxN
qARPo3nYqJTxfuyJOnMST4tWtgiv9c4f4GIj8DnfvVPbslCxrmFbNIht0WbbskGqJSTAonRUM3/3
huibZnajYxuAB3bprYyuB/Csf8L9AX9Mou/nmz8xb6Zpw4aMyStWeLMpixCrNUubeVNquKgakG+B
76vikgv4iUkjJrt9ap421jVHOdxNLGrXTUsnG9V2o47pS4A3Z4ZsBG2agptWai/Pd+yIocZipIqL
eYHA7NXEwfJwCBWlKMe+lApHrW3jVeATo+bVzg9sdt8hfhwG1BiSJnKeYR71DrUMvwB7rrtaZBtD
dCMV11zcXvhR0+I4qBROP4qILRmfLPP49ioaCfqb5zPYrrypJ054YQ3fcvt72aco6MZeWutycw8j
qVp0tVVduPWdHAYb36CpeA+rUz38JibVGaPs7MIxuvCxpuTjQjlWKWENqveGx6e3Ot/fae7Ou4vn
tcWNgz0JWtRhe4OQPHZMo3Di0d6rRfZaAIycb+JUlwil5PDiqaUq8wuah8gvdscOTnPp6xu9RpCr
SuWw6ZThsyd7V5SCzzf4i0N41KnfLc698UCp0r5MB1rMcpdEZqm9y8s8XCVp+60ycrVfl6h4iDu3
jJXZVVuDq1wjoi9tpd6i6NjaoYFXu1l9axP1xiukhH9f67ehGbyf/6Wn1jZUSE52wjsnLsrs61ew
lylJFE4khS8gSTedhpg+9P8BG/zL0vOlZmaTCtavL0TTFo6oChllfkRgdR+tXJjrF/bKE9dHnA9/
d2g2nbIYDxSAy8IJxvE74p815PC7uBEvIDGXRvnUSv11zpGkwkPp17b9kZQLfcPX46pwQi2Db6Jf
R40twAKV28oybmQr3klRvJWhaTqm4T2eH7lT6wajbQE3RIczYcw6OtmmdDJlYYe8Hnk9RT2/VUmf
f/7PWpmdPFkd9KrPzcxBxr4EK1gPXnzh0XHiRmRBzMMSio2fx9tsbvS2W7iAqrlTNv1Nm3Vf7H58
VKrw3vTdJ7nAK8GgNHxhmpw8UrHt48vRqqHMvYNT0aj9mJu544694pDSCgQ7PKZca3e9yebnBuFS
FpWyDdNYQ+6lP5//sEfk1ens4Tyn31ghcvGcvXPCfnB7tU8Yv1wBDI9fJZ8qgog6oluTT30RfdHz
4Getxum6jog4S7JL7nT2iVXJWxnZJ+QinvhzB6EsYHqhLs4dKrCuM5Yx7AflsU17lKh4ZEzSNnxu
zfih6EptnyRR59RIfPxAxzqDd+oKMCV6qKh3O0qR7r1KhEs4FPGmp+Si5aJfofSKdrE+LMvUz9G8
j7e20XqbupWeyMWsrhSvexmksiXD1bjqEaPgQVNlK4yxIsfUCBhVtFZe1Z20w8hu/NwEcESYDBQ3
pCpdJIyYkLDzFpKSLgJ1Ij/kUb8YtOip8+N4JTL9nnDWHdJnf0+NrVvBWFeWuAHdoDuor3UZ2oI6
Buum9p77NiaYI6KUWfbXnhVQbvOLYql5Ftbto2gXiRTJKx1sAcfMsaKKEcSbViqeRDAgOsALeueO
2h0Ud2NRwZ6j+NOlX5TRVhdy5l4VSUk07igli8qyrtvMiDcDMrelyBsKpYqCnRmFazgJljQBFT8T
cnCDKoLqOewCMmdXXmUjNslK46pRFGkHTP7nJz/OixjwkmoicyDP1jrFfs1O5CF36g7v5bFDG+B7
/oNcBfeeHT7yX11YhCfOZYsHlwX/XIUHO3/qmxZUldAvcidtMFTOY8tbNr6MwCvaW2MbYKCdXuji
EaTFqsPjGUkC6Qa2Dinr8LzTiZ4dMKXKuGQW6qogYXgN8BU+ZalZL9o0+Nbgn+EIIkzXuW08JEny
nmf1NT8tvfHUXF+4GBztFLzeVkbQD3cGjiZvuqRqm0ZBNBmiZbvEHDu1U5DKMTk5TRFynNOHv5n0
xGiwbS93qjy5tsx83/RSvR8T/w5KRUXh0ST7LRzDlV2oP1vJetLLrlmd365ObBW4KXJD+JUspMyd
znUKIWaNWJXTJlkacU0yIqVXfzT/1Ad6GiAM69kPIc2DOMyejlqFoXuHbtpRo+SrCI0ND44LN+w5
WPiriYnxjWkwZjrzGy5oBY4LJRyqqFNfqq6sln6avsQIisBlAorV/oPwtAezwlvi/Fc8ddQh2+TO
YBgYdhwdOlEY2xqGDQ6GCvvIMt7j3H02quQeidO9kRnDMg3bm/NtTjN6dhWFZc4knp4TYEbTIvxw
SYms0hrlWqG3kVEuB3d8KoxkbQaRvdHd7kJjpz4thQTw4KnacYRuNLg6Zb1l505siHsJislSb5Jl
pImr3MyuJN180grxFPry1/OdPPVhqV7AOBbQK8GrDjtpdMLPJF3JnVZZgPSuc9UNFxTam1UOx8IY
1JhrWfR6vtGjJCgmEiClQUauNdnwydOi+fhp2yqpELHR6mhHO12qMJvmuaZXxpuGT88i8FCgW33y
Foh6C7yEwW90hXiyRcA18llMu1gDqiYbr0My7SFnhz1jasZayqYcnfC7rudggVK19iA5LFOhGUul
Kp/MyHizo/qLmY/aCgOgT1rUoFlW7NsRqx2nIlGe5GX/W67B5wE1RkcUWVfgNO2iQby4CjGJW5dV
YS1Ms1Q3SYQrUBsUT+c/jzrtS7OZNz3kKSrxqkOVMdu3DEgWOcHRqNwr6EiyKaHPnB5gOekn5ZgZ
e31ozE3uyvthuh0gsy2+Eli5iap4fJKRYpE0X63NLNkRKhGuFcirfIwCWWKgfxFWmKxCL7DxffAv
IWUnDiZi1zAp0oAhtCNWee0ZgQ8piVNC9N6y5/csMEBTVl3Ve9dWzqg2hWVdWDsnHo0UysHcOQ8F
+R1z6vwUPK5S5s6cstPrTdNDWkJu669yzmUgkFzeBCOCS5tA9U0eB8oSFj5bCYrxhe1qnxAfvPVd
/YI3ACkx8gjzXuj7voiLtQyv9sJJeuJUmi4JaPvAT5B2zZdcXhGqYzZ66sg2QG0dPmupWy8C3NqW
hexBXYA0usmhpilx3lKIKZJtp3bKhXPpeMNRiFqlgslHo1Q131EhzOaKa2HUKg3RVTzIt7LsL6Nq
WNe+gtGXfY2Gc2lY1aVn5vH7geBHa/IxngqMnCHTjvRh7RtlHxhui6183OTBQlJsJ/enNMbaWsre
W+n6T8zSKcztBsXd+YV1dBbPmp5B8kUVKH4ixxyR9bCN3H6HFva6y9sLI3yhmTkkbrVq7JtFxCKw
25s0bgBXKwS1l/Cm6VZ5sEtMvVF0YLhpCIktOPyQngwLQgv5kF2vlztXFNlVrOjJ+vw3Oz1eOItP
JXMUX3OXdnW0GmEpYUadItqgFX/yhX4rAv+tte17HFT8BUWtq6Istmpj/a3GOfDRWGJxjl3qYR/z
uK15DHg0nkv7tNEecE/4MUR1sxjybwQY7LzQj5F9PqdDtrvQ8aMCzvR9P7Q9u/GGkhT4PlxIx8Mj
yrDjdSmmSi2PvkGs0rZ9LvTwc29Jz32VX6O0vHDlOdpKp+Zx4qFuCcJK1eOw615q9mMX2anTWm/+
oC7KxLvqijs1Drf4A19o7OiuM2tshomMkifxgDZTJ0nLJZY1C9E2qw6b0MS4FP1zqanZtHVlioc8
DVOnktNF1hF7we6ntI8qoPz5ETzdEmpujgVkVXPdsKY3eQFROHOaGi/+XIh0KhX1PGXH4RYH//bv
fERKzQBLFlkpc0gwoSJpUNOG8mSXzSaABbYoJ9NWt0zUVdNr8YUZerJ/H9qbzRATj+xGJUjQCbz8
3lS6m6osdoVVL2W13v6NT8k+gy8oN+KjOkqIO7MSh27qKAFMgNzSb+0Kt0QyYbgeXiqmH91Jp8lI
XQHwWuaROx831OypSwgz/RogRWIPtw5KcdvY9boqxl0Yw0eQtE/nO3h8KlO5Bw9EYQ62hBRrtgL0
Upbk2p0Gr4EsPajSCr3NW10ka8XLd5KeXBf+ZBYRD/CnzKe4LS88rqatbLadH/yA2bpo9BxPUyii
ThFAu4nFVqdCEVvd4/mOnjg1mDK84ICsKR78eud/OH7jQowi6Pm4laL4e+7mxcKLmktTE8LVcXem
aCjuZdwElV80rI/HPF7tbNsRd1ihSl8xZXUxeEvEhhvBMq7SddXJ/sOQ9zjra8P3IQ8p3gL5rSIc
dQC/5KdIKn5aWV5MaT+tA6ezRO8FvhYX+RMmP2JjjuV2UKurItNuwl59GNIcGUYg+l2r+O0GbSNp
LW3RLRo4g0vu+NLSVfNP4FPV9ZB5tlMDd2+8MtWv3CTFD0mb7JpEHWXYd7nMc4rlNjZWWoR1bptY
P7NW9rYlFsbXWRts8Sy6bxstuYpoaYWFGmEMnbxXGs1aja125XZRvYFR2tyPqUR+nR1tW6xxnNSk
91Ey/sjrSL8tXP2zB7616qn5FkbpLcykbh0MlD5pYRxfM0hfUTz1TzWvY/im3rhQtXzc9l5JaDWK
kq3IM2ysjLjYda3UrCSpzpZqEV41Y7/NckyC7ATLJTNuigc/1C2nSU33TtcTxYElFy8iAccCPSap
jkq98nwDm1hX/pJXzXMnkXejpeqd6eI9pJA0QW1PNTYljGX4Bqr5xafdZWCoFSpFrQbwk4YbHJi6
lR+N7oPvGu0Sq9dyT7HcWhassL1fymJhTOBh50fRuzRqxV5gcHcrl1w9m9pdDA2BPHZYG2vhqeG1
ZXjZErO8XSn7xloXtbzrUu9akTRqP0nc7QJdadeppjxpg/fNTbpwEXZPgaJ1+0AxEWblZbasreh7
qsf5bTuWbzyz8cMRNrYLGEnYqHkdDa+qNR6TcJrleI15VcIZGA2LieizJeQNAUyobNscN0lVs6Ed
49PnhRNjv0q1rSTSO5B3xq5zW98J+tokpjEzPg85UssFHmQNYjnKWgtMxDdxiD3oMpwsfCFi7zs0
MViK6FxoRmzObTNRHSXxxMrEWmivN1W/TcASPazuCBnzss+ZVcUbCNX4Glpd92Dhlc3rUGvw83Nv
cjHIr53kGXsPH6D70sV1EAvGEEtVu19Ig+5eC0vSV66ud1+NtMR7hQ9frWVYANqmTYVcbFtMXW+E
XmBSWXelkUKoHxa2SoCZ6fn47I3VQ5M2qmOOLSlZQuBI0iJ1A89NF8aY51cJpYqdJPdrA6q2E2aZ
4D/PXkwZh+aky74ZaMx2bmg88o6OXqhtytgIwYDcFa2ov/lajgO7CoaNDrnq3rE0x5kt1jtkZ7Za
dNYKcUS4xJT9OSDNHvkYIDD6gtrt1zlhSIlmY4Hu12Lfq8YX0++xj5IVeHd5bC460xzvIAWWy86T
Nk3JmKBa5IVcVE25UhpebDC53XiJALB1YqXAKTUkN/Aa281vtdyJtVtzvqJQCYmaxs39rs6hlzme
hb0tOVvyLWEYLntGSfJorgwVzlu4i2xkRAorw/LKcZmrFRQlD3mII5kIRVCU9Ka8NsMsv5Owu7sx
E8Qd1eRZuFHCJl0nQqqeggH/Lz3OMDXpEj343mfunYmJ3nJsSSbNWhw7WtmVH6QWMfuiy9jJBjwh
r3G937Vddav5BIm5RfrDaCQY47kfeOu8sMdyKQUGmKQbu2KnVAamjEg9cM9KjcdIS7B25AVtg8Jc
RZHfLZLc1VeF1C/lSL+LmvAeqiIetPrGd/PXvAx/lAOuy6YtXRkxcQOevDWDbo/p5bAwA5GtTNP3
l02pvErjCCwjQ8ForBAkOY73AzQbZ6yyK0vED6M8gMQEJWJnDGVWvD8+w0eoVoLgAwwBlVf0Q/W6
4OKzHDztHpGoT5h4ozi9X9+D2f1ILOZFXw3dqu28neLr2Md18osa848RUv2kIRQuUNnqor1y8+BT
ShBJhzNcPcLELJvXSiSvvsybvLUkHsly/tjZ9VNkaTdSgiIuqrNrKzDXnaRDeioeW3QQugkfqBN4
c48DRelg6/FllMF+QAjLEnuxm7JaSELGJy7dwDO/SYW3Ny2EOYrdKThjIf0dCoBUUfrXhDQs3Tp5
D1s+oP3iZyTT5vgWERkB1r3LdP+nG3oOrj83Xuxf4SO17q3mnbyWTy0qaL9Tuv2ICQ1gKbd4AWks
1J5MRbri9F8qPEoH8nIBz28174vS10iDXf+1zcWNFpnYJHYhqehReq9q49YW7AW9F6ePksJKx6bz
RWsxSBosRzGyO2rFOF/XCKR66Tuxiy27q3eLddSK2CjMqasHPeqzHfvMAu/wr6ypr1E7kCAcrXFD
TN9sAD/PT67ksrQcz34UrthISm99S7Lopk7ETVnjjxO2TMeulLZIMPe1ayhbjX/Qa252HyInXGEt
2K9MucQBu0Xtz1UC279wpQ+iXurW6OhF9Ril/Xs3VBgNU7uv93HVeaJ3fNEG1efB79sARyM9LbMH
NzN7fw1HUmy8IBr3IJg/z1/DTj2rJ2I7zhIWOaj4Phw+79wexzdpACkL1fLabH34gPD8rC9qd4fO
5A427ound9vGCi69qU88LKm5A/fKxKVN0eWHLRdp30pMo8ypqhIxFBkJtbSMpKcs7m5tV9xjnI7I
jIoqGmGG8l3BGW0ozYdaMa/G6pscS6v6EiPg+PILS1cw3QCFpufFDBTqdBSs5A2nDq68y04l5zhJ
lxJs0PNf/fhSqtBpwlLh8iF5mTOlogjTAreNUyZ+jeOSupBI8OjHx5akOblF/FtcAkSPOybDntHl
X9E5VBOmP/9w3dZlv4AbDHrSGQJdUYsjZXOD+fbqfMdOPAV5LAGq61QgiUqcjSnmoDL6Nca0rZq9
ZxtOgldAW5UbubgYYXNE3pheShAwgYSmMtDkvXLQpUx0YW3SFvpdLgAuTv3f1PRFr/IRn8mKopCm
rwag5dy6VPec/uqjN9Lvpuf0yCwp3RQVU+YM8XCF6t1p7Xg6+vNdh7J7HDkQG5/MTt3686f2xz7P
1wyeo1KZdPiAa679rJTVxkjzTVOkt2pfX0gQPDVjgBBIcyX1ByrotHw/zJh+NKI+T4GdCA2ZLrYP
PFGWmdXcnZ8xJ3YBcqdx/IQVyTjOSzAeTh1inJzNmw4xp/2qxh0lJ23rV9E6kswLVJWT2x06iEnG
A+rM4/OwV7JoTBULNdbBUO2F3O6TrJW2pRW94asLhMjnXbiD9skr/L0wL/FAT3xTGqVybemTg8jk
P/Txm0Z+HLW4yTN8I1a3oh7wOTHR5JeNol9YicdbjIz2aMLrsJeg7jxbHWTbtAGxALhHtqNxlaPH
2yS4dVB86IJtZEDiGqsRI/yxFhfKRide9h9aVuRZKS+XUvYG4pQcs7LwHk6wB9ad85PmxDYzYUAM
I258cI9mo+iNoojHgPVnDPVVKraWdksSxsoQ2oWGTsxOyEUwa4iDU0nrnvr6YRFg0V76bsceY0Xl
Z7V4LIfoRyZZ64KoB7MSF1b3qemBLxEoOioRapKz3XOULPJ8uF07lMyWZS02Jc6mXn/p650YoOl9
qMIh13VKrrOzoAyI6FR9lhyUhK/lRE009IfzA3SyCUoCgPWos9inD79bj5BWznE2dfpguBFJUizU
2nr+z9qYJsmHsfHUPhWYAXFzSYwlZUccZS8VHU4MCO6EbIC/XAqP7HZgvXQ5cAb+sbb8YmXBjzbX
t748/I3TeXJBBOmY/JfwBjjsSttbSS8L2knN8YU84LcWZfAC1vj6/Cc73Z/f7cw+mal7LalSYHtQ
dSSC2tpVh7S2ANE/387p4f/dzrSsPgyN1A0aHDz6g8TvQTa1BykhOvlvtGEgL5r0VMTozb5ZgyGW
sN3pfDLddeOq2wITkr/TBJVJAESTzWaGxebWYPXQEgCAa2kf1ul12+rb802c2MmAGiF1ICM06Mts
s5RbzHfZClLoTPFP3W1uhsR/K6rkerQvlfNPDopJfY5rraYc1emUEt9xhj91eu4nC3+kS+0fc1Wg
xMCOwUWTwZ9M8w4HXsGgwW4jkTrwkG5tKSsWrdVudLJf5NC6AFSf6s90+UNSZyLjmAcYEhsQ48Av
01YtP4zVI7Y1z+cH59RywdaPbR/9LhXq2eBkSpkJjzAfKm3J9fSqzNwIiDG4wH051QwUFDIgTbwu
tXkhHv1/Ynkuh4xmkhCNhUhR8urRygtlKPXErZXj0uR2TvVEgUt/ODgjWLjlxkwAQOg7/Ewwj9jg
/rTIcdA3c2MjhTDQbHNVl8bOAM5RPCIjqi+RCBapUPBnwPvoezJOd4hxoRck8am2E2U5phXlPu30
pzQb1zj7bEsN0yCNgCbjwgF54jg+6MHs3K988j8qwvCcuCaLr3irddUJ5exG1cu1rpbO+eE/2ZoB
lQ1BJeMzfzN5doM3WM5kDrCxl8c7acBAgLitPvsZ2JeKhKcmATeN/21stjUnPfI9K6Ax2QerxQ7D
J3PSFK9/p0sahUguhrAoZzeM1I/qyur5gGSDYThOLJ+Mzw6895y7vTAv7J+n+/S7tdl1tyW9FOcZ
Whszc2Nqg2NIL7564bp5uhF4HOrEjkPmfDir3dYsYrz2UseShrWUPmBCscJQ50JXTu3T3Nj/t5Vp
rnw40eJ2lCtTqJTlQkzf7aux7nHfwUJe/w+7M5viOeTodtBoqNWylZV8j9UvBn72f2MawFQixZoX
NPfNw95w1llt0ijTPaBypO6nJgonk8wVcNdSIrfsfGsnv93v1uZaGrgLQVN1tObp1br37NWIHnSw
8D9p/ph8yvljT6cpNBHqivPJIAo512QxMBlkFV+ebpMQh3e+Nyfn24cmZjOhajxLbqWemWCqK1Bl
K2tWvva35huCXS6fHG5HRpzUcwLcvZkG3XBDMCvKDUyyZV7Fl0SQJweHA448c/7niPDp6YOZCpNT
tKbk1pvY+is1lu7pQk8unKbHLYGtKbx+J16eegRBpWpuyyEGa05K9pemFbuqokJSNHdEzl5Yrccn
HU0hF4Mqrv1S6h7O71bNfaVB8ua4ZD5ZxfAC/cHxFf9WinDK164p1xI9c6HR44lBo2Bsk00waQrm
1P8PW0Q02rFI0pHbQjSSIvFqZ/FtQlzM+el3fCjRisF5JAAqJ7nlYSu20sDZThivLsRvNEsoACbr
SH4lAhtUQVwYs5N94tkMIooi+Ii5XiAqM7yC9VRLEbFQ0IIl6oVdvz7fqRPNKMBpLFiwQ0iJs05R
hYwjPxxwdRsIlcqka3q+KJr0wkY0/TWHsB14O7UzHf02LK75k0EeYfgGEeZxHkFbAps3uX62QhFe
Yomf6g56MtLfINtjRD47Zb20jYPaxsciyfQn3SBQqzPuEbf88QV4otdraCF4x8NPme3iyhjFWmxq
CQxS3L8sA45kIBkXzqMT881QLAxsoLXCB5/TJEmzb3MyHRNHtYe1oWbXiWxftwPhC3iwpHr6dn4m
XGpu1iee1p1L3ZZUvm7YUJK4s1QVq0xvaRfBqsyqL3+jORxH8O8BrIYkcriaCBKR1Va0NJcTWmLZ
jmuMjp9qiziwFiG1wfPNndiXoLywAwqUEbz3ZxNjsCu/K+UkcTriPXrF+2bguQe9b2kat8EwbJvB
3ErepYv/iY33oFX1sJONyCMCrtPEgY2wzHGxU0jAHCoCJhLxj4X8R+5S/8oU6qMn1H/9e/5Sp42q
/r90l2Kv+df2Up+oBrz/+D9P9bf6vTp0meK/+5+oA/EXwgsM5Exc5CY+NuP4D5sprgB/YRvAzgjz
FJRgiqf4pwO9qfwFbsCrnpUJiP7bY8r6C8r+xDlUfqFwqvkn9vOadrBzTi1izGADtHDHtrk1zm6l
sRKWqdJFxruluDUBQAipcgJW5LwNxhfDaPLomy7hD0g61FANEP9VMjq5S06+znic6URAZmofmXtM
D4dmhV4hLbadjeflTWwkOeYZWdQb+ZsRYT6arSQhYrLcPV7myrvZZ0PzGPu9GX8DXM/d7xpeg+LW
E0GRawsSpaesFz3HGubOV2S0bysvNsqItN8Oc+hrxRwKfrKXJMpwpSZaGv6Uqja7mA9zuHWhl0H/
ypqmqgf5n881O8RMJQkQSfvWu9tlaVhs64S40y0xOVh0bnEnrsmpH8lvCX7irIHWcfNhRt3/4xj7
6Nv/S0X2+3SjfWzJcQenIMaLC8R/tszHULMqnkfBj1CJIIst6wwNnb/At4tYtE3Zd15Zr0q/9nR/
ChAc8/S+07WhUpeKPopO29fCT6tokWWFViroPC3Mqi9sgIdbEdiDhiBjUpNAhIXtP8dssBOWVL/U
pB8CzaisrqYcH7OAXqjXGlaVYN7iK+RVt96d/zizsZna5WZG8RMJnA3uPfs2eTNkZiZp1g+PEHgy
SFuyjKvPPsbyZCt3YdDg5en6dV2T2pOpqlicb/5w35+6bVJO5gBFsciBNb8agiEFEJF87YeEyVWh
LY2Oa8M3FpJU77IxMOPbQFIyBc5DMTRPUUW+JNbYyFP5KOd/yeHVhF9iELRAnX9SlPE1tNmHqEUg
h0OUut9dQoIMrDqKPJkS6N2ksgc04mXPqJxv8rjzMAvAaakiTiftHN7yUYHH4SCXP3TRsco3AwU/
JdrgUdFU+jqwXF18xbtXVQm24N0lvmby0JJv/9+UnVdv3Ljaxz+RAPVyqynujmPH3sQ3RJxk1SWK
EkVKn/79Kc7Bu5sD7OLcZBDP2CNRLE/5F7gZrjT/MhF+CtX9ZZX8BBsQxuwLlfOc+uHfD0OkZ+so
Q4z2razQgnYu7VzuC6KzQwmSGLwJAjeHqptWH/Vr2ihcVVS5pX7q0EeF3ud4qn/KurJTPezTQfmP
3VL109s/j9m+n/71Kj1vRwVQHUe6zftvToU2IlXuuNk3q2bFJHB14zJYrjW7GKxVAfxr6TcoNOX9
bIb9pZKF/l8Hi/gSIiAZM9xeFAp+p3akoz/NK2Tbt76NHPbwmt1rM/myuvMa3QQiYt+fCo3IfldH
PTuqkp3yIuSYawdU3liy2+47/1ryWwiKtstNaBtJd+ufh+s35hWlsX2QUIGhpcoT/i+IvQ1MT1tj
C94m4cd0tOoZm2T9MG4Ic+JwOa4jF+ckSEl0p2EdEa/CqHBbnScjpbiaMtXifd2hELze4FLbg//s
6SCjw6wj12kf4w7Ea4eIOnp/PtIj9er11y4JH3+1qYQZ/y39/w0Gzk4FIIa6DHFiQKbMZP37NGVm
4rPYL/I1gVWK0r90wU+BjxM6y9TBw62SrV2s77snGvC8hzEf28nOpuIteGQUdc7awFb9twX9k9b9
19m5I2SAGiGYgeAIG8lvJ11jm6kT5SBfpWIVjadgatLwDlHZYL0JcFJgOHZ4y/bSlXZdk1yXyoxI
L6MuHj+iTSnouHdhvb0oR0/xPWXPPUCwuBG2FJR1tD+eYQroJOTrkkTLI5C+ZnvZWrghmEq27X5o
VYw+D2jos5IfBmiRbi+00SzPDljkysu0uQWiyTKagukcJ3p/drA6KwIM7L35+iwFKWxgWlq8e/OB
4IErr5x+jw1mWubNVzvFPf7SGZDp5Qll222+VaoR6Di3nYJI7RSis5eIupniS5/2InxZ3MVjkiXw
zes/lxHrxeB/3MIZ/YSeBEkZzdudZ/33qRGItS+8TLavm4esW5FbmiMSJaGhHtoraHqGjeKfl9fv
uxHUTwqfNHKJSjm7f//GSeEYZ7rAfAk2vU9Go8N9+/OnpOHw3ptK8auog41JCGZqnoq7ZMfr/Fse
8zM//+u8CyjwQjNDgBW5LppYv935FqBzg5J39wI6rpuDfB505PwYIESwG5XN1HsnJZKhelimFO3/
XKKCjeJ0OvsLWulJYlpsR/1ivGlFGj/ZQLXpikWXh8bznDoubnPRZrGKtFTF8xq3HQS2QwFVg8Ve
uszDYSmJLgANN/O+8hdSvQ8+5z24UmwSA7tc/PPA/76vwc6kULnXefacAG27306rJhZYZ45T8rzg
MUMQGynlE8Qu2z5vqdeEtKM9Y5m2tskCXor5Z2SLneA+pcEUG188CRvvU9ofoZ+qy0rilcoWOW6T
653HdpGkghtCCqw6Ybo9pvaQLGB1Jh4O8/8ye3/b2aiI7PVmQiHINWQU0e+TqXfnUmAwkH1za4qE
r2GgOMv8uIk42FTQFf7lYtKl73a0vfLpgaiWeZa3m+tNhxkD4eS5Nq52nv5lqN8D9P+fXuCq8Gry
M9Kmn+Haf/F9XJfVmlS7dubmuxCX/cjuMapGKk8Pf2L2TphzGKZCminLO7GVHmb2UYHk5g2pDEDe
4jA0mBZTX0RCrnYfOoGrw3C5joZI4V7YqvHsCvuDjejLNI7dWJxU7Yc9JPJWb0AB3cGNsaZIVeRW
mMNYbwjih+x9l28QCHKCD6LvvNHeNUW5ZCRSeokrLwNUSwB/iZVpUnVH/Hgky7MFD88aTBx+rcyb
ziS8FO2QskxjnOriVx90i75qfo6mQZCcpZ05dmVyGISxCY4GKrntfe9rhtsj59LJfTC1+0Hk1P4e
fEiOTJ6bC8Ruq/Jmmjtvy/tJZT2+5TJpcWoZIEFwGfE4x3y/a0F9PmV1wb/st4bx3cZ0VOKcjAs1
4cR1mtg/SarqzlPX2DpYrl3mMF7Fre0mZmoLIRrx/gA6QRbcxyuFNjw/Ytfxl+toWhSb/FoFDcs/
A+MVjJBANFD2R1NbTJy7HOuadBAHRw+Fcbt8DMgp/YdszGRiTsUYh9GIIVe2bMMn18VVqD8iZ0It
9n6YJzPEn9Ddj8MCCDmAIUwG1Oh5yMt46aT+pCMwTin+Qdb4r0CU4RLfh50R8mOfZXWDbn4/OS5G
GBT87QzCpyTCOvW0YuP0aKy/oVDuOlYOy2FkukfpYQ1XYW6bbJontNbb2lTXvZOlitOyKnc1Rred
zVvsIjBSwqYQskdUB6MZ9bkfx90UA3jfvhGz7venNhIlFfFt2lUJKWGP+4mvDyLSHk++C0NsKvK1
n/f44X1qoNxOcI6eaxO7FwoXAy3zBepM5+VqKoaEy/ABs+Zony7ZJ0LVIX2SPbrs566Kigj1mcI8
RSC86+NaGXFRhUtwWbnBdtUpu1xqVQyPiYr9g8WW/D6p0Jw8jOGCaxWT+hLTHzyKWX3lW61ki9Jb
NRxt5ondcTyYL3bhY0C6fXRDJfd1aFiOvZHxLV658piEZcnTdR0FxM6GpxotiQ+4yc3uiZk77x70
AbQj4PXfSqmf6I7IGxU6BUbB0wxlJLQH0pPichl0diwzk35MZDkS7cnqezWN4tiWqLiuIT7PkchG
9G787ryKntigl1HIn06R3A/rPjkb/uQV3cnyTdlBXxANi+9j1qDFaz2ECVa04s4lbewn/GT8LW8L
dwSfj4z+swGq8RXLiCjPAt19MqlfnSBVuteIWZRVPjhOcBvO0XZW89T/mOpEfHSdqCKLhS/xHf5O
uOSJJ5GEQve1OssVCpg3dfPjtITz1b4VHKfV6utgAtiGZr/BeTbJRJl+pp2QrVfEpfrb5Ie1B3tH
ztinVx0KmThSpDgiRUl3hJulMPkhSD2G3lx/tNg3HSIiuJsIMaQR7F85fHVrmMmW5urNFHv7DBXR
frIWUArsrhnmJij3pt3gXFdNUPrHlN3vu2dM0O9YWq/MZ6pNX4wczY/RgfXhV972FVIP6LhMSIpK
sDiYuWWL0iR5tEI0BMqyvY51MRa568nqfkV84nLtJAQhDJWDa1CFrbxWdlRnX2ofnkiH5VEQvURm
/eZqISAOsHyAMc/HLhldGJe2W5JjtA7BKUzm/h5bCvUF5uByrl2CngJWQUNk3BzwVY9k7ugg/Eq8
gr0zCmAXA5lb7rvYKUI1aD5O5YqEXjPPxfNYruNnZSV+EKPV9iA8dAbRIXJbzuE0Fg0Lz5bbIbSp
ecj8CZ55vy3117qTG34GbvfSD9UIiGPxPmYDiGP84dODVq7AmqUPv05pbG/rzVPwZYdQ86XwnIV2
Rhgruth5WMNufN9kX5VDfwYTdYnFQ1RP40NsYgCq/hjHBzT5kksILeUD2RsRvynVsz/QEFo06mu1
XOKvKhDPNKXq523stpSKerjmNdiyHysDclEihKlPQ+SuT7PKIpGrcFxvvKbACrxclqs4a2AeAo3z
sOyZsuesn7O3wMrgU63E8IZl2vYDAhn+YMng34WEmxf0cFCAsuP81AUDVmemX24dNTWv2+73gOOc
IF/XW3hfrm7IWYZLIAdlBfJtjpr4MiHAO8gJFUf8/NQzGX/A9S/+tYdn1LmOg+kL6j7jQ9aX6tJb
2+yp69R2U0w1jpG0KJq8xlfpvg/d+Vrp0Dz0E357iu7WtwDh6SL3x3W5D9eOxTOioOwFs76xKoEr
aGww5MNO0RZxB0lmjKm7YdCUXW2OErdClOojHn3lc8q+/WXEp+wTB35xyWJL7jbPmcls4+rcZiK6
rUzrBYe5y6AnYbUTMN9Vf94KZ3hoGqTxCwt79UC+4J4VbJovctZhkdPn2G5VFuob0tcmL5xu+FQE
WwbupOjsKcCf69Ib0E7BLzD8kC54F5VaOd8d4VOZuF2jcKsyuF3W89NjomWHJBrmTEsyo1WCmcqM
/ZMUt8aRxUOmvfbeCdf+pZ3VV34HI7W58l6mjgim1kl9b7OaolwkvQpbbem/akdog4mRce9IAPVz
5S9IT5Z+i/x0VsL/QIhbpefM7frsuitTIEh2Crd86UpzTDMEqmnezBmKbxik4kpGoHuzOgiFh8fY
NbO6HTOoFmfPKs9c9UCZPgQ2dD4mfVbh5mJVOZxK9HIfkadZgMe2w1redFUzVEdH9RF1MiE85yJZ
Jvyn1rRXurzYQw8XAS87tAPmdnIwRXON0U+s2gMEUOgIUYdVyl3T6no6BNorPhk8DtfD4LbxLUUc
gTqNR4h4A8U2nl8QsNlSxT6i5IyTGFrbPcnm5TLHyXXkW7evP23BKvwlX+3oZvraZ7Nzr9KwXNaL
ETgshnDLFOkn/LGamrysaGERK0cUODk5YWafqoBcCgxY2H4cVs/ZLkwcrLvMz+i7tyarLSKranST
u6RlO0XHd9yOAwY517WPRwq4heZ6dlY71R/a1YkzbK6Wrndtd6SB3TV77i79qPswz2Gdzsc1ruPW
z3s9DayHdJtGuNCr351CT7flbVPKOs67XtrtALYGDmfQrdsTWXuNyHaFkcGpMJG5ayoSpWONa91l
UCCFd4xTt4RWGtcKcnChJHxHHSWoOBu7fopnf753ogwhnq4WkPgTTAvR0FqL+MWTjvq+ZIQmgZKr
j6GYwBmwWEof/yxCuNKBsDvtBQocIMv4ccUtISEww6OnwnIn1DMfGFynstU3NqExjU+lbCVGbqNn
M6jViZeU6FjhnxTdIXAd6+c67TtxWY9p+LVYltdtK4tnhDxeiwzLXRyZTPdkTFKfRCpQwubwcNkk
YvWEMMeGNo7f3qsADZClVNlBjnKTAMQCV+ZdF3VPqm/jo1Iw7OBqheyvy9x9mwuxnZMB+vVYWHi5
DefKwbOTGY9orNrwgY5kgOWsUupYLakg8CuZMJCFK/PdG2TzUY79lJ6mJClup6EfnvSIbtBJ22IR
V3HfFUnudLiBdUM9Hv0e98JmFNFTDzfylM3lcNOIyLnzGxve+BLdrIHW+wEvw2I4+r5YvvY60Reb
9dH3Qs6i7Y5utozIf3nxcE9VyVDQUgaq5IQmwWFsivoQxtMi88zrBJVFymQaNylu7rQOjve0CVV9
F/7UIunqlMtRsSgNBPVG3XPKc/hXcdMeEYlrv3MJ4pFTpzrj4RQfdC/LlxqB1Fca+vZsGwSBBjfr
zolMapTQYPQtXVx+dnscm2rqAwWJ2zlBpuzLYLD3y6NgGL4ErlDX2g+EzYWydYqAgg6vhcSDrSlc
cQ4ruxyw3gw+oMOvrxfjVd+aMkheG1F4nxsatLc46wbHSI7DFUzy9WVIsHHa9zTMuILaHe9iIQLi
VjbHfRKG38KmIxFb+24/ta0/vQ0wRatTG1cVJxRE5xi7YGh2h0lBCcdYagOVOyam9vCpZB/JY6eq
o7tWTv5biYsosNCWa8AMFGLvoeHvoluGxnOOVHZ0hdaPD0K0pLyniLWa4rpDXvEPSdaGbJOEEvbK
wWtUnjmpWS4RCo6Ps6ydy2qM/Oe4DsuzB2Fb5zCJ5YcosvWbXlLJ8UDmecb0EuTRIKLgFqSnupHr
hjaAKghpbu2k5Vvjz7Y6TKEisK0WfLPmeWWtsCjJ07REue/7YjLezMA2n9DiC64pzhZ48lZ2I5in
mPgDas4izl1SzjfhSv6WO4Qj87EVo4Nw29hRCXa3JXqZp7ZFoW2BaUoB8di6zujea5N4TzNZXnYW
MzEcJB6ESi8MQdU1u19vThbrvppQLiP0VLCGB0jPBr9iLfb6zNq5kTwpudB3GifJJDqEZYciQrOc
iyWGC43lX90QpKnTnsYuB4FTm09MjTrX9rmfdN982N2NpyNZhWjY0jKsUpFm9TSaIBCE/boPP8Q6
EGneeGMVfG0pJjo9xPjU1uI8qL6xLtakQwyVl2zbhjLHlKqb9CHhwI3WY+ntBnW5psYfrigMrQLj
0jUVlHQOkyYBkw/tQiM7gNhc6EyflZZj9bkomnAojoalkqAX1gVBj9+VHQeo0gWxWn+lS+10f07j
ZJcIcdWm6vpTNK5e8yRc30mWC+lgtdgf1Ro6bv1Q01bmOYQI9Vca5rzujV1ofnD7PzoH/TXGccJb
Ap/i0kafI1Lc8mmEFRK/OhIV9qe5zSgzOL4nrLyBSoSOxiFiHycTZh1uyfciFK6NIRA6G+sNH9+s
+qKlKZ0Sa18k/RwyW6jrMUcE2/H8gpxdMKa3MwGlvXfrzF3Dgy4mPTYXW+X6PC2OvHqo3wI4pEt3
RGdTr/1NoLk97AyG3venQ0w9uhNPwRzJKj5hsl1WwbWr9bgO4hhUMzEOuUMxnqVMa/ZjlDSOTdQW
d3B2VkJ3mbFjrllFEAWxqpqTbl0lZuaLH4Cz74lGWhOeit6GFQaLBk4r9uGqH9LbjdAvPQmnjSFH
I9iQSXDa4ZiFp2TdgvBC+ap7kalun51tmObcH4Ak5KFm7Zy8uOy+u31DlEVPpFTNaYinDJMz5aMQ
lW/+OH+kjazxC6b3cp1VxfIA3Blzk1FXt4MrgkPjx/qu9ta1O8mgm6/mJXNxd3PapzqzJrkaCeES
lD7kiu4adhD9hZqBcc42laanZbs03+WGOSVba9iJHFuDUB/nAA1hnPzApBUGBxYiUDJEUcsoulBx
OHdH0aX2zdmERTgEueLRe0ybqomOpur7bwozdJVj5Udq0G/OQjaiaq88EU6o6VKXUbN8Lxy7V1yI
qP3+sDVlgaaSWIRzBkKbZs/aH7P+INxwGE7h6k6X3jQkX9qlDSlYJsJHOISCYhWRoSb4fnbwpfQR
gVE9f542g3hDrqRAOaL3MpQ3eu35N2FIceu+IPPu8nAkDr+zUoc2N5DiT0kTt9dOgU3kRDmellu6
3GOYNB78VeNd2kfI+SUO/ql0s3gwiS2QT7HpeDnKdqwPmoLZ21YvirkhMNp00BsBU4irjiftA6pD
9hhmIs1OtR7MD6feg4KmlsWtwzY8vZJcmvJjUqMyRdQV+KgLlDK+VmESVW9skaC8gyWsHwf8se5s
5xTfC+Ux8qlBCAZ7CFx0mm2rbC4r1zyn6Os9GMRsuAXADfQPIPOym+LSS0U7yh49yofJMasHgywE
8hJoIxTVHyYIQZdEzRRe9iEmPMhbR0+jKIYzyFX3c6wmDwkTux3xqdzo20zbmtMVX+9B2vjV0dfT
Qqu/7WmbZNWSLVdFjDwLDYTNTsDiDdhuA6M3N4ps+CD7BH1oBJCDJEcHvZqOxRIsbL0OXbAqn2Ui
dB4UEy4pBVohd4GW+rbwvSU9ulEhk3ONm+MnY5PZO69zz112TZy8ImWc4jtMAP4BKQsi3gkIHiw2
aAZILzQio2XajBVs8CWtDWWhxTxAG/WnfIuljE/NstXrMXC76rTh70iFIsKMvrBuJ49LIP80U4nT
o5gsMszR+iVht1hu7NxjXNyOS/o4RQr9utnBuoGEoKIK1PnDXdAK/waX0yZ5yxyxdrnyRHbjYBaJ
92vVXFtHTg9BN9W7WbL/lV4p2iD9lKD/XEVTTb0ZY/j1qM0KrLJV+GafdFmlLfuvCtqb2vNXnHFj
E704opT2nspVgx9mOHRr3srO+1JlfbGi8OGp+0FkE5IkJkJcdcvQOcmxMUf7tvPq8lMTWQVVuOF8
XojPwWAr9FAZNwyCA0MZOvAHcZ+2XfB5XBXq3ItuvwT4Fn1W87Ab/fbUHmeWTZoVC1O+VV8QaXWx
G5usc3CIPO6Upuk7UXd57QvtXKmaRX1UVZN8mPU8XM8Rdqtk5HCCFNURR7jpCxXjard1LOI36W/B
yYbu9Lio1b9qpmH2kY9IzR6tuWii7tSvPJmm9HIKyj7GTdchcMI6GdPSyF/aRzBUgB4pbh0VUz08
jAHqGoQv3g0yg+W5q433uRSr/ZwJfKzkpF0ANVFz6tJW/AkoCrHzKJyfU8L9Cy8U3ttQLM1nl1+J
cJtj4GgEfaYTm97Z0akuJCKHUE/0VyjK84PULn6c6Ty4KNiq7SErnF1IzgPWynmAs67GL/eIJeIN
VTTn1oy++gMIL2a0lkRlRD99wz7cG16cFOugGjJ+dwip6l9J2SPXgTxS2wTBt1VT/VenRlIPUm8c
UE234MlLlzP5TEY7dPJRhdMQRh9mlMbZ5RFfz0aATCOoOFrgdq27kV5DLYPhQ7iuO4zF+HTw/GMw
uKA7rlxddvV2lQqaws+isib6FvXh0FzWQ9rN4UGguTY7x3SJQryAWNhZ/Jp0Hb30OvOq2MUpfPQ2
wsbUXaFqN7Fy7ZVeLVXMPAbndg7D3qSvcd/v+KFRNq1FVioBtR8difP6jirpGhfFaRzDYliubEMY
X5/tCkKORYORSxjR5y7l8MMdnXVXl6GsnxSnSZq1Kct8N2oDuiUL4dHcYA4iIHpR1MXmjh+XIJ1J
YarAxkq9DCnST/XRbFFK3kcjubL1fV0Pkx6Ok4nT2DtBkNDT+KabbfGgANWFRF/VDCEhWb4hjT4u
lwLwTJ0dqFjvdxLGhZu1F2VhYdr8obF69SO0udKG9xCQSWJ748wTCfNNvU5QDKEUwQz837RM6Rom
u8kByrrIbuNgtCMg/wqur1CAxoGjSr7DN9sbGh2PiceP8nHLA8e/e/o3fci/Q8b2bwRER7NyR26h
9P070J7iXDq7ZdH/6N6/cakiuCVgC3pFg31KylCrw7y41gGyXtU0Bc//3JH0dzTw//cj0TaP4EkA
4oyjnbCJWO/f73mkW4Vscu8/pzMEE3mecTrmyc9OsAuUvSMewO1jN3cWpd3BEH7s7eALJUcgOU7p
AXj0YHrxo2FspuYrRtRJeEnFcO8Yjyu54b0YLZ+qymBvBq9FF09nZBdUcJapWoLpsIKsoTH8L7f2
98Hdbw25MjRCfC9FlwRk3N9vbSa9RgpuWJ8DdiTqj7MaacJvkPqHb7ObNmSB6zyM20vi9zuSqMOp
mda1xRmwWE9bh0hccc4CR5tn8HyK4aBuEtCnD5YN3EVfORnN+NC0krcmDcDksvJ5RESTYLf4wmoW
Lv8DjeoxFDRKGIp5Tgi2EcfXNd3DMvNr/vc+PgWgkebrPw/Cb1C8FGAVOLTEh1uM7vF/gQI9s4Xx
Go/Op6VLBnAU70BAv0zt0hzA4DL3/gUm9VMj928zis0kiJCVJDCjS/k7RNWtB8B20iafJo1z+VcS
2JkJBUqK8QlrGQ7RSRiHWipq1QG9z8sWXzbAXWG4I2OMsu38kMQTWynZb5gCmwC6sDxSIOVTBHtA
JGbbA+n59diK0fQMpW3THlQBeIP9cRSN3R8Eqd6+nWVrTXPW5cjhSiJywu2liam7tf9y7++msX+/
+R0uA5wC6D14sd8xoADnJtolVAVJo+JW5LNuAnkQxhX1PX23UK2nsVSxTJGJ87O6zJUaq/HabXVg
o1yCC3NuVNE54R3RehIQdFIf/0aryr00QofxsUn6of0e1u2mHrsB4/OvhvKF+RAunkssmtZ9Fkn6
m0E46bMxEXG7GkthUa/p3M67DVzlZUcSuMw71HbWSuSIBI5bnZf9omhIFrZZWAyoB5q1za0T1bhn
o4iqwydcp9eQwoX10FG5kJkpPQHSTRSkWSVN9faQbK3BNl6VTEXJIbQStFKBqOPzkiUFJafOsdsn
Ew9+9aLDtiAXDWffO6wgebFzjIsZW/Ks8g3WT2Sjl+zS83EcXLPdiKx33QvPeKV/LpwpxQJENkMX
Pq94xTTOMyxtaz9ZkBHznTPNvfNI6yXR3yMVx+p5S/C7xvN+GHAl/4iCYdtcCNR17HmjnYW2T9YM
gQ9HgmrKmL55HWXU76VPl9wemSrr+CPTszFU2FozeTVJRj9G6RHEJIqVmJ9RmrqnU+w0zQUFFmqD
5Q+M4oOZUbZekKrwbguGhSlNj2yS5ccgdmfE0fo+lDK50pmoyva2j2wDXKNesC5dbk0kiqo6C5r7
OnoUPZn31V7bKtIzcyVGqFFCGOWYaqe0Qk+rcMKYmKUUipD9yhSTU1YXpurA5VAMJUNfj4usdPR5
cDTlgSsmB6qXB0OcDRJbS/BpWT6vQWrjDy0a1bzM7z90qqrlvZ2Vv7f5hykc3zY9Zv5yXceK+tKl
Zx0nSQ5rHTUaY9++9ro2j8JlRxCB3ai4nSKIOFS+WrEiTnKosamPig+rkUYmD1ifEamdkyZwfHnV
6DVLlw8xndIKWztMTdi4EjVHZfOSFEI4G7krhlrFycF43uvu2LXHMrpxAqGS9tarxsprH+rakFae
QGSYqTj9ByAS+PslrQtxq39yi3KtxqNLxVqlx36mrd1/9gtqDSNxb5uRdhcp5j4KxDAj66e64gQ5
UKXY/wjXD7grH8dsjwPDcuLuERukshqf69LsIxa0c8PLMJWz89R3yb7lh8tcwBfNzDwwATaqNTHK
HwguZbl8v9WSZjvDN9Z7/MBZMgm+rS09ykw9+RDPxUOI0Y/+8Fq7j3MfZjWhm6MdxaNwehpy4Q96
BRnYTFVVYNKQz/TWZDxUKdJ5Dk8w1KN+meteVz3j5ZQbEj40MT17l9bJfskVT1rSGmFm8Q0Bb41v
wrH7BIuVsz95alz8rM1oXM/HZfH4KEdsOuKBiF7sxNceft2PUhAx36AmlPwsAnkSP+HFK7LgEJoM
qHwuE1BO7unX7MEXdI+9k9rZb44C6M/B0MwadfiFBkQbYEcd+cEUNXcBLrzO06+hdt4//p9Bfv8c
mGq/uUt8GojJweup2b81VSwrdVH1wcpNj/5m+a7CJ+93n4AqF0OWR+8PatgIzYmT5xUkyRX1k5WQ
3GvogMUfsk4PjNLidy0fgXvqcVUAwsWS5Y277vDAoouAuRwItd2RZPfnCA6SFcS+9n5PpV+BZj0g
bRsb75JUZccxu++P9n160J9vGZ+Y/JkXrLb2m7fxivD+ufAo7hBIhCUyQocVUbekfN6citYRKJ4y
2If3fSJtetVcJTe5/xWvUhSGiDSTgNk1YYTAr78PqIOpE/8Z2mDAwstxo76prwjIEysvCjfy+W1T
UbdZbt8hVnIyPN9qAZj05sXFru1HYb3bb14twAI/TLsaEX8QFhwv4VLgbntoe3dfDt0W7dff67go
zbNuC1x1z30BDO0Jb2CvCC6baU28+SZ4nytVPSFpefFryKnAKy7HvmOxOAEGvryWVcM5v3j0r91n
Irc6XY5ydOYehZCpEHw57j3UqOlTSFggLdV7gu53NFIyUNwAj8f5ys+aVcd1em4IFu16HWRTa4fL
ORyg1x3aLGy7JRdTQRYHTEjz+ZKqPS8EjRG83FHz7womLn6NXOOBYRthPbX3C5V38gqjar7dK8nX
XuJeWCBxYkWSZT7SXYj37C0g3wWHhB2VTk9txxHbnayDYPhEYs9RZb+A8arZb0DcDQ2aGO/EG0pB
parPumxBBn9DVzwMgktZlwzHRfBzzYxD2jLqE215sb0EZTqY+Rn8QGniS5o3+63brJgYooBmacMd
NYWZkCnekJeNDjOlFN7zrNxnDcj+fYq/M03SqTH8Nszo/X7nqvJ3yCUTnM+PFaQRJ0caiuo5WlhN
n+WAu9e4uwsoxfCJmDo9k3qJ9AT34B2OvnkR2qVn3QPg868KMW78je2dpCDIqoAQjlHYkKGBoQPs
2XWgTHusfIFwRzdUwfb1NIemgq5UNOnMVhnEgmrN/UQizzDT7N0HT1fBDqr2dYpQxUPdUiGi7LC2
3OUXQ3gmnGsjJqWq+yyodzoH4EC2n6QRQUxZGsD/Kk5W1GCwzrGRUYuTD+3COAQdBRT4NSwCj6YA
h+GeVG5OuHFXdDf3Y6OLxD7m1MY9Jt/7SNYzbbn7oHIr4Ilk251IPjabNs6TIpgmPdxo5MSv7LfM
L8fIjRGoQ3e/ByB6Dpv/L0BeS9eALwY+Ohj5iqBzOXpvoW3j9j6OR7nSMfSpxDt/Ag6praCEkAUt
7nQtTCHnkLZeokCxh2h8f3KLsS4K0HxrUNpHkxDbjN+zpVpGwKYCeCIIPuCiXXZw/G1qXrZQ++GQ
a04Huiqz5w3ElFgzgdbAciHr6gwFBX5IXyZPDBw+e/x1J+/PcpRgfSKwXsEOGEUDlm3hF+Q0o7/O
rCP63xdvNXX7J0AOMGai/okbjTzX4RM0OPcPikBHfAKM884Cq1ohWcoF0aK43+bVkyfamHuxh6va
3/k1ZX9BSaNkf2siDohf9+3UKQ7KroparecrN31AiLH4P+bOo8lxJMvzX6Vt7yiDFoe9kCBBMnRm
VKoLLLMqC1prfPr9OTNnNohgByZm9zBtbS0sq8oJF8+fv/cXQ4GfTg6UUZ9m31GPQ5WLUx5Is+gF
NcJ8owKP1hAtAF6yv3UZptY9DA/xy5MzChJ1EDGQUTtcaZTLWOxfLzakxXFtAgxEif4p+RWwQHmI
f3JlK4K2I6WVgOA2tVnrupsFWVX4G0A/tKjwVxdVhXaA79ifIjUQaVyoj4xh9an4Wd35wElFwj0C
bOeM1SxVQch06YeJPWn5s5pgexY21Jp2YZwKOO2vCYExI4JeYpsCg6s3ihTfhCqs8TWHlMWDnoIc
8YEdTBWcuskrAk7YwraC2aN+DNHZ5ldbQTByGgZcEu8rSRcnKP1VssGnSvz2t9/SgnHy4m0nhqc6
RGfeQdmI8ReMFECEhTQg0PLxd2iMwfSK+Qd/k66w7hd0Nk6TDAyOsQD385+meNa/kHlA4LOiJaLk
/7FHZESFi22FIrX+gCKA2PGOGYpF7fC8Z5PQrOac/A6Ob3/2ZQnBkPHd4d+UxEwLEQDIn5e/xe81
FaJLHHwUVSzzW2QoIh+nomxpu7kgdV6b59cDApCncGDawjIJCdvLAZOwlpU0w0ThV5s1SLjxj9YZ
TP77ZL/9gUu9Tr4Qlots4AuPQAkk/cWAYxrrQd6m5offEWMAFcVRmoAqGcZ+1BvkxeLSn+unbgC9
5GZdLuL5mVSAR5vOfbTyiy53OnPOUwp9S0ikjkFldkkgnBxZGqxJqz6kvw7VQF7HGR87Og/VPrL7
iCWgODhxMh2Ny4HUQgrFD6FEXXXztq942e8NMIsGVzkA6wlwfFnxl1PS9BWEADTek2hMn5l/5a8w
+/ZHLJdRaA/LyOdqwmcEo5HFrHLvVq06Sv09KqsiMs3nRKhsjLx7miS701eEN66NZ8gspPiXEGm6
3DbWSDaCtVN3//vaG4MQtIpcEFkLkORR8K7SmiFDjlKEITmBm6P6KhxogOmUvI9irhtxLZEki9Ww
EtQy6FVVIo6/PaGX8Yf6rCNTz+QEwtzXqWgu6plABcYI57fkYOVSnRhb+geW9s2sOTBrR/D1UCwd
NXCso3npW8tQl/lqhjeFGRx+pSK9QXWEfaRWAgZ0/qr//2oO13Ua/muCD/8T1RyE9MK/V3P4+D3K
2389Rj/r+ue/vud//+suqrqf1DgvlB3EP+O3soNh/oGFFg0iDi6RmOfwfyg7SPyRiKbIuCAxSET9
T2EH3foDLUBALKLnISv0Pf5T20E3/7DY47D/sLURwVh9j7aDerbY+7+Xp6FRzYT8BNWUTawgc7m4
RXSg6nRDsQwJZ9xMrCH6zJj7ChFKGBnkRdosA6edgl2qtJThwg9tMt7MuW/v7T728OMFD1hP4cGI
6dq3ivYNiWEMFuVqp+d2t1Gj7EbP5pNfB3sITh+7Iv1Gy/8fjIa2k2HddKZ0CsacPhuNI4A58d9d
TIrm6J/gDvT4AYwtmX/xxQnnT2CP8Lfhf8SBkbhNjOukPgY/Mspsh8hCmpAW0gg/wfoxK81P4Yu5
801p3NHvlnaJHKQuteEnPvhe0/NvJN+HwsATOvb9wG2MCFlM4KGh3ji8gefCBdIz383TPB/iNLmr
RzIwQjq/IIr/IWtGrRHWH3336gut628Oaky54p/aToOOGfsnsMt7JWT4rE1+yGSOXuZrwQ50Xfnr
Z0WN8DWtDC/t83JbxMGfjvQA5v0R2kOy6+3i2zCZ97TeZIGY/jtE4TLQ+SUzr2k3Nx08s1sZlm1f
PuoVgC9kHdLtOCDvqVqdC7L6bx8JPlhpP3Bty7ZZpWMsWXb3eqF8zhqJiDh8683pUyN8K6LEHMGn
hT+G2TrOdkxtXK3LHV3/ctv45n0zQxoM63aX5emj5MyfZ3hwW9VgjaBQbYyue+ra8jGBvbKNcUGi
sokZ0YAgmEd13draym09UvpIoTXxMgCBZ39pdZliRtfv096U2CndhhKivB31r5Ysnh0AsZQUKVyt
iH6AZJhubCktd0GnSjtn0pNTWNCXoNQfgPHUn0xoGrHZd9tIkbRT3YzpMULVAccnrd3no6ais6ON
p9Sf7kAdYAPS1LqbhCbgUS4m4RuxgfYGonqmMcELeNpKlJZ3htw1z9RGx01eac2Oexnwg4Fsd4rC
MSU+/xTXMl4qCDWPfhNToNM8CYQcZf32frJoChshWzMdJBhRyK4GptFtrFLZDRoYzNg5KiyWruTf
5rIfXKGOxivwpOjJhzSuHy2Z1ee+fsyU+ymI92qVrOiPitv+4vxTbuSaFOIUqvKakWnmcqEHnRV4
dorPlVUYiByaBwMuDhsqXUkFlhkdOjWMRsZq6FSjiDmL3ANzFAU0iR94ll20tBUcrwYCLBWUd+Pd
7Cf31L63LTRWNmTz5UWcfvz1TRcaKZctVUKdGJygihiFIjSRFqEO7iQoXUMN0GhLftApK1xTmgBO
wf2ZB2LNeSGyZuv46S1g7VtptvZv/4RF+nj+BQoKcbKItOjTLVIh2nN6VpGne7Ry7nQ1uw1C8wgX
FKpfuhP6sivDcU0sFxdME/eFogKg5psvU69ckxsqfSyuj2kDfVZzG06f6oT+AUe+HtoYbLXzrCeV
QzN0+BTr5l1b/lAren9GAFlIyFxGe1zSb8iGPzmFRIp9U8U9ctj2vlOTg1ZW95lTefPfUpvm2wq3
VGsqd8pMPBJOmflk25sZeF9ZRN/joTkCXbvxq3BHNNrJdvjTrEbbbbr025jiEFZqyi2tA9S4yKox
TmshKisuNLIaaZbhe6U5z3CEAZHJWn2D264EoUv/26rqL3EDekrnCvPKTnkKdeD+UB4gjAbwqYpp
/qRWhE9b/ZRM9nM4y58A1rLJavueFi08DDs85aDri1I6lKZs/Oo/viuX+n9Jky6SqX8nsfU/MZfi
iP37VOo5/Pmvzffwe/a9uUie+Jt+505IX1m8/UDnIWp0oYol2fIfqNizrzUhTGWf5a9+y2Kp1h8q
qTjPVAd0ARkSiRUE7Db83/9Llf/gH6NQpyCDsml2au/JnhbZOL10EAw8COnkEzudpQkJIjbNpClG
6TlhXwDSHrAfoof8vqDxexQ8b22UzmlKiKDyouYQcLfq2qhR4/f9bd/6DpJ4Dv7jEvc56lhUy3M9
/LVh2UfBz+JKrLz6Zfi+ikc3OjnLd+5chDN3qll6GSXI3VQ3eHTJZeO+WO4royw0Hcg7mUAQTqKm
YiKCvjTZ7AJo1Z3f4GarwIfHqokynSuHiPjCvgC9GyioAG30NgpuJwyCpg3MtvSkYRyEA6BSGcdK
rkZ106WYtKsD0NchLzrtY2y2GlTb0tIjiAuNdDuFuaQ+dooRqPsOrb34BvkE+64Dq/JQ0s06NJRZ
1wzBxXXy4mbl44Qcl4XcgSgYobx+uW5DMTtd5/RYHFFTfpRUFWSjnofqNrND9c/O7PAZHEqoGa3j
70ki+oOulzEKSXmXb+CrDSuzvbx8zz9IgB9wexIS7ZZ4qL/YSKZTgMW0cAXBa8I86Yo6fgUJD0NG
LqZPk+SQ2M1a4gXQlUACQkRBtkp/pzkAk0I9B44LWlAmoPtFAmAUut/3Oc6flp8OnyMED+56K5o2
b2+sRcnBAIgrRK4VWRQjKTksvlTCiEgOhiD1ohKTL3so0hMOCzbCjlK9MquLK52hVFGAA+uN8hvy
b2IXvJhU3QAmgYlw6OlZXqEe0o6fW02FQmMX+Z9UqaW/Fbpt8XvPJ6NaogYJfoobfukcMFFMmtg3
gReANITlHI/pqUOY5/DOebTYKshRMZ0sG2/Ry4+jg9FXCkxuL8Jp+BRGbbJDNSW+adPKfu8XnYfi
WUuTATn8peMQxIZEF9Q0Dzxh/Bz6+k0DEm3Fb0jsrosjySCsE01r8/zqFeXdF4sFnC4dtLgsvch3
eHuBRDuo7dg/ZNT171Kog+8N3RYCe2R1BoVaxLy4bS7Gi7i8HBOKpgc281HVottZjxu3k/pdhqGA
MeblysZ/FbcZ0CTPY8Eoi1OUuhwQZcFhzk2buG2baFqhV+7mWvg7nfmv3w7nURyNn089g6N8OYrV
5WqGTlHpKbnqwP7omp2i+Gu6Xle/hZEUIiiCU2eE5IvFovzAjKZ66Q115QNCGH6MirUmyrpQpGFl
xLdwgkkLNKSulzYfPtaLgIm56fjzeTsoA8RXBfvFelY+oRmJXgaCPweACOFWTbtoXyEauCuQ8FuJ
I9e+1gKdZoiNIlvLVF1FNthQfVZuKBue3Kmj7dHoW9WJfBUZ+VyLWpRGPV0XrIXLpYsq1EYahc91
IAC5NhRZNFH6nZoNH6esfw6rEu9dTdtosrCcr45+qXwbgzEGMoDNbqHgxusE9coxufrtwmXekqnd
yuc04cVK60YAUVRRS2/SumdI5hKmIbCa3o5l1wZBII4gza7lGhKx4cUgmtFEplwzSFm2eGlKfb5F
+SpYCWPX5pdqH/hOrjgVHfrLUei+JJBhAWT4dS4fuqSMnhOi2mlsrHglOIt/1CKYiYsc9RmmDCPt
xc0zsRh9V3eoMBSttPFzO9tRFc/dUqV6040JoghZNe1qeSpXPvL1ocETTqFqqFtoJ3P7LYb2zcCP
9bIoPXNo+q9xZ+SnHLgFb6+mdDWys5vOGoqfqCYZd0OWpKdU1/yt6RvRyqKKRbuYAyxg6H0JQTpT
J9lf/BAJrGvRFk7hIez1jyxL8a6c+hSDXEGT7fpk5ZC+uuzFk4EeI58vtHWXlz2d9KDJkGShn59h
flznVYBtMNv3HsTIcEiyAjnNrNenP9+5dxlX2ENRLAYSoqiLz0QDAEzK0KH7zmvpzrQ4takTGCu3
49nuczGbPC+QFuI9g+yvKQooL47IyMPXGjuU2NNOAnZi24jATGl38OtMupnKCvZyOw1HKKshQHR6
5Ji8aTsMvuyt2WXzVyZuOoLaBOiaGoNZujoov10wFc6z1elfkMSdnmg5Rbe8XXo82RsWKamqoxMP
rTvC9D0B6m436AgID3Gje0JZtd9B7E82edrLN+h5hDe+DFAEb/Jop7VauAXNCSq+JSYlQed7WTom
EOJm051m4tq7lwGMmewovB751zJ5lYAZDaqFIH44TYabyaToFEO+vj3IWQNtsQqMgg0H4KszSP5y
FQZVktIpwWMCz6a/YGg8jKaZb6MokraO0kdu0uePoUZjS553MSU9HL9NUILBXtUSjLLz8rYY63qD
ytpadvEq4vDaxRSSGhpvboLoIrvo/KgvgCSz/dWxO4KYrd25xJtZVeGT99ArD4lKFNAjpBnenpRX
YXUx8iKsGpUT2x0oDi8bsmHb9Yagx02Wi+py8d9ZZFvo1NEfpeEtfsqLQxD0s4om2oCLSD0au9xE
u7IyQ2Pz9ge9uo3EB9FIphYhC/unxVQCPtdAJIkT3WAYrSEj62qz/+n9g9Am1EAtnJPeRdgANltF
UFQyr1ZsNB86FWPxYVBW1ubarqAuASRA5t0FaPpywvCqCiy/jFkbkos9fo8JvLQBF2kU0+5A+5qn
IWjxY64lfc1S89osojUCGkO0sFCIvBy6T6KoS/MxQ7Vfjz7pqZyj0TIYh7en8colw2vVwomNghJ1
4UXONIPzlQ07wgUhq8ybPM2He6Ii1Mwg0rc1iLOVBvaVCWXBKL4wIN3kJVFDHdF0VM0486S+kTxD
66JNLTR4oKxB2cT33lV7i3smn+qVXSkS90Xo0Um3CT0wjniHifl+sfed1E77oehTKOZZ7UJV17Zz
N9cu+pbxR5NF3QUW2jJBg+ZUUZbKSr36ynJeDL84eh2bqERzJfWkCsJDBm0JNG29ZvN8ZTl1VVQG
+ESqakt7ymT01dJvDEahJ3IYyTwPMYWmDQSGbm9o9Lje3j6vJ5VgSUDBcpZ8CbeJy0mdpZGsukAn
ouDP3DwuvgxEha825iNbp0NIISlgAUuhVWyzsV8zDX69mRTgTmSjWPJR0rEXmxfGtNwDaC+9uEoe
iNGOq3eW9AAMBahvidImm0y+t9JgJSqcwTmXe0mhz0OqhOY6L6wl4wYA4hBEgV94VRW1zV2CbTKS
ObFuSTdjWmk/VZaXF0gtVc3TiLbCHc8Ao9kOky8XuywYnc9jOqNlhn4fMiVTbX6tGwURNlxxpO8D
AiUxSqXTWG/a2K4h8HctVVBrntoPMhy2aFt2Hc8WFd5kQFe0h36t2nHzKTfa7qglQfGtCyxE+Uu7
LMsNIFr7gXeOq1aSaX/VAttGJ78Ywm84xtQ/394Qr7c5+BQSZ4pFPPbgZlxuiKHN0OLo49KzHEn+
2nBjg8eti5U84nWuiiw2jCcBEKMaoCxumLyfQeBWmB1D9n3wg/FWGeiw+1r+bE9IS6momKxEj9cF
RmBa4knCeBrN1OXjB6G8JrTrCBs7Q++OJuKXp0kuRpfzEZwc1HI2fjLkuzErUXGsazV+aKxhLUl7
/d3iR3B9k6SIN8piw2djUyRq42dejwiLSp7cV6cOFbWjMgYoAWRWoNzIvj3//faiXvt4LkA2Omg7
XiPnN9OL2IkHeRjM9Pe8NrIQzisL+Z6rX3J1q45dFLnb+yiM7W9+ayHbUjT5Pq7i2Xv7R7wONSqN
PoeapMNNTJfjcmc5Ulhncohfj5Rr5XOqWdExiNp2Zw1C+yEI0QKjlh/fIIM67PUksVbGvz4JL37A
IhdAtzvrK0BKHrjs4qlq5/hp1CGlR/0gubFhlDeBKVt7KdHSba+j2xcBNVzZhq+P1+UkLI4XxBTZ
wsUbW5+o+x60uf0Bvbpm5Y6+NogCPO9c3eO/F0G9bShv90g6ssu08LHpdaD1aqatZB7XRwHoc15R
NtbleoZBMnRlTX5j+brsojWsPtb+tAbfVcS9ehmq0akGuaaiLa7or0KF1jtgIeyKNApdyU2mD+HH
sZlgFKmOdIc1HI3dbuwfc5/nfJ6nM6ndmPy09RSg6SiZ92ieJodg6hJXx8Ll3UnB5Y9bzEFnhgVU
/IbltIvZQ05zepLgD7pvn5yrUwCIGygWAAHedouZDqHKdApTAPEv/RNeVH47V0m0g9e38sp+nX7w
PQgJ04+n+UWEvhzJL+sggWKZedMcKVukq7RNaDmIxUX1t9bK194Aa8Mt3vQSwpegEwuGk1N/q6Ep
DVEsQL5Ns+Oj40vSykReHY8Ojw7UjQxyiVBEH26o0E3MPLn3gz/BuSqe1AiFjspqqUojvvz2wl0f
D4o8vV4KuLpY2Bdhd/Az08bXJfNwTJRu0yGwdsmkl1vHbiZP9Yf+/eOBnaWHrJFV0URbRJc8b+Rw
mGgtgZqbt6bZhTvbKL7PytzcWHNW7N/+vIUOgOgc0N0BloelD9oeeJFffp8UFGriF1Licdf1GzNO
/mlLexu07b4I8gd069E2mUleo+Q2lqoT2gwuKjpujcmKVAS3Bb0+hMLjPe6yblqUew2HeVIxNwS/
tLL0V25eyspsHAdgOs2HxVL0Pr2HvqSDqKeWvLEpP2go5GtmubUR6nYxB3FWFkOc/UXgotPBfQsU
koO7zHHgGShh65iJB3t68DRLEhWqKNnKTXwXmLl5CiwAZRFtxt3by3IlMNPyo/kG60B424g/f7Hr
+qCYc6jyiTfBAXalEv3DpgjXTCUVkassvk/nw864UbpHAgb6chjJkueh8MPEa5PcBnFmOnsrD5uH
sXWsA7os0Un1rfl72kaaC9FNvpd75BihZSVuqff2fZTWxsqXi0Vc/iQcKAQQgaYg76fLn4RbSu5n
c5x4QMXko5YjnqLLkeJqqb3W5Lw6FJEE/IeJq9Vy62NOAEis4OuTVo88aIk8fIM2O7aJ8/ndy0m8
op1K8ipKP4u8KVMrkLiNHfNW8TO30BCGbhM7Xpm6K6EKnC8dCB71Nq/s5dQhGIcIdRF7Wc/OsXvF
+djFvewiOD17OL6Ez29/1ZX5A9bFgJzG38Djl7uHvnrPe1CLPSdQ9BMNkHFvRfV0Qp6uWDn6V4fi
y+h7gG2j93i5KzqpyMZIbQEEZ/3MLQNga4bJcDS7WF+5Pxc6FueI6GCHQfeRnWEZrxarUYqu652I
IrwyPDtViCxwnxSeUfY1WklZc6jlWj7gMwzfrzJh+EvID8IPGW40O/SfwkjXMbq1q781C/QuYkjG
z3pCBiofhdV3jwYjQlK0wLBSuEEx1NxOud8/JLPqo/Y+OttmqtP3wiJwB7M0C+IClVWqBWJ+X8ST
TjaTqpn5ppFmh2v2pbmZjC5ZCZevAzQ1R0T/AYHowAKXzwNUU5soRWsA46+53xcGOmK9YXfeqMeF
Z5qSv6+Y/v17dyGXArez+CoaY9YiAdGmsMXaB8kDqi3JPoJYs0PY6UdkWf3Kfr/y+uDVA8DkV38f
XP3lLI5SHKIHrIVeVxeSN3S2vle0Vj11SHDvBvjc26qo2gcDdo07DFAczeC9DA3ua/ozAMJowgD4
fwU9QaC8qcAjRV4N5GhvFCkQ4tEoVlZSERfMZRhmGMEBIaJooCUWn4onB3gJxwm9FGwcKUAgYX8T
y74rtA5p1vraAaOk9rbMivyI9ASSDk7+LfBL4xasq7bBqLG+0aa58t5e7YURoTidONXQsNc0g7Iz
/+dyDRR6L3hAq2INJP8IUxLl3jFoDkY2q0if5SOOIuA6sxiFzFRFOW0uC8SnMHDawdh+NxBI/BpA
H1yexHbeNpe/xsCMQ0eDFJv7xjS++tMk73s8+twQfcEVauDrXIRVZzjq0eRrr46w0XA9I+uZeDLb
m4ppU25izNE2U4DkrpnrOBZBdNhQAFkrtV3b98BzcByxzi42S8thtWsjbOPRIVVjOA/jqMYb4SdE
3aUfDu1c3uqTdOcbfoYqN2LXNjyHj28v++v4rwlrQZkSp0FoXtZUraHrulAN0G7Jq2Kn0aM7aBh3
bmuQ2CtXzZUgpnLRAE1UaWrQ3LhcUi2KQ3M632qq2pyk0LRPWZ8j3WnDmmiMHtJsu+oxd+W4wZZV
QZNiMUe2udhHlokuaZxwleITIG1rfABdmpSr+d61abREe5k6MdQ1a/lteWXnc6XHHhff/YyE9MOU
2fLRQStyWyoJQtNx2Q6u7Csk8qiPH81GQ24x0ptN7gcVjU9buqV1cKOUSvnp/UsM4YzOAK12kD+L
7CXUghSy+Bx7czrdY/lW3cY2WtyANfXT2yNdm2zuCtGCBh0K1+lyhfVEaUszzWIP06F4hkiR2Wi3
d80ab0/84kUMhRJg0O4wziDXxaVLMibNSpmTiiE2ghKgGWz0qPkZq/IDcet9knLnwMhovI3A7HEz
LHsrbY2tlAGWyOMF6e/nRidnjhD+nKAE7KGppy4alfrKPXFtQwFU4IkCFBXawyKxFVo5yCY6pJz4
hOwRDg32pkN2q/XaWt9UuRYAeRPI5JxcTa/MNWUnUpCQ9tkgaLHDCQdd396TgN76hrrrQ+sQG9Wx
SaiN+soGs4gPQlZsLBosAFFkCKi6D/W97o9/WmV/eHtHXbuVYLhQ3OLqQfTCWBwsy0rQVgyM2Esp
feLjAyPJhJaKAkQ0uGaWGPshrsv72VCLI58Ip82fe89CkAk4TbBWQ7jyrqNCCyMWtBPJMo2Ayx1e
oTvUJ8hBeXEPWyKSTeVmRDEsRfP6MWiGD0NsyC5ocBoDwFa3CF1BXOqNeqdVbbMPExpjb0+QGHB5
FGAaCjipQMSdTR9f5J85uA/8GQk8cWnpR+AeDkZGMg4+uaweSxyX3Tl0zM+FGvaHCfPglZh+7cQL
cUc4iJx6LuzL+egtqwjlnuVxhpLHvFLp2wIg10pucvUjLSoUIKAhcKva5Sh+kZP9ShOj0DaB6GdX
n2R7Ulyq0cYm5dhvJ7uH7Tjo2T2io9rKHJ+/4tUk88yks2rizbCM7mOcBZJTwJqsUlxz9PCp69HT
rszjoCRbRFV2lQaLgAU2O+dBy4lAqKA8UBN8rofSmxV/X8rI7zcKttdALdDjRbTm1OrJTQMmRc/j
v9qkvLWC/hbg4raSkye5HP4xpvI2V2l0YR9lGMFzUCD0LAf36GFtwchsQc04KP7F3ugkQmj3cRyT
z4hU/CWyVquu4JzJJyC7e55yd5rN+ZjaYyL5noxScgUgZ8jFC8k+JqhUDppxgIS3LSP/Zgyckwlc
aWi7fZepx0xSHkszO6K/9JeUDDchQuVSFz6oyaRChS8IgqnL3b1Fhu4LkmSH3jY8f8yPvtIlaDJX
R6mpPr6976/GR4sNL8qHmO0uLjVLQ2V2GDiIYU4/NMIvdZ+16O6ik+08vz3U1T1uC7QaZTyIXouh
xsiZOycR96ek2F7oCM1mxNr/OycJqWhgGFw1pr1Iv6sEq7mskGMvD/AlG9hJWDyoxX/jhnbQJ9XP
TAKgcJcnqRq1VE3NIfb0TpndwJdjFyOQ9Pj2jF1ZHA4iREFoe+SUS/mHcjSSNKeJ64GT0kEaYbRp
4169Ry7459sjXckEGIkOPS0dhyEXQBmjr3VcGIgMk2nPt72U6Fs5KeyjhoyGG+NZvPJWuLIXyO/g
XvMi5mGsiS9/EW6RB6ALrfJlKVX4G0Qb4/vJ9NewzddHIU5SrRad2UW8o4jQZTJZpJd1dbZJM8PE
4YY79+25uzqKKdM+Oif+y71gkaUOqZi73JyqGzNyepf3XrZS9bm6F6g7wvUCgQMZ7HLGuLFnVQu7
2OtiJdjrbTa5QwCT2rDKYPf2B52LVYs4DczNMmwaNML9djlvvYy+TwulI0ZrAU5RFWGDYltRMxxq
pQwf8LEo5l2kWkm9BxrWGtuZIvFwwpgAz4Y69OcbS5J1FGhw+opcbtbkcx2q1XMyO38b/jzvpLE1
Po2RWaW7xJIA6+WTk94pEwCHTVVavX7qDMwkNvwV7cdAHjppg9NrP3gjTkrk+pYyBVudl91fFmjU
fRI5UM9k5IPyEye+Up4gb2Ps0PdZ/8WsUaLZpggZtl5l9J21iSBbDTgO9KaXFuCLt35dqF9l3u34
bBR6dsyUXqWdqRl/AUgxRuw86CjkVpE91NW0V3MV68Vm7KJ5U9BPexxs4BgAD9X0W9kKiXok88eD
Gcz81NYxELRt7MyEJS/LH1qzgJRlt239GZ5z82Oe6dBuwy4sHZc7O/nCkTnyd+bdxkgNfafJqdFt
hEVSu0Xd0PyqJbH2oeYZZICCGnDcy3tzCDdVYiUQ2C2zeKpBfx66TCljt5k75ZY56+YTvnrBn1Vi
V8eJcu8jbj71rpugcFvFrN5Vg9LtZWPKDk5kRTJWh+qIBlqpUM20zGr+rKEET3PBl8JsJWJfec+K
5hW1Epr2lHQWO1tCYh8hVSPyMoPScOnYP1EQCBCXix/luuxORYPRx9s7/NqRJfEWqtogHGnTXR6m
OtRy3pXU1K02k9yxkeZdGJnhSk3zWlDlFMm2RdGPC2kR5LqgZT7pHnsDbz1yGdXovbk0xr2KN9/d
PCjV/u3PuhYjKKE6IJ0guaH2e/lZMoayaOHxWVpLNcxO2H6IGifekNl/vj3StTVD1kAGsCXoi85i
AnF3mSlWjZEXmXG7lwLN/iDlE+X1bBq8ipfej9Sc/ZW4dG0+IcMAq6EGTPoqftSLSyPt1B5PatDO
KH+pJ/Znf9SysfCKePyL/pq8skmuzCZFYsy2ASpBb12Krtd+Zym52fAKL8Ns6yRG4ZbYn87Qj1Y+
7NrrjKFo8lCZPquaXH6Zrc4YNxY8+E27zp79lMtEtmvFrYDSbCO9Qs0NGMBOQ/LDHfzAvKnVstkF
WKjdBL28xka5srgXv0ZMzIt5trO4smSfXsY4Dtu+KBAFz/TMRcwYJHAiZUcHleeVS/TqZCPLTdEY
UDAJ4uWYbUuctGrOP1R4Z6cbYYmhFV4Zs1VoK/HmyjZCfIHEDaaNTqN2kesQ9gOb242Ud07SAzB0
eR/EMbqMld7sZIRbV07lFbIIjZoXAy6u08GOu1EFIOxZMzi9AN3fvR7oVAlrv3KNvOlxIPClI2L3
OXasA3aWqeXsoM2tJF3iUC6udQrmAC4oKVFfsxeHdjBgoyYKDx1B7nD7ui0pSuffVHzQdrFjZTu0
GytPrhPpoOJ/sXKcztoOy+Gp1CMATd8UctAiZwb2hPyypRIzMFKi6VTsCsfeDkl125rdz9kyd/oU
7c2k/uQP8RE8yi0J3Jbt4Ept+RU38C/4zR1TM3tAHWU7pt2z2qEs+XZgu3IzoIsBuAF8LMjNJQuz
hxoVVKJDNJhNuq0RLd8lKMqu7PYroziGIjr3ClgxqJGXuz0B8i5jaEmPZLKHTdephYeSq7LyLVc2
nuAZE55twTTmXF0Og4cunPWIZ3MtAaEecFfbmUmbHLJ59I/0g61bB7P0D0We+ju5Do2daqKTmTXR
P29P6usTJxqVPPosYiOdkcXhRh8epVy/ougXqgVGqU1xQBJS9XgSFt+rSrNWql1r44k/fxHA5E4N
ahmMx96a8AjScT5x0YrFgiScEMJW62qF6X4mjl9ubR06MvpRJOaQ+JCkuhhQxbSnoqGi72FFhR9K
LZwNNAoSSNC+3aLFOQO07e6bsi+fwWng5l42RvEc+Y3WIu7jd9q+Uqw8xs1uwqjYKnLtpg0be3Jn
MJUN3ifmYO/CPgZJMk+NhS2PZmTypk985YNfclw2aYN01NZJi1i9tWs8LyiwdjG2hVghN+iLjNr3
Dp/qdtNkeY2fKljkv508Gb5DcM6+RBbuPBsFPAWCdHpc9247N/OxDpHx3MfNTMk9lwc7xXCIZ+8G
CZt5P42p/AGuJdo/wJlb+2TnfpIdfKNATCViqm57HM07NzARETUsyZgRM9KN0jVHBz0gowoKPHsN
rYSyhhR84o5Up57GxOqiHR5QnxNDasqd7Psj6v2+JH+Z/F5/Gu2oKjdlPo7pDS0ztFNo5Q9W3yj7
FOn6zDWd2QQN1GfjHb8+vu3rrNa3yZQn/jbpZG0NbXsFO0jKKjCnuEo4YJUW0V2V0hhcnuWgYIDN
kdZpErpBuMVv2kLDr3OasPcppgmpZt3fKE1iIYmtYjrYRdGDXfnInjrSHLh4G1aIPqyh0c4F7sXW
BGxBXwyrDdLCZUCLMQxsowrDxsZqJnxQ5S3oRmy5c8MtQguDg8z+AL9Rp2E2oKlLv84oO75AB7/w
wZxALPvNTWnlH9mZu3eHBUjNdJOQ1xDPTRElXxxTq6wmxecu2ltteDvMmjVtakl+wq1T/6zgBL1/
e7hX1x+5KkUuBZVUR6U4tLj+graKw7CaIw9NzWHLjrK3cxj3d7ZOIXCMA7ATfrOLEuXrWM7tStLx
KqcSg/OJ9FnoW79CzaHirnV9iPg3nH6Me7QAe/H8k5Ik2absyn9wJHh8+2uvDkjbl1TZoEu+tM+J
pBnF+7LnIutL30uTvP1oCltkZ6LOqlcGEnV2++6CC6B+moPc8kwyGfoiDuYS3Dh8lyNP7kwymCF1
trk/re3pV+FdjEIOw12iCXnLRXh3khHeQMCnVYFSHgNDpmwrpeEOo4NuN/hJsnJbi2vy4giJ8ShU
UbSmc6IsSa/5qFpKGlbiHWdh7QXrl6KSfeeb+bSh8Wtte7U0RNtirWvzKk1YDLwILVUfIBln8eCJ
s0hGkD7o937frCF/r0wnNzNpN9h9wF9LjN1o6k2vRhOAhSJHimxOrH2LoOfOxEDxLjFWmX+v0xLI
ysKnjcMocAlLGJgUBJIao4Hl4QysHswu1T6U6F2fMHjyPbQMyyOWBqk39YZ/g6Rv4foRkqWxE0vP
b5+RK/Nr0P4k74WxQV97kYbhIYI2bR6EJMTTX7mhBfdoCMvHtwdRr2yfi1EWhwLRIqOWbBjDflhH
G9gw8VaVmp9UaWDncH1s6MMcsU7fxwENCUp87lTgRG7R0dw4frwNW7ve0UvT3SGRUU4UFKopxB+X
jkPEjT7K8tPQxI9tRtMEwOMmqjD1BP5wQ1HF3DVt26wciGs7BuiB6CWC9OAMXgbuqivRVFP/D2fn
sSS3sa3rF9qIgDdTAIWudmwa0YgTBDclwSW8x9PfLxn3RLDQdQqnNWFoQCorE2mW+U2R3vW9Yvoz
KcypsNXPwNKmENm5I1Le6/SYDYO+ig1rjfKGtu+HLzjUYmiPils6tX85mdDDfDWN9wWU8xAfuo+W
sRYnMGPpExfwQOUoFtFqw7OaDOvNGF/5W1D7lkgIrjhrV2OpDDwBYfond15j5CfFmBNUgvoNtciZ
8oewzQgDg6MCwZUtJDsAaA5I8BrsmssFJ2NMSjy/0rusHz5USa7/4SVj+Qkx6vwPLTXxqB4pDuMg
6cRHu/fKO8LQlFw4p3SI9pqBFH82bc2y9G526sdE27BDjeMWFI+gj+1QQsSAD3L68m1BxzAv4w/C
ce4Nu/1JPeOv1iLomtuJ2vv0j50WtHMF4Z4y/aDrcU48Vw37bnyGQpEj+NT+cKy6P41lNZySRglu
n8Mrh90moeNlYiqy/3m5huNY29bqsYZLpQ+R5wxOhMGhdVDzuzoKySPfCVCFsy/TU+TMMtgFyd1M
GomVoY7V17S6Bwfw6kcB80ZLCAIFx2I3l6IoaCCifgQYZguQI1DDtBAa/uRMbcADzpcVtIOtcHVq
8DakyoQUYd6d+kLNSm9yjOSuN72f7aBpJywJy4OY8HWVgECaU64T+VPqo05xObW6i83cBXKA0kPe
vJitrfm9tqk4Oqcj9iuGCKmmFCfgf8pnpWmHoO0EDjTYuH8CnDYH87SYVLxxzJy2wQzpBmrEsJ2z
PeZNhW1YMfInHtBvVleRvxs0A4IFVLEpv17+7jzPsnhQVD7J6M04YyJxZE/pP/9iD1N3lXVyefPu
nhJsxWI8eRlEtfvhzshLjE+6qgnfPgpRMowL4IuU4najGA7eUPS0+NAbAhXV6nTBKKOC26O8TpxY
MQmVkWI/UCb3EWo5Fh4+aAM3aaLmX9p5M++FSnfJ3jIkeKjRhODDoE7MoJq3ZvmAjosDQgAoZQES
/jwv6+TXRQeaparagwrCtRiFor3KKLqDzco+5tMTGvUJ7POIt2T8AZoMoWOIX4FabpjiYfVLIs3b
AsnARI5fQDUcMdfKmyMbzGtvH/0DSIBINNHI3Fehtw0r2bEYlGgta+8FJ8anNlHc86aWZmTlRvlS
NXMZpF78D02p8p/YTAgAtmn50Fi19uH2J7tyAyDnR2RPx0QKTsq44LeELfH6uevdWokasbYhAlua
n8ZQa946isRPEm0DoZKij7vHrq81GBYbyk+20BdfHfLuHkPmI0GN11coo7Ce8gblPO2Zhaa62kWF
TGsE4E8Pu2ZdzxnKfAEO2ctZB18SqJW+HJwsSnws0WUuwbC0LnhT6SugZ3O5hD32Bp21DHEkRsSk
Mu2pMcrmJ70gVz2pZjHfNeCSpeFa3RnBWPbioxU7ONR0pbVo/qxuPMKNo34EaLd+ACem8AirONJ5
3qdkMovvSw0S7uQBsqULtOkldo+G/rM1bEykG2dc7WCbMvX7KLRyCVvTXRWqSENp3i/domS+R8NW
BHFc6GMojC3/I8dnKIbVmHmrn5UIF/uOAWYwxGrQW0IMDHBKjCdLkYa5epeDfRHJ87QO2VNXjvGf
CxrWsuDT/MiSEYedIofI6OtgZT9MY2N+1ual/KfCtvy/eZO0GfKWqjXTlrQmtrOXkRco2X8Lc/De
YQ7T2mFf4ZwDUlF3FnY5FlMnxZkbICs2hPdtKtKfudtyAmp8tn4os6eV+Bkt2ddEr8cv9rbCfIf8
8UWrtwbjeYM9cJeneoVr1zCCEALX+nMxtfHFzioP4KVld+cVfPWHUqPPC+pIV560zszikwF455yO
+Nf6uqKK76nizl+rxuw/YHy/Safu/oNL9whZ4fKpGPFT9jt3VCsAQw0Fl2qO/7Cn1nrkdnH+ENRG
P7R5Hp9KykX4XSO+/VjT9vbOA0ahJqbcwlPCzu0b9b+NUwyub85elgXkRBZuwG5BqoBem9JjFRt7
cwTPO/muVdvUhghOj+/yKS3Wu85qFDP4jxhyxHVaHRxJ5qRwsRvT+4BNZPVuUivrs0ClpPRR34zf
L603fEzAXyV+5Ragp7VScSkQqUXy2RW28gETx/LL7dMvT/f+gEjiOu0wxGFe0QeSDuf6uMjjKOmR
Bo1TBBrGWtPvnN7+/PaRQO5IBioaGGT2l0eRyKLFVL2kOo7YyGPTp//gidq+U70+Owg9r80JgJgu
da/pce2DQpTtk3RaUkYiNYjapOwetya2gn5Uvt2e02skPPBalMlQvJHuyRT9LydVuI3rYmcPUi7p
kWkytvIPxaHTz91gnHlI1hB9fzr9AIzDNJngSRbl0dX6az67b8iP4AfggyZbPbtLbm4MoHRz7EVl
Ym+RwLfYtxZviWqz+qyv4yNE6c63Y3cOrLj/UeUuxY3Rqx87Zfg78b7nyvw4DPGfmWs/2qlh/zM2
W3Luc6M5eOWvfBcKSXhSkMmqXMm7xVpaZzPVmr02KP1016XuX6IvxxP86PjNATufxZYwLZghtN52
sbOb4BheGSKOYsuuw6m0aPeNjhNSyFZRghDGgnb39mYtPrkZ2ANgLdHTAq92uRmSOJtzhqE0jcnj
t2mQlud6Pp/5u/a/WEpYTtSPOLhIPu8OEz6IppdWDOUVqfR+KlIfwBA+PtqwHZymq3ucqJT97cKx
gXx6OS0PK9cZLQ8vmroZmEwdl87JU6z+1G+6dxLALO5nHt+TYmlT2LpNdd8SSRw85XLt9nscCR1y
PLRvsZPera2dZMlKpcKLtlwTEUVDGuTp4kbZRsMaTdzuj3YhOxFWdfRVr45MWwW5Jy4U9u7l9C21
THNcYr1ogNyNUW+HSUnaug/KhLRqkc3J57XOu5NeWPrBR34d/wGkw3cFziE1ZW0f/7kJcipdAgd3
BOV+WtE/or/hHalNXTuVuDIRmlkOu2mPEp5b2jRZtXhRpcQZLid2/AO21xPoOuegIX51PmQhIGYo
qrwSqDYJglpR6F5kZnb7jq4hhoBZdgQ2kt/j1U6Rvkg8MtLqXP6K36JmC8SER8DBKBVSTlNn9JGh
LeJZbfLuuaLyenDXyFtrP54udctB5lCbe8VC7/J0AWXkRUqVti/eiuhN0gzNqa6nkltm0sNpMErf
6I30permoz7/lcBa1unIE9greAfsLtXM2kSqlgwfG85876SL917PHcUfdWRZ6HdBBlOz5evtd+/a
mfht0L3E1NxoMUg3BsX1RP3Z23H+aDhlFsHDKz+sntnBacbtRHHsP24PfHW2VELBZUINIiu//LiD
vWwduCQ+Lv0zREO6OnQNIc7q0GLwOKT1JyS4ft4e80pFmRIMNqW/pDDJJHY3wGhbeYyUEydES3/U
gvyF9Dz9azJtJRiNdYoQStk6f6pMPXLypHro0OzF77EvMa63uKPXsgfTqKw0T5yvltK173trsN/p
GwIFJVskgqxrn1vTA/9Dfziifa/fC4prwDKlM86qVvxTY/zZVWXy8fbsrm5fqS0AvhJ4zh6RbuZL
ndYzK2pVStH7Knirx7H3CORxSviZCXRUCy1JH1Vs233Ni7sjuZUr9w/VXR4Xk4IrZajdzZ52m0O2
xfMy1N3wrGJx/5wt7vjcOWYZbEZVP6vWVD65g4OdMNL1fpu283uFPC6sNOyU7MIR9+W4uOcZaTF/
HacYi1xY1MXaWsGkgqgcNnd+1PH68Wckt2LEO8+obKEjuZX2cyY0zJCHQf1sudPi903vhB4if7iC
92mo6qBRFn5LYG+69ojEIKppmkFreck2Otyn0aCJYqLwRQPVxPb3DsPj6tlE9f+bpiXF/e2vdeUK
RfkQuV9gDxS+9kG0OmLuqXbsKWsop+fGnbyTmqXGwZV25XhLqXc6VChe08/cbfi0tLJYd1sCSktx
Tkm5IHbaaHmY4J7nZ2shQr0cyqjmMYluz+9aLCtxK4hVcnuTmOxub+zZp3nCeZOcKi/vm9Rop0eI
6voYuPaixqhwNut3YeXafZNwIPS0QJdNLM4JJtiyBuA+zD+rrBs/DQ0uCAGST+qTi3MS5lVG3yPB
nGnZfbo585sZTZJlIZlM3EvSW213MxVrgVuUItes0oyzkoghcPSlAZ7d1uGmm2NoWwZyc8SQEUZP
RyDCa6fIANHLeyerfHssagLWAx/amiCtBGK76jH2O00vzpYWH1zB17YggC1KRVxAgHmNyys4w+8T
GTwmqmVTggUlGnqJmvx/N8D/VfL9NWWN9SR4lwGQBXT4V6Hut2d8ycqs7LeOCK+b5yzSMJLvfPC2
CPAthGoiyKZ8+tR3XfKhxwYeS2aRiXOmiIz2B9hOcqB6HXCiX7zs0+1N+gv5unvyZcEMbBUVJQpL
8pX67bfVnqPksSO8aB7ssFW870sO0lAdcWRLrHNTF49TLd55MTWSxPxYzup/i2l7btbyIemaD2M7
n+YmCyy1+jRRGG8GIyic5axo9UlHyljxoNUnbJjRmEI4PJ2vIy1zcMSvPKQU/SRsALIm9bhdApEJ
eyygOLgRCRJI1xF8SomlcNCb1pPmDdgqSWDowbrJrbFfNxr74BXIlQnkd/eKWNVi3DbbjVZnxOQs
y60XD9hERdF7KZhuO3g+2Xv3X4jr+jcQ13Pn96P3Q+koSfntlK0vK2TznzHYxi40l+U5pzpf+qmV
5X/qiobA5YpS6ldRWAN+UzUaqsEax/q3Is61IzbvlYeTFaR1gqoiUKd9XrCMaNin+E1Fg/dDiHJ7
RPq2vK8aEGXuhFJzpxY2VmpdcTISmA+3l/JKnVpqM0mDWBC1EIp3r6aItdhp4JNEOf1g38nbRy3u
75S8w5rbpfWtVZEyik+Vp31MbeUfXMkf9aw/kuK9uoscWkfkR7+e78uDoCGHnBSA0aIt8d5pcyrr
95isAy1LTl7cDr4T/3174tduH9D2pEMyCgTOdDniPAq0nsiLo0ab0SAqXSeoU66g26P8Qs7sdyo3
HB4M0IthMu9PeKai5DLyvA3J+h3SrhtVZQcxBYB4qBdl5jcFzfCGhsr9UlTdGcTxGHhaan124wXy
auaYd7aWYFS2ycZtVs1nWtnp04pi4yNihEYkGsq3i52Kd6i6v71hKUXVJSZIgkzwFrpcpX4zlKpv
DDdqJ714pMWnR6o+YziZ6N2dt+XKc6Ioy8GVcvXTECPDeIZhBsLlclDq4RvKLJsbUZnJqWC2NmDL
1jqIEK4dOwqVsKVoV5Ll6Zej2FvXdEY8u5HQ3DqCtWRTFp29qN3q/LOFq+ZTtmXeY1lN7qdOtOJg
+GvVEIogUmAGZQJJHr4cP+6m1hMK4xdrjtQK4RixZJHd1yAjgiFOvU+OyGaigHnzVaegem6P+sGP
uLrSEvYFko/Xcd/8VJoM6NVE9cNNTc1fY8c8D0huhLcPwe1RPHV31CzwiguVczdSjK5/GvsKxQBP
Gf7NXMDLaQDMgO27u/WkaoMLKG56QHJHrAZGzQkTFxGXfzEXsCzoHRHSAmW7/GrCKozSHCf2ZpYm
XMj2pwo1xINL+drWBIQHXxCek9RAvxxEd6sByWBuwyWt9Bfhbtm7zSMQU1Y3PxvCQTNk6RF+aGv9
5IE2O5jjtTyVXhe/AAU/uKV7ln/sGEVtorbM0UgddKbyboPnXYyYG7Su+32wvfybaeAg72OqpG5+
plpKQTs3ac0HMs7C87HuaRJcdqr4n3Gi5uZ7Sj25IUAjh15HZaE8qq3MI2lrDbW9zoPpa+emmIKi
dZqXDZ+4JDBG/vSVopWdFMcrP3J9Jh8NT/QHVqLX0hRibfrGxGAg+3dvIKiMtJlaQQxTQw8H4m4R
PfAqQNGczzk59WkwRitYVGf9dHs7XXv3JEmYjiJ3EAyLyy9d6Hpr01DnFdqS9H2HHUTY2sU3res+
uaP7MXW2I1Ckzf9x/yD9PuJuA5vCBeCi8g6hpRzSRvkpHH07w/wKtnlTDs7kteAb7w0wYMj6wmvb
E/babszGYuSVxUa2+lZ29dL6Dbrep7ZHqyIl8njaetRnq1X5ktqD9zCjThkuhlsEozv+Bbr+zQaB
kMt51iW7D6QEeOLLFe88jOIVmiBRgurbuarM6eH/kHVc+a4Xo+xO8DalXZLIi3VFlOAONXEzQhUQ
F1Or798XyZq9KOq/yKfQYHNBMFHUIu02LmfG3p0VT16zRr3NJALbGtiyuHF7x74W8GIB0dGRGje/
cD67DWTjS6jVQBUpLunTB2v0UuKVsg2XVEtPfaK5X7p8WKO1j7uwN1fjoTYq8wf9x+lFs2LxkBaK
EmwjsIvbP+zKpUkiIFGhZM8qRcXL6aMWa2K/i0JNutmdzyXZS89JMqURV9SyKGmeGYoWTZbx1VW7
6fPt0V+LyHhIOsk1QSIBRr66W5aSRGSjmRFHpIxTF3h5Mj+nsTU1QQZ/A4k+/A3Dwu2Tj1ortVMk
qR/3akVxHrehtXB6BDPsuxUJSqjQNcZAdhFplNeZkGeB0+UXrjAPfvaVmw8yLbmxJIUCjNzdP86i
W0o+y4qTp8/P6ziWD63Sjl88kSIvMqGX4lD4ilSctA+4N1eCAtoR9IqhqgMZ2fdWC1WjcDYiikDt
aPxLy5cxyKfNPWDfXxnlFwSSk+5I5VvrclN4ucgne3MxNF/xavU9tzF63zKb0r/9+V+fd+imAC0l
T49bbl9OVoXTGXWPcXrceyJUlSL9mOYYblvm4twtpD1+6cXFxzcPKpstoIuAwkhQzOXk2I5NU2hY
l5ix3rf+5nrr+9rTvsa23j3VzVb97JzFPggOrlzplA0hYcqCBbpi+zYPnkYZ9afUiRDPTh4ouPYf
V4vagptoBtqq1EtbrYnfdR6Yk2WxvXfIhzRRbdPE7F2616bTvD1hoEzG0aeWKaGue0xQOrpx4vaG
HQkcsM9G0Y53ONy2p9vL/frlZBR4rujxgeuCZne53I0w0wzvMjvC8U6cO+KJECWREEU9LNbd+khE
9mi43dbtDa8f2FV2BAvIDnq16U7eBIJXdcY41LPp7VE6x59kj46agRDlr+/+Wy0qE0qnbMpqR4vR
dHfLQA9WNMp8sH1eXziMIgN07mjMHvddpq63DSwdejuyY70IjbhfPkxGYgDBUxgPS+QnB8RBsGXL
EblQrtdl4EOhESw2rz5FYRrel58PP22vFGtjRyCglWAVPXJ4pmjvs8KZjloRr4diesA5WFCIQ/vK
ZiOQxyGAtKKsnvV7GHnxvboUbX5w6VyZkRQAwiaD7j0x3S6UoWZQJpCurEikSvJYZLl+noARRXXr
1Ae39ZWhYNXSqJFIRlhYu8fVHFPEJqoUXnem1EjnbW2A84gXNvV2VAq6OpQUtpNeZcCzdt8p7dOs
72bPjCorqyNlRgI3mfX5ToNHeLAZr9zaeILZ+Nr/AgTs4dg00roh3UwzwgUbnm0RI/6YJtY7dcuK
r1qnqXeU7LaDr3alM8EycgpMGNWQoPaUeVUjacKd2kDHliS4nZG2Wxo3jIVjPkyi6NDBnMyPc6L/
zD0j+1QYwAjxgsmiZfO8u7SwtIcNLZHQFuYQJW4hoqbvVH9AzOjJiecvt2+9K2v0q0hGvIx7HEJn
l8eGjCQmCdzoNZSmy2XH3RAFJki0c1fG6fn2YFfuPPJO2s+sjcRJy73x2x1Ej85zkX8yI1zRjUdC
D+tOWZUJnUMMUFalnN+M+ifMAt5Dtos0JwjLy/Fm0cwcYRC58QZss9NgOZdumR3M6sqO/sVWwtBZ
ylLsD4+TT3nbiIxR7NX8aHtiPSViG5D75zq/vYDyB+8uORJZCOo0j4CA72GqOJKLysgdqoJrp73E
Xp8gSpAdhdpXwP74y3GLI8JNM5uW9uW6taWzWEi26hFmxcqD4rnxx75IGrpS6JgUfmYq9cltm+Ue
97Hl77Lu1qhazOW+Qx/ihRaN9ejZtEOtrK03RHeEQJ9CK/BeyVJ/dNKtDwBF2u8tka7RWxeI5jDl
TFnz5fA5u4tsMNp6sBtXjwqLIrto4p+u2yX/ZhAp5YIYqCEjwsvl0dqtHBFR1iP8vCcgcnX/3U7a
6o/bU3l9WLBJJs1DW4oiEX33y1HMMilyxAgoLaOw59OHSYNtGEgTgFGgEp0dOf9dSXEuB9QvB1Rm
SN75YjuIXSjDwyq6mtplWv4910X2kD6lcP20cQpIzxykXkYysWxJI2Sh5j9LnK5ggzvex76v25OT
UeMkh6zu+gaBvdvr8vq48TNpq8nyMQ2VfcPPyLYW0J7jRGtWtEE7Egg2szr6YAGMgw99hW7AWGgH
UMTlvuIpuVwSfIs8MFzYb2cJUohQz7pQq2stUNp8ieKqoVKOfPe92tR9iFLTGk6FqQR21VYHd8zr
g88PwdxAVnJJ6PbUPtMjQ4Px4UQ4kk3nOUZb3li9o+LRlaI1w8AkoB0AYeYVRimpNtHHtK/pOiTQ
/SErnZM4Hf3WbcmurAb1lxXJRoEL2WMDGhqFSE07+L7XpipNKGW/ERzdHpdV5ylpDz3/KE0cE8/V
tA4MdTTffJMS6EuQMfAFUot9i1FtXK2WhkxRNsxOGK/zes4rpzrd3qsyRLu8rxkFEi8SQlLwY79/
1LFbYNHoktLmAAJ0teWsbc7fc+qQdOsajKe5KB90YoCD0OfaIZEy57LEK7V75A/77aVFUnaIRWuy
iFvjPA69FZ/6WGAVrlVHQ127p7idCL2BmCJOYlwOhaeCoTQr32selyqccjpampbluCoPPOqW+fZE
5leKRosIBK0k4FyOp6F03SvL7ES2vtb3+pgJX0ypexA6XJ0V97s89fIC3s1q0lYJ3F+oLFSOG9A1
aUjDs+qclfNnY2nF+9sb5RdF7NVOkY04SjWEj/sDnlH3S8EHcvIANZ3qql2C2Bt1MMhrHOmJkdxv
xkQLiUoE4NVsedDxhoT00YhzuaDHS6A4hJo6mPdqbqAaUU4iHJTsL5iI+jOdPA3Ir1WftUFrHoZi
+nMT0Cs8DWzCFJfjS1U5xgnSQ+KjBZKEGlLs4aCBQ0nyuALpv6V3tyd8bX2pohGcSaqPuu9LG+1o
NOtGRUXphB4JUcQRZQfGgxNA+9HQjjCl8oPtF5hrTXpr0gdA6v9y2xQ0ANU4de1oHeoKnf3RCxzW
MUzx1AiSxGj8HnrMGc1d+zwTf0UwTzAGmLv0JTNn99yOk+ErybZG1oahjhjNOVhVmCRTX2o+WvrT
84jpz1PC+0jfxO0fvNhdzq49zeG4SbDnnKz3zuZ1ARAwtfY91ITPTRfjj4yzh9GjWmvXrs8orl0v
2G7l1p2+GvljvaAt8J9G64Yk6zonKkoIlI2y9Q8i593baDJ+vf1xrl1bv6/VbvM3Wpuyx2gQ9Z7e
+t1QGl+swdJe2jg3ghbF/Tvk5azAAzQV3B75yuUPngshOY+UlyKC3Da/3VtLUntm72Rcy5PVPo0L
2uqa6Pvz7VGu3I6g43jS0TOVd+QutAIluxQ27OZoEgO2j8JqzplRPy3W0h9cI6/TK+y4fhtpt+vK
0kDqXCRcI0liBYZezVhiANJWNiBHjoJlbqcq3b9ZRLgTEvdAkLp3NlHgcwxtn/PqWNVyV3mNQs8g
P8IzX1tEqvG0x2QDyNoXCtM2TRqzoVBYdCMKNapSoZc26w+DYh1h5q4OxW0hATRgefdGx6nSZYml
CYdgs2jD1tM/wfbNz30NSuH2zrjS/iDl+W0ouUF/24B1KUYwu7YdKbblPHtO2kR9XBdPJhysaPHi
5rtSi39ydxl8e2rTh8wl1hurzvFboXaPY2X/FAD+D2Ki/+Vn0f9AJ+4KdWeYKi8bypJzYVSqeudo
mGaGq1vr+imrVdt34X4hS5HN60tTbmbnx1bbP7qz2fRhiwPG2V5roGfoHLXfikFdjoqnV1JGqu+y
yQk8GC+pvWgQAld8/IlPZKY20hNp1NTL4+Y53zVve0kVUFWqRgJjwnxL8/fGuJwnPX2eJeJ5LLL3
a6Pc21r1pbaGYDXUd72jBPOGAO3tz/v6eiHao3DHwyMNWH51xn/7uj3tx0GvrS1CUD++R+VtDFR0
AA820eu3TY5Chi59hkkSZSvrt1HcWLVGxMi2yOrTlmxAPMdF/E6bejtwVKieb50TrxEla0BI8Fpe
VXCaMc4siEp6NOpGG0EmFJBYe+Xz7VF+hd2791OmHzDciYioPOwmRZHI2XpBedxVlBhkwDivj56V
TKchG1D+wo8qKvW+OSc4n/jNVs9n7O3akLhYnNbFmE8KlgGnolzzsyKE+c4b8+3Jnm2w7zyvp9ze
tK//gY6hgYK3sGtvML1WK2c+gWsxfRhTR8jGK9A4tizVfvTBJIJ4L8O3bu2aOIVpR1Jj7+fa9LWP
vs4U5qqJtnu8DIFiTPqdopfb+9SrAF16GcWPsrTONPYPefev9yY/hyKVZLbD9Nr7cOC/u6x57tlR
KrEtfVeiYqQn5p0Vm6Wfiw3BX1fJglLqE6rC/rubqgniuSh8IvvJnzt1jDporAfbS37XV9+dYgpQ
cvJOHszLzewpoHoEwULUp/ETIVH1yS6S9tMwIWbcqOrfduY05xLKb2RsKFTe3nXX1oQsjfYeOl0w
dXYPtT5PRW7nsR2RKq6hli0bZkXZkT/06/MKXw0lUOpFRKOoMl5OcdTiuaf4TaOtxp3Xisf5qVrF
ZxOexikfvLcjmRgOlzjwmA752R6iIKkaY9Y5djSmsXOKFyMLWx0l7dtLd6WRxzB4VpjUosk896Jf
ZZ8amjLTYKqKYvSRURIBJfevm9564cp/f59XJDe6znowkhrdaffZVawwHZcvt3/I69XFYh6ZSaSQ
YKgh7Hq5up3ea3YiZj1aVvEnyaoeWAoE6MQTLpC0ajjYr69jBYaDM8b3pOyPwtrlcK01mfRSKz0y
N0UZfQpIoz+JMn3U7dp8cyPocqz99uRNRfWxoBAYq8uTbU9/OTpymv9i/TAcQq2a04d52+WERB0X
VmeDzFxXOKru6KknY23qk9MN5KTOelQZubaAFuRruYgA900Z0v72emHJu0rAsBYtTjP4NXp1L4SR
1am3tOV0e2rXhqKAp1IgoaZN9+FyqEotUZRA2wt4QqWexgwImTq4WK85cXEw1LVdaMtpcYlAldy3
P9H1hUCOKwSppmm+GHXTPCDz25wSYICPcVO1B9vwdQrFW0xRBIaKJGfuMX5c12uRZjVT21RKgjNl
vVOG9SsZ31CeYrUtQwVWYrgI7+gEvL40GVqnRwATl/hj70MJ4DzT+0RoEUb33V2Ng4lfYXBzsKDX
R+E8wypEfW9f9tkGZW01N9Nw89XMYBipMKF9UB4s47UdQg+UVBDZIchtux3SjF2DfCmfTboCwPJa
N6w7G0xkzLY7mNC1HQIoh5eXxAnEyu4wI6WtwSxrtUjNe+HnyWKHXTrqYULm7w+QiA9SwyvxB/Bg
DVs1ZLwsJKfk3H87aBKlt80KMtdCG7L3iotgkKkmll/gyXAq2UCpb6AnHtperJ/VVt3uTb1tg65y
+iCem+pgqV/Pn59D7oOMjBR127dO4p40laa2GlFJsk9r7Y6g+ApM3aCNnqBb/Xjr2b8cbvcsVGqt
TVxB+B72LhQotc2imfcygmX8x+2RXu9U4n0OvlSMIS7bX2g9SgplWTGS1Pu489p4Pgmtag+sZ17v
VFqJvDzUW8kgYaZdfk23r5DYrb0Nsbm+uickT6IK+Oc9pbejFvMvhPxlTAYSDfkh9GOBBdGCuhzL
q9oyIdtUo3HsYyOY1SX+vlW6ZYTtjPKPPyl9XISziDeiMlzVH3OApk2UdHU6PvBX5uRU93qq3Clx
0UwIEyrdh3VxjT8nMzfaYKudLUzx7HvXpvNYYaCygQUe7KFDpbbK3P6jrow/rXxqPuMVlmt+3Izb
13yLu9kfuhFKZDopOh2KfBbiJXVn8oBSy1sN/V+FZSk6oK+LU39WxazBdzNm87vVj9zBi+y3hG/9
/Db5PFAU6gaSub67QnB1omdqT2q09OVw1y2ZSo6apn/eHuWKbBZ3rqxn0rGgKLJXP0gJTqGioSEf
Lwp932xO31XV1iGghypC/mQ1q5LDc6isPMTKrIVi6k7Dey8fDWqusbE+ZYo1PxZjPLwMWxHDDARn
dZSYyjvscuOwbyh5ycYKdk978MUG6Ul0jTZQUV7QlrebNKD/4aI5PLvbEi61qWy+peiuetdOArvO
OPaA9PbCtmbqILM5hB640EdKIvEPq++yUppjDeK+sWOjPDveQIyQD60BtiHrT1bvIBNqtE32g0bx
5N0lmcUAKSKym98bOEdCyXIhZtZgryqfZKbSfCAITRuYfR2fjYEqIMxnXX8HzWd7ypze+aiaCw5k
ajtUfRg7OIb5qJWlVYDa5HjSdMRKAi22vMXPa3WC3TXp/dOaNyLI4avCFC6L6kdvVZi79qqi/ZkR
oDxnNY4r57Vcqd6gMK+fXLTfayAjINWDOEeP2O/TzlxC4Vrj9GR4ZU/GZaTopaS0I6kEU5a/vaFe
BxAgcQjAQC2AaDL30MZZLTJ9qYo1Mha7epSc1tCY0/JdNygAWkovhQzeVy92sRwJz76+LxkZfAYV
RBKHV0wL3FJpA3u05jtLnc46sNTQcKvpYC9eGYWs0cBdhZfPQbXi8g4jyDSVOadIMoz5jJTshvWB
udhvBohiWiHPvmRfEvjtbmXNah2E+YYtSuohe7TBiAWZXbr/Yi6/j7ILHYoWqrjRdRvkonYMy3at
I8+Az3V7R7x+YZgLoA9iBRYMBYnLFZvdYlZQvmLFiqr16y4zfLOotiDhhjtIHn9ZDu4uCoB0YAW5
Mw3ytl3S0YrOmNpVB9dhjhQX0qUUXzuyqu5BKPrGjaCI9qlf1KR6VIoO1nRqzPjMJOpaK35uKK59
GjZz+NE06fTkuWYa35nx2n72qHunQdcocN8aSIFoebWe4nvdNmLaV1f6uyGGMxtOrZYfVZGvnCh2
m6wkSOMF8G6X61cUGEStVEej1S3ch3UeEto4vSTWqnoVVG6vnJRypSKfps6b3yCJqmNgMFYEMXsi
lqjmHEecnE+XmGoocujxlJDVfzOKRAyCTYUCsfeRTMD1OtnqrhGJEHVWq5xDxYiP0ovXcaIkBpCv
/Q8y5XIZO7UrITGaUABWI/2yWdNwB05R3NUIAAWlh/Dc7W1/hWNJhY9GjaxigBfcB6bzZotupBcb
lSCfH8WgT3WgZdvXxIgR3uZw+0tDNOytmvUFtpT3Hhf55s4BK+kb7lR97Kqtv1frZMIKDO8GZVKR
f8tqME2z3p7NriUCb/K/zEFNP0Mfqg6uoNfrJW8fblMqIMAW9p1ku2+cUW3NJepMbY7mriqe0jWz
P8XWomPsO9oHgfUV0IrsbME5RJgS5Yf/R9l59UaOZGn7rwz6nrM0QQfszAWZRsqUVCqp/A1RRkXP
CLogg79+n+ye70NLXWjtAoPprlYpmXQR57znNeLFOkFxozOcXVY8n2IY3FWZn8pizE6ra78PVq86
YFKCgATPwyt6jjZ1pJhvS+W9//v79qvvwcDmUnRfJvWgms8flN5kVWCv0wJhtVOfoG01iIOY/t1L
lQ8/LQtQBpLA0nZ7r1/M284Jh5A8uPBrJ5b2NauKvy6e9HYXrzfKwIsW8kXJvDalz6Pxu5s3M0Vv
COcbH6O5XWsa9/+8G0AXAtJg174wyv0Xe05YFYRGNRxK6yX/oo0170boO6/0G7+6vKDX4EHUBhdt
+YvLSw5WHOigWQ4A3O8w1cnSRjOtNRuGMWtzs03+aQ0XkVquvvan6htww2tEuF+0sLSKNFW0VdTW
kKKf32LX+KFuTMFjXeOh5PMkkbHo5m8a4fUJ2J5kCBB7h7Wb23RazHjKKrIcZJlPaVtq8cpKcXmw
n29afBsQK6Y7TF9oq59/m1oBfWjL14e2DLwHNaptt8wyf0VN+IsnCY933NQuM0/Q+hfbiNNHyCNG
jmL1bo8Rfz4+TlswV4lteeMrZ/Q7BvDnU7pIFi9g28WSlNb1JZazLEjCqaf7g7PYLkl81YSpme0W
JVbGZUHJnA+bTJSrvQlxVtde6UDO58bpv7htO4s9AuiKhq6XtYC9l29tMufe8mHotGOdiBSsBuwS
mg55B2Xy3TgV+kOIzc+PRksynjpScStt89wQ/xW81jG93I8v5wYQxxp1mXnA0H1+u2zVWQLzMJJs
YJztaT2jzyv+zN/nziOLbyqit03mN18iq86vhVzCW6EsleDlzASpxOtaCT2chzZ0TVLVdsxJOeEV
HFxo0gXC8r9fzV4+W5cvCxYKTAPn6MIaeP5lB6WsIFvn/rCILkyLbQspXZbtlRLv5V7BUXigcDIB
uca+7uXkPguHi0tA1R9gjiEVnWl0mkLJJCvNlw42yd+f018Yn5fDAfKiLoOIf6HCPT+pJo9aAq6h
Ni1jHe/b2ZjdLHSwsy75ztHmj5Aqe++tWAtxZdukmsZtZV2Nfv+tGha2Uzcf98E4j4lbu1NSb0N/
vcwMTaCpvtYO/WUCznd1+d+F2oudNzSAF98Vnl2hKUoPsgiKu9D05Y3XFPFbdwqGa8eSzIgmLxvI
oxjkA6pM81CF8oL9G5gqlaiUm26j9N5usXjNHP0XzwZzHAYOuFuQyfPSG70zpKL7qu0PK2HtiPm8
4lDL/LV0h1+8LlRBHAV5ATDTSxwj7G2CYTJFHLUZmjtM2sdb0qZ0Opedf6uyLrjFjbbeF9jrvtKK
/oUWyrUnUIAwJWjncMJfCrCy1sWDj8STQ+O3H9pAxknu2dixDLU9P64Ehd1lIzJYMWafVR3g0Vyv
yyvb3ctVFztJoHs7Ak9HWQTQ8vz2E+Xsu0vo6YPeCCMvh2A89QMIFoYar5mM//JQl3nVxbjowr9+
fiicUK1yinBb2+roaayNd21k+TFo1WtyiL9c18tJBfQE9Fg0BpiCPj8SjuGyVWGrD31GHKldEM4T
1rX3GJgh3/c1hi0r5nm7bGmGd7XdbXvh/Z8lBXwHeuNLgRZT0Xsvd5gg52o7Op4PWwT3wivbie1i
em35/MU1vXTgkQCEtYlLfnFNK3+LkU9mM4LXroZOOWYpjdJ8bsEAXtkzf3UopFk+1xVYnUHr84ta
jJDyQhnMMFAae+eIvDlJafrTurxmiffyjbxcOpihvBdg5mQivHgmN99blyJn7F6EdpfmFtOWOfLr
q4Hw7MTbvPGBDN/pAFfotazMv8SHXQ6NrRSAM5sF07MXJ0lsmzcsapgPeWlmosM8J/HVjLQ+zofE
KbYOvLbo+sexuPTg9nYMZvhnszOosylidZW59Li8bv7B89qalEOxveuzrnql9/nVvaDbBX/FJ58Z
3+Xnfx5xMMnICmilB3uBmBBgVH8ccqX3UIb9V277y0UY4sSFak01wRLBNN97figqejMTMd8f4knZ
qRGURfOSvbZl/u6l+ueCjMP4wGPApxfWG/Lc54cB94QmkUt18MSM9zeUVfPFs3kKktyE0WklZgdt
DKmpd806jgRoFwXpSZ1xBycB3a5KXDa9JdurLnB3TSG8AS5gOO0GJESH0DTNfDFQz9RRaUTtCf27
+OzMI5NYtZUkVuf1KA2N7EIYA36I6mTciag/uyxZNmzCoxMTLyMUrGoox7QJuugHH2Q/+WKe3ivh
5fmu0qPumLYijUu2qZTHqtEdHu9Zo75mlV9ESSc6H7pLoHVxiDMfT4+oc+a3vnZI3M29+mLbgzG/
XbTbu7bOIHvR6SRDKcSOiZXUe1HZFoIBq4yAWAI13i/baMpXSrKXxRK3Ai/VSz1wEX3+dUuIK7GI
yleHRup1Z3u1Oi5xQkSTcsrwlWNd1qcXt52iDGSfPh6OVfDitmMfYmBtt+oA+3XYtbGb7XD4rWHd
ML1WoZXtsAN9bcf/3Rrs+VFRrwXEsl7AI6rBFw3NrFB/wvouOcPRgjlaiqbetcFwySTXW/zG75t4
Zl64VNCAM36M+eFgf/fDgpjpzSBZKQOTfcGfZ1v2JijNXT/X0j8KOY3FQbiY32ZDFtTMrJpN7Vfs
9M11EA/lg0HDqxOrQOC9L/spc5OO2Id9FhfYqHm07mtqVd5KxBB9obtjgov8PmynHMF0HkzzIVzy
ssZDwrExpvd6kmXJDVu3/RKVnrke6tV8t0WrGTsF8lpcEi+NTUoWhxHzO4sXnZD5TceSvcJHgPL3
he9f4E0/plhDp4w3H9suVeXzt7jrJ7u11FgDhXA7K6tipNrO83Zfbqpu0ZvIOnHtwet4j+piupom
5U2AaZP1ZWtwrLq2Ny2fvHkrob6BoiZz22LhJEqbbqvqSXtPRr01DEu2cdpXSgXtPq/srb/CkY48
h6Uzsr3/+5P6SzPOgsQjcsmG8WAEctmfn1RRzN5Uz0N5mAjIRq2kxbzthGf195mJrZDwyDJWaW0V
7BgNMrphp1cVN6laUZPtZSQcoOtM/lE8/tczh8bx3//Nn79LZWDiFtOLP/77tvw+yFH+nP778mv/
/689/6V/v9FPwzQPT/+4/arGfxzm7sdXVp/u5e88+wiO9J9vsvs6fX32h30H89C8nZ8G8/BEfzr9
frj8SV7+5v/2h/94+v1T3hn19K/fvssZZyY+Ledr/fafH13/+NdvcC3+dK8un/+fH959bfm926e1
/C7/8gtPX8fpX78Bhf8TXJBbdkkGcEk05y1fnn7/EdXFP3nSeYACQADIijynHe62xb9+89x/whxg
UIYq7BJEc5GCopq9/MgR/4TowjoF7saID5bZb//v1O//WF3+uD9civ/8+R/gL/cE1kzjv357UeRc
Ghoox9Sp4JcgeS81tMwBnLLDsfq2gN4R7vCkMs6bWvS1+50sUDdIGgv/tfOEP6x1yJqh2j786Vr9
4gu8BLoufl/sqZRXAqoncMFlH/hTEVEuZVPUk9I3cuxB7Fw9BPGjyD1nvjZ+XKjTasj7uM+GYR0Z
PiBhFKem9SbJXuUM+Ubs09hm5LC98r0uFcWfVmeqWY+TIvWN4IFffC+X0cnkLI1z4y5TM+4iGZAg
PJQEI6V1VQM3F9U2BHfj6okR0QYjtV3ktWyDzajL6r43db2kQhRWeCJfbX6NoPNyIk1Y+MXaHGCQ
eQBivpcOdLgHCld5vropg3Kbd7a0PXP2lBXdW6vdqp9rTZ7q2ak9fzxodyjxYxRhF32DuDQP8PP8
4SGu3UifsVJiatL4Oi7vl06X/msr16Va/dOVBLBiHIOlM2AxWzoV3PM77EjCXKwV2+TNXpv1WneT
yggHYCSNg9g6ufsiaLsnCXvhbV0PhGVUSz/6GGGvDPX+/q5eDvXsq1zQECo8qIo8ePzL86/SlQXB
xrSwZzcLNSlmDlk/twspuH6y1XOlmBf3E9Zwf3/Uy0b+4qj4IAa4hDHdI0HhRTnfbdIKSI+czhKK
jkYvNPRx4ge1bafttPn9u80fKjuxOlGuR+m2/HfoBJF++Puv8aKGBgTiPlxMLSBcXbbsF/UGtMKG
KF7Vnt1B1rVJZyVF3yd93BXr8e8PdSmYnp8xkwnmcMBOFHGMNJ9fZ/g4nR67pT/ba+Vap97TwXxN
TDcM317JUr7C1HxRv2GfxPzlQgJBokjY5MvcsD7LgygX7nqqK4sRn/rjEjpF4J3bcLTa9zimi+0a
bZgvrv7+TP9yaAH7Fd8VThIGDv94fqZWIBovNmN/CjCeXY8RrDysQZGjvZHlxnW1KpMN+z6frdcY
bS+vMaMftIuc+WU8gBzoxVNlQX0ZqWHUaYRLYqf91PKm/7EcFcHCk/T3J0rWx4slkXDFi3fiJZsO
pOhCbnt+rmOp1kxaSh9HaRm5x9re/Jwwd9BXXh4Lf897LTvikdotJYo72NN5iHPbhJm/z1Rv3njh
hD9+LeJro0yzC3sRJG0po3M2lO4e8vmSDtOKvmCY9KkRrfexj4Plqret4GGJgzJdAYH33jzdrX5W
PBKHuiiRYBvEkPnQw9Cpxcm2tnWynjD5GdNx6Oef8ZQN39Q86kNuOc014Tw+Xqvtt3ZW1pFQpenW
wcAjVb6N75ebOVfNFrXkS/VudB5qZzpGyPveWasfvSll3KVtLgUjSRkebEhUN8Mq+11p2UR0Vl1T
c1GYNrOpvoeaPGAB6F5K47Y+SIjhp6CT+bHL2veLqre3enHXfbBJKjVnzo5TPJLOOcriq5qnnyFT
B1hEAhF8DFElyRZrozmY6mMcryLt/QHCDZeBqMBCqLsp4ko41sXfWCnnavKqPll8W33InKWl11vr
KIFsOXwdMPQ7Zkx2cGjJ5Lu8H6P9Zmfdju3Z+RYtLrxE0w8GimBuboVf32PNFL71o2m+cMQc8rWK
+gGrNv1TV/6aRpUfd6fLwCypjb90b0niFmjfKgcEOTcMY/0usDGGoNv+4uOEIlMigfobVxomWIqc
Gr/IpqNvgvg4B+qxajtM54pg3bM4LUko+ywtCv5aN49Tvw+s2LPOINPbTVW18zsSforPle6IS2N5
qN7UkwkenSjz3likP31oL7FgssAfn9bIOveBsJK1jEycEk/hMB1pI+eo+77Y0/RM8gJ5imAXa1N9
r1f/7DojFIIdRL28IjAdXwC/fQTX4+G6wxHDn08yM999R2EvGYxO0lRmvLa6fD1roJ1PerHKNSmG
troqYKvnCb7B05W0hw9ubjc/POPjXx+BmkDLgysVNPquD+kf1FIdMI0tUybLt7NZp5yb6nfvgT3K
3RZzhzDZRUsMEzhtfYWz8BzS0bijTofFbLcik+2OLUBDmHIJEFN+8RgOzk3l+g1cJvkj6GWWLCq/
dnAjf3T84iPd5IhFXTUdwsFbEuOs9mcMO4/ab710ymd1Y/IZfmA5v8mkXo6u3NY9JBjMi/NV70u3
rlPHggPCIxstB+ZP2InoartbCGw4uqSKEu+n5H3nmfEx2LL2ruzL/L7McnNDAnO/H/p1PlsqsOZ0
DLXvYWg5zH0yATgOKRMwne/9sGUCAIqiNBFlxfrkqdL1U0mkZVJesl0Q6Fb1OSrgJX4q6qyxPpfa
tBkfEi1+A3TC8PZWxaqrfjhYgf/suXPuh63zhofOdH6wW2gdp7uoggj4MQ6HMvsw4DZitzSrZVWe
NDqM+mcktZ6Zu5oxeMRm1v4xRE0LU6yah+1eiyhfjy4sSntHaCYhRX8UZp0VXCJQg2jSpP4Vgm81
msrbrzDB7DJF8S7KNBo1/R2WOZiB1FVBVTfO89oc4kq6xfUyNlmUStPyCdqzwIIsPDJuCycXhKGv
ao5u8s7eMG/HeLs++YZL0KUSo9fhZiUYQN+FrMRC7HtJWPKSOAPryoe5qNc6aTM3tHFjmOMt9ZqW
wQ9UQdznZCgXAbsR59zbPoZ5cS/snh3WtZYtewKDoHxqVS2+ugOF40mZcXuPcUQo87RyBsrjIMjZ
lcIey5BPa+9wbYiytHUKw2g6ba5UXr7zSNdmxVVI4EfZJqvZGhIiPWcK9UPb9nl9motAbfdTt0bB
O6QsstnDTFjiOeXp1H7SLwSwJdxY4ip4pcXWPWF1UbS7num6PLtjORTXdqxVXiGwisolOGw2d6jY
E/MeD8OhDIPuNkBL7x26sfcePJqhqrzp7c6IIIUM1VftLUrlps7P/tziap/2y0qkiM8qb6eR8RYC
xbjDfQfuYsfdsbSlHnn3NeDuvovsaoX0VNcqSDYMctxuR2ZJ+IOBW1S0icRNt8JvT0/G2ocVUPrR
z/GslrgUh9WOVr+ejxgHLRGIYRHJG79x6vwUr3hwfYjXaBmeMJrmtkA3V3oEeCwqdktEdVQBtJ+k
M+4vDLnqxu26ev4yLQRVsvhJuyFY0OhMiifR2qAg4NoZg7ZdRVeU/6T6GNRbWK6Q01kkxfiQZyyY
KcmvK+tYgYvIezW5Y3CnR7NxpQqn97LP3WA6lqxshrXw0MNCRMQyBn0jQkiV/iS6BFJBX/0sKVsG
uGVNp3srbTOBu89OQkClKDXdOlfvCNIoPoZ55eytMlvR3ce9Pq6oXK/zocnGdO4zcTd5/vqFNPTs
vWN0fFJdEaRLSVpmhJ7xA2X5x37My2tOrzssHT1QEntLkMimPgeC4cuhn22TJaqVEHbn9WuvSQ1o
yJs8wqSJbq2pzdJFgG8l0PWvgzWzHm2ZdcfNJc1SrmJIkWlJDrnab0lEAiIb4/BNGWovjcs42Dlz
gfCqhx89QMz3kywO4d6DMB1qy49BeK15r+J889JgZWGJJCEIm7YnQkijvNlF1oZRhEUrSnQolpin
IooaL5n9Xt6Gft7U1zF5etfupjPsK2rnynN0sa/aJTuUxfLBMS1waRDnYxp3QZ+QYOuf9TqYE+Aq
aQDtgpPTJJozGuQwhUni7BlJB6DEOER+I5G3IfE48wlXmSH14ox0PYGQvcU5bk0iTwL2bVCBu7F6
Els7PPQ5Y63RCeed3LI5dYgVepAVHzc6efjeb2YnSjsRqZvB7jovMYUK31TLEFMleH7Ohrc5aTxM
jkZGNuv3G1MQ5AmTXNnztFcY/IlKbe+HaXF+xpkV3VRk0n9wM5rhpOlIUR0hH9pJbFflYSa3XSf0
VkO/L3Bz/VA7UFoOYZy30WcxxHl1pxdTAX+z+NJ1ki9MCTgWxa7zo85NVBcNFEMuoFuyUR706DRn
9ViyWZ/yvHS/oazLsPHHJRBKjtSpjnN99PCeiRP4e+aqJjaAAFEJDTyp9DCf1nxaPsppkPeTD1iW
cPbRw4SLNnt+ENbvuraS687k2v1YIi18D4NjPRXDKB+mMvOui0tjvxOgt9d2vwI1DCTx7Ldar0DB
pS9wYwWL3Bu9TFk6izr7Mc0m/uA7mFCmCGsmkEzL8HsAPDHzXWvtiUaNiovet5qu+OAoT3oQ6WY3
TmJO1zWcnMM8zPDMMCxLFNOkLNGVwTXYLYdyTsWs5huDb8UXHZX1o9OsWZbEPXoBD3d1NhTVVIdQ
rrF3F5HTPSaO3fY4DA2yuvVrXvtTFJnx/UTD/5YFvcEPwm6qN8OKE+g0L2q3ktRoDuOiwTDzqvcg
3De6IQDPZgQYt2a9zb2AcOoqLpaF64vNHHG6tW8lmamas2tya8/AbP3a6jDcr0PpPGpyrVLtbV2K
Gx/cl2H1j/h0SBjwbfmu7pqvDnyaK07Q16mkxfrIpe39ndlQ67hEE4U7e0PIa7mFOebF2J2xVXeO
HjO4HcNyqFHr0BT6LqY+vO9Le3mPiHbBPqHKlver100nSDs18bR1e6u69tbqzfR9AYW/DZo+euPq
YjrYq/GvhMzI8PSWcDgaWH7w3yowplq4aVxXw81mVzxio8sYitXCugKFHt74crNg40tcOBtr277z
spKRaHtB97kpjfrqi245ijn64XYUmJwORt2MqBh3Ua4sNFclzguipB1rhwgar1PmT31UBSdr4b0Y
Otzy0U9tR6Odgf6qG2/dqRn2jq++zQSYY3rPiHQHS8tBSKwIvWvb4oqeXO074z/5K8HEztie83DO
MU/M4rd25trvJnqAE/HiYeoO8XI3LblIN+wPkizAaY+In/CTP2bjnVURzRVZU3GUonaTUKjw2re1
OrZi9PfkkMC+jaY+tUR/A+3KpfoZMRFblzGdJLHWUR0wLl4y3pG+cz6LpbIPSuT2dYOAKJ3Kpkx1
NF5lWeBRjWkFuc3zqag2vtAhKttst9n198HD17xqrHivtdVS6EzmqguyZmcCjKwaCE17iLJkgK2O
t3w3i3ivxFCf6jHIT34l84Qq6yFovPAnPZZ81PSRdxWdx8gQx9QdQxRrecgEBfIuGmf1xh1Ryt+a
lrcrsdw8OhftykSQAWHkz4mFdwvWNdIE91BFrHd4M8bRMdLk6lw8ryqdqGjKvlD7ODsml1tOcnr7
YHu2+8kM/XiUpQom/H9rmjLHqT9Ea4M5kN8MuxrN04Nd+wvYWNxcl9L9PC9aPSzFSh1FqOB9p/rl
ZLY4Z80OnTPsrIlcAzE+Znak00q23a5cSYNeGXJ/7IMhSkevsd7gdfqhmhxsKwoDCGg3RbDr4uYW
r28u8zCF557R6W7Sqv3OUjYmeWGtH+WsmJCKJWyut4712kxUQWkX4DvQENl2RzybIZ8ibhJPi/hm
7YvgVGX1N1rj6m1NG5KucPre4tHNs84OdUW6UACnndD5S3J1AQDR19etJN7auE35WMVK30HRtNWV
to2bwsptv4jeUp9U3/d32HN5qQMv6KpBYfUV4JRFnPHRgSc6rK8iguYOQNb4uMNkdn4Oi4B6EYbN
XgmR7xtwrP3ILC5InHogUk/WzGGVYmXcC9lpHkaGsTBNPxbTUN+7dTM8wAeu08LTtIoWWYAJSX23
cUltZnfLeKWU/lGKephS3Y+BPI4dCgIV1urLFlYisclEcZKOfZvnD6bbnmr4q8/HIpkwpZNUtnPv
jFKesstea/fuePZEH92u2hV3YH3e21G7VZdsMPKudJERrZKLPpVbE6Z0NYTPrRUW0lOJ0eDepwB8
LKqoezN7Tvk1brBzn8rN/lkAaFDZZ7Sry6pyAuTs7FHYk30nA412fKUmvEGYPx2GUmk7dZwuOCmC
nkiZjZdjLqxrbSsMmRrLPuRq9NtknBwm3bTo0xPcLP/STWoM27U8NlJsySaq4MtY2+7XDSyG3O2Z
dYx6nwsWjeFhoGTdcwGeGhF/VDnewnUr4gexOWrvLGGJhr1trpyld1Knr8fj0g/VdQ6rHFOpdTXJ
MDrmxmpchwAW7fsfbbef3q461EAivs9XCM+0tP57azDr14DouQMIcCv2qzdsdFGh+tzmi7mPeuMz
kLXIm0+YKm7+DrhxTkgua740W7OMn43hLac6ijWeZWR2Jd0gxXciNtYnNkudltzYm1Fb1c6TTBET
fzHicRalp5MwsuVNQ2Q7K6Y742nvRfmyK6WuyzOQUZbfZEGU7cYa5OibveQqvPJY7EgeKwL/IyTo
5X1TQ0gpHJqX2OpiuKbBhH8TD/Y8fVwDRy99gG+oxqKkTCcnmlTr7dZyLNaV0nDFm94pnI+VduPE
VuLjwE57aw91+wRWQslB3rwW9/Xk9KvEHTuStYRO4vHdTvr3HgYqmAruurqnlyz01IgjCMwUJCgX
Y7aGkDLp3LslP3UVYoHbvo4GLNVNxn8xOFt0FnWjv/W8YXY4aHwR0IvfbXNYbruu10K/y+NJ3DaT
Bc9O4bURfIGm6ta327KYbJ8FTRTuwtKeUEs2kcUbiCyM3zI9JtvHouzr+CbuueEPxvVWJlNo3yvu
CV+MHgHyfSGO6vf2mYU7W79jPFlPE/I7v8/eD3UwegcSm/my0QJp86nEPHx7CDe7AdRTG45naR0w
nD1uczsU52gjFfGcC/zV7j2L0OO09YoSQF8aghBNKpze0EKRAEZGUbK2ZHZeR6acq6uL5vSuYWC/
3W+Vn5VfNtl6QJrZRvM4G28Mi0S6I0yXqbLc9Y3rYQh7W4e255575aw1ayt21S3OaaMEnlB9TvRI
FKMOhANiKfsgQzGCgtTU0tf93Jj2HFk50LcdL8QTzaw0zDY0JuIf/bzqIpE6uhsJFFG0f8fImdzp
SGkKWJDXq+1cm5IEgpSp0BQjpvCJzrOBF+Yd8kdR3y4dqpufVjkomiBcIKZrhfLXOWyzHSDHBGOe
zM/NiS4k6jDfouAnIWYVXu8rlJsA0WFxGZlJyYX3rIH/z2Id6Affblz60inYmOwFmRjLG8J1++pM
4ifHxksvDz6xGFfuPbVQNVAhO/1bl0jYrzXB6X6ftHRrAz28N6zYAtAa8+YoBjLZpZaxA7Pvy0lf
gN3Bn5GxxFbwsx8tR79b6tjj1jU6svkHEQyXh8U3wg8SHNokxVMbZnQjKrvk3aHe9N+NTpYDD68m
Ukm4LdXJxd5fkMBWsUjhKrd5b+d8kxIWonK7A2WyqfZidTsfv7tg6+6rquI8i1FiB5tsblV0pwZD
1E+oTCZDEmqO3xN1HFOyFOpddMUWuMQ3G6WutffwYBO3KHAEgoCeJMG3hRitIlnKgQFp1gY0gyaK
D3iUtLhlw6vgO5kwPjvDvEYJkUEX5KzOuZn4HTjdHlfJbcUGK1hahmNVhxfu6KApW3piCYn9FGt/
6rTgt0Sow4iaj5nbaUTfGp2wdumKayoerbf9H1NR8fttHbx1cB7dhkSitNdh0F9niB/71NSW3m4s
9K86gao56YOZ24hUpk0v3d0y9mOzI9rCOvNwWfHdPAh5vXHE4UFUTq2+xqNjkbIZBvURILtSJ1pN
15wZjGGuVw0RfhCNO7f2Q1FL0+1YCP1tF1u2ru56AnZjYAVn7G5X0cU7f2xVdtgo9qlhOwguNzRG
fXmx/lrbvQI/rk7+5JaAuyIePuoYcw3SBAKeWmCaKYaUu8nxO97eooEWqftvZvb1fd5yi66M6wzj
j5gAyJqiVHK75xwHoh36VPdj2JBZ9gnLDJopd8vVD49b/RWMqPaupniVCM7WOJKkFsjM2xkWhmx/
ecNYoiOa+ivkbzwaU9WYb3+8nNPg8IwS0xJDiJm2sKgTbGKW7QpZQmOwZHQBBvFVxuLQrVqkxwR1
dsFhgu9WMxRSnbuvq7E6OzonaL70vAlHRztfzSmAaJe/8exM9ufK6hob6WI1T2CphazoK6fSibSz
I3QN/DGQYbmveHDDQzjF9Zzm0qrO2sR9fh3ajvoZjvZS/PSk72wgz24WVFw4AbLTW64XnhiKtO0n
Mcy88yXGL8O+Htoa4DSXmIxc7Co4uXvX1dwCFcLdOhIknB8Xd3Dz3dhoSMYJLs99c/SnUJoTHTvj
4cRlxa1+VmA79YltIKhvfR1V0sDX5DElTbcFWbd8FXQHVcXmQ286c+OamqE4g4iB9ZO0JlYvpATU
3TD1+zyt4zBoT/5W2f1hEqVlUOor6WYfyrDw+yPJNpHlAJRTabNOt9nyphFgYm/itSzkIapwZUSS
MZXecUUa0u8Kf8V7IG3GGj13q1oLrmJdyqY5jW1khbvFJspswzDLv3KKZqquaTfi90Ig9E54g5Uh
vA2z0qSr5FDs2m3sv9m6pO2extLxDw6Q2Kehj7JlJ+qqcdM/9og/RqVrWzQVIqLKefTLQOa3XCRf
vpUCN6FkYJg6fVCmmIK7P1bMsHdr570ebFkdVscuffK/MbHb4EN5ujha48yNg+vJ4FcQk3dZge2u
uHK3dauu4b0jbteFqFIDvWr8EQxuNmHzjBQgbREmBkdDHfa+FkMkdnbXjJ+VE9p6r020dXMaSrW4
U4rdKP5KWB4YDDtN3qOi6MKJx4LUA2piy5mlul8E4wuQz2m1jnZXrvEbC+QzS0qZzxFZxpHf3AqM
K78DM/TmZrQm+JYV26J+R0Xk64ecyne7zxAD6XdhPve8vqvU1+J/qDuz5biRJWk/UZ7Bllhuay9u
UokUpdYNjJTU2IHEvjz9fMmqtpHI84tz7v4xazO2RIpAAZmRER7uHqlwh5u8jIzlE9RkvulCLeqB
QVhJyTEUTex8T0t3NsxdYnBIXtvLMtc/OU/yjAPFwNcgX4FfL+KuhT4AzTLNDeMgnVYDwqK3sInc
UEKH07iOh6h2v4dFE2Ur34ni6gZr8KKKdZgyl40wfLxkNxVCnxByNrY//Xhd1tWMDYX0q3EGnbeL
YesOnPTfmmKQaMMZocCmojkQ0CJg3NIQYCRBJj+Al8alHu6bD+pEMTEne/qx0r/xsKdz1mmKCOqg
wiL9K2tmk1G/We83GsOe6HIcyqL2zTvwp6LeUul19lVE0xSwvUlpe1xyJGn0NlnXHLnOoU2ykqML
VobXsYuLYrmLjGz4YSYzEUC4Zoz3ALxLTCIbaWHSuhhYIt5GqVDTva9UEm2SqGedlcyBGh6MlMlR
R6ALpQ5CiEgb+05Zf79gDGMejJyq5zAsnnik0dQextGY1drp0jK9CQc5zBVeuQOa68ES0U/Po/f5
RM3KGLbIs4xnT1hp/d2YIQxCYpxi1+tWYx1P5AD0LGNYmV1hRc/BgCfi1xGTB/wc5pC1EQJvBn/T
YJnqw9zF4YBNYpps7EVkCxh2TCvi2i4zO7ttIxL5bTi4rXE/g2dhQqwf7MFuE9HdlAUIyl0IF0Pt
lqKzsi+SPj+BPssHHIlwO3bbfMe0d4xCUM+n1Y84TtzBX1VhxUCccq5pKaKUpqJqzTjiuRYf7RrK
E/3JJRj2M7c8JqveztLlpELa0tdV0rntc1H2zQyxKtIW+Qy9C/vrRsFKPkDV9U3dZEmWm6XpMJVQ
IOXlSnj5MM8r7CulDLHTxRf8a4VYNQEdKeV4W2A14XwaUNw4h6Ixic01FXp2mwaju1wNyOfgAylt
XAUpNpvb5JjgjxF8ZPSz4935C+xZWi1kLC6giDL1ru9sMV9TM/T9Ft7w3H3xpEiCLTBw0bfbHOeK
1lr3o2zACvOoCFFzd0AvDchphZnatoBTIdQHWwydGdyKisEK6YoRPww03y5cFjONP3M7XrEAdfku
GabnObg1YHHyWlMsyakbd2im/VAVrn3fOXPQfilTR2VPUyxp2gUmHfePS84b+hrkAcfPyw38RzTS
h6rgv9d80N8Ypf87pun+Z6WZme3rX/X/IbU0wEviv/6hb75hlu6bn+XTDwTiZ5qq5qLqf3Bhlrom
7FFNZTPJ8mCYakbwhVnKt2CUO4BTCLMNqG688Auz1LT+JS3tkwO1ET7Pi97+H2ap+S/shMk7WQaQ
tqjq/hNm6St6EtbBcDkRHUGOYpgDx9fvZKE5MJGfezV4BATsNQWCu6XCaQ9y6t7zX3gz8lRfSxeh
OEE5Bv/36lpmVcT0/9t0U8tA3Ob9APxPbKITN3+zsrhdg5/F2xgX1Rl442Oe2PmmjGZahDPjeRxK
0XUGXjv2C0aCWelsXXKWHb2Dfj8W1a4YKmx9sgb5gSXUpvTBkRYmD9EqV9BPoQGt86Babsu8s0+/
vPCPZ8rcH/i5+ikiEpB6mjKjolAo/P4UvTJygyzk8gvkpV2Heo6eGgWzJQE4bOGANyMUXwEMvDdh
+RVb8HJlH/4xS8ylk/z7ld1pGboAzdAGDA7uxQCWi9fdezbTL1z8X5iC+jLaKQzZLVOUkSSxvn+l
/1ZjYCZ9ECSbUdIi21CXqW3WxxBag9ILV0VjNxsr9cMcLDAKv3dhGv01q+VLPaaztzYz4d57Yrny
5szaq6KAYCbzygZo9JPThB9JuTIdmCSbZKgigKu+T68n30y/pc3EDG/Pr5pVUcETpKnXHYnJ05f/
PLL978LW/12CvHYw+39HsfXT6yCmf/4SxKT1L0ii0IOxNdF8Ub21/6HH6ykJl6jl2/9CP0m4snHO
5f+0v/8lajnmvzD0s3GAQxbBN+R/ErReNJn/sxyZGYL6R/vi0CNB9ydf65B9tRiiQt1y79kBafIz
6RL8ug1k1qHuPhc0XNxo5dFRysQqr3pTgZ9EcVB32L6AR8N8Quc6Ax5ZQ5qiOlmKdnSOTiQiz9iD
KNnpU95lVZvsl2SkRvsQDE4TWQcbVDtoj2OTSKgmdhRmfklS5AEtn/Ca9pN7kj2Hy8hMsPzvw7Kn
ZgubHuXZXTqi64V/KD3Gnt1FmBnCHbvcVju3yL13ABYNQS8XAr7LvT8z3yhbT3VfV6AFdO8NoOwy
aB2zZFoZvAdvmy7+ApNPJKXRhO8MpHsZbvnLY0YpatrM3YDzDy8ahSyv89ddX8zA+9AAoi+Yx5bI
utTSQq7aopLyvZJZ1HUUkbmh8KufYV4uEB6T2MrLaQdG3SePQ+KOdAdHiT97t+kKk1KdHMoKsXGO
eDnpfBxEFzHXsoHuWdAe6Hpfj2aAGMjDdous5Q3ArK29fKXyYrQVeL5XGXBMqKzqaJtCIuO+InTJ
3BfiTysO9m2U2mh/ghq61HBVTKHKUAOSj3sneywi31tnszl4P6BXm9Vnik19d6UAyou2LpAzl57i
aCigorkdkPJayiLqrINos9C7FzYtoBYAJOwMuPI0qHtvn4X4/csdlAIk6LdRqVL1ozEQR4y7pRsr
Yljq9KEHHyn0B35/XSdiGG5o4kE4PwIyh/zJAfPkajXNXz42QK7BLTR1PTlin0+JKbAx74GLvXXS
9wkfO4YpWD//sun/zUmmT6rfXzll54vEzjHJL3S28usrb7JOujlUj8cFVDTyjtgshstI13ccXLmp
48rt4q0VLdk8HivAIRa5oKPMmGcTfMrN3uFt/57yQtnGxR7RDWYPyIhRnry6nUTGnRVMU/i5ZcYg
S2NKQZgoh90RCsFWuZN+VAOWbCo+CStX1NhT0pdRchZQkbb+ewHOK62vvhGiH+obrfoHGXxtWr/4
Y5L2qvU+e7Q9ZHE3NMSadN8wqdV1TgEvJHRXUa9JjQtODJh9QPyrB5OlhRuUM86Mv+v1F7gswQja
0iuEKx+AQWdbfCgAdPznyu76KLulu0Jh50MSct9JU37XVfAhaCoDfLCdgRxJ+V5x0aUZEJukmj9P
Vp3GkuEJi81jdPqxCuZ9bEOqoyMmgPqxmvzzukLG8HploYtjzAwqE7R+ZIGvMhWKNiZcLnb02S3c
fg4fevjW+I50cM54h6Gd64tDG9J7wKlg49LLFe0Q1ADXsi3tOwUaxI6Ik0jv1AEdLIBE31amXhc4
3jcIeGPTS4MPVY9ZgtzD9NPhZBziit/pNvXsWRTei0cUrgaEjX+FRZZO6hNTtFJ2sRM3eQkiI3vh
BDubE4BN1iqsz+vdzMQCvXHbNuc25wl0HBaSrXrizgxpiDsqWjiLAaE40TEpFBMiFfIjllOzbiD/
0F1NPD/GX0nBZeOT4GIx8z3//FuGGrLBcGV0aaKBFqfVgWVSMdzJK78sI/3xplJ/5hT4pX6eUGJx
cafCXiT+HiagLfN1a0+40q4qtzRqiE/QR2q4kguRGvp4G1uKEZiWa25MlRgxB2ADt9EGhmAajEqO
M9wS1zulKsGYak9dEA3hSWVY0Ignxszox557EZ5SD1Pd5ZP6azC7nL+0Z1xW6apmPsQ08AIL4coh
Da0qnRpqeXYDAZZElR8dVa7v2ndCxedigvcg7p2h01GtON9nLZJR3DPWTZ+jlfSiOF1bIMqFuZvz
0WjNVdK7uQygLYV9a2w5zu36mVk4gtd0+VWRViW6H6Bx6NUEM7ua4Kga7YjEI2uHaC+THEnTQw9v
nX+VIMZJ8y/dMPowLTMPr9DwKkO6r2+4I3Pvry1jbokxZWhFPNI/742XWRS/BV1kdew9jiCOWjbH
q60Ru6FBN9nvHitawUu2DpclqMv1JeaJupl4ZO6QLSyasUxNvjCcCkh5e/kRO0mQ5VHDFZ04Ib/R
h7XNYBbeYkevYrwfmHZUtBuMRzNWVRCTq7MMG2TPe1mkUQsbit6xdO5Tc5JJhEA+aFUl77sKDG35
hD6IoerjhJTAvam9BZQSi1JL1bhHwBPQB+i5CVnRxeQC5z8wrUyv7+q82s1h1nlP6qc6Zktn0Pi3
TAqA0qtmZlKK+KhM3CLgeZTtUHXxl8tpZ07WzCcWkUqZF1WLwBjhDqm55H1wPJJWAUEmER57kZNG
hrEr07i3vBsA26b9bkjBmNeD2UnY6Te2uSAoYfh7B/viSmZOFOK5U5gLM3oKaeJRu8vMUG9qqQRd
tnej4O9BkGIeFz3PIP7ZQAHG63JNFY5NTJLZvUfbsjJw0xtmskCrZHFa60tqGDposOjQT0HOPGPK
oNiU1zbsZaLyUtUGEvM/L8DXpxva/YBDzdUeEaiU3iR6KKgtCb2i+UzvauTDQ3vVX/K2Ztb6LbJP
qT4RfP2KeN0ZdMi+Ay95at5Plj/G4vsMN4SEODCn3nb31lgNUBlLCA+cLsVUdim+krQ6He9WwFJz
jk2Ukly/oxr8XeNFUWBJTIa1+ZhPIwXjt99Tl0mOolcIgu4ZG4f6Y50M0xIl6SojtyW3LrFVqO0j
nPhuVPtmBqSwHv78HF9lK9wB+9jUMA/oM5tZf/8XkezSNCZ2VPV4H2Gw4skveEJPct6JAAEjqLhn
Z8OMgKTpeNeMG9Vv1/MKe37P0v/tfeCxKXGa8MGInDdPIoNQX7h1re7PsdGSdI2zAzufY3/HDOOJ
1zLmVqA3BLuedKSLC533/vlxvEo3KBZxigQNcSV3A4T86oWkWd81iPtaXkiLyU4Dgz4QNkNCkXhb
/t9ulxZtdp06k+dF75Qub54AFybT8Rw8dfRTeJU3LgyFyKpsUfexSFyqP4KFR5Ci/yX4cgk+tgap
qyOWVsP8GIYmkMQ7T4DU+dWGx45cTzrC2YflyTt99QzG3K/wPg/UPbpZ2tt39nmDxWnJ2zvkXUc4
3/tZ1bDdLklMUczlONzEVZiOxiorJeXoju66DtmZwGLjNulhNz/HndQHgqPky2c6/2KbRDKmQmVi
IXOJ4QDKxl/FNcNkp4dEiKpPP3QhGiqxRbqERPOILayTuddWOehEYwSPq58lPviccjD1KtFscsth
5t2nKPD1KlZG06fzFRVSPkClEyFJ5y6NDYtbgcmuU58uaAq+CHcc9Ul1Dv/pwOp7bptFJzltMNZp
e4MZhZ2EtIsMfWiYVgJLeIU6FvBzZw3tUn0upwWXyGuzXBzO+PMJiDJr7jy1kmBBfA8qcMHNOkyU
6sbrZdFl4s4wQxGaX4SUeXZXhhWW2LdhjoVjQws84jPupN1R09w0eNFCHO/mMMTiI/TDkMYW9DfM
RjaOX04QM/2814zJJXWF+sxzqThp9cAM39lRT2bcwiJlzC1U55xlbApk+IiROg8mPAE/4XuL1Wk4
YawcfV6pAU/rhjoOzsl0i5/1QhnowmPnl8kJL8dgZZ1LVdz5JD95+Qcm25qFUmpunrcmZ9MPOLSR
mCZ7sv+EHBGMlZRq6BwNJBgpds5033ANJlmAf6iv2qgp4AuIq15RLWYfbAkEnTnnaa444Q2IwiEh
dEtCoM9qcxKCy+FAZ6HCWRKeVbyzi3KOmEONZJdm0tcJ2t4cXfc9/Z9+beWpF8LY6yvyEQMjngUb
EhTl49916L1k77BxeUYirZhZtvLTLDTsdVQOHcWUiErWONze1G/X3nlrLIAyxCdM2W0FPz6Mi8EX
N8USQc3MVlE718aAvhOdzt8F9YA1rLTTVtCenLxbJu+qCQKdt6UlirzoUPglZi7dKhgSYsejcDTj
5UqkHEuoA0sjJcmGFGrjKhW2RbRc0+DOEnVXhPMUzPfsmKVasNMPHbxY9syBSniQheXUCP9ESClb
HM3zfqJJ2fE8i0gVSMrTwUb/jyV/gZHdZk5szVPwokYXCpfq5vK+TRfy6EiK+5JO0QXQv+VyKote
6MgdeLPgkZxT6D8H7jfRE7qshW0Fp6lhgf2+Clp1Xps4LKIJOZ8fIAbwy2w+0XSSCKo4vRx3jLl3
R2QxdWTlDeztP9/Dm8MDTJtjA98qLGPdNwOa6sSrQJrFcDKsPp9OsVHBwZgh0y6PorSpdXZlEOcc
a3++7Mtn+yUXB6KBsmjhSgOIyf+/dgFI3QK8KugQBSdh4Ed7s0AelAJ5WGoS29HBbay9ZTZnqzF+
M669asteRFR7TQegW5bPAZMS++gwqoW3vS3q3PMVkydHEtdDiziddx0zj4Ksj6gWdumalkENb2Bm
wBC6jtSIU4Sbmotu7qLYUz3lD6Weme8TQpeyN7mNj4bxTg3yooD/9XPjU6K9DwJmWwMNvGkumm49
jpGb95+CckET/ZQimSLPS5q2533blanNO0x/7AkI8LotjV3C3DWbDdo8y3/oJuhhyRoUR1eqptHy
okD6DX6gwtwGgRzyrbpDAuP1GnRIz7/YEXGaNlddb07OuA1EA8C6wnOB/XXN8AS3SLZxh9w6O7ph
MJO+FAO8C3ndlUKfRqYtssT5iR7XRQhsLgl3Eik1xc2mTYBYEJuocc7yrYFDuuOvIAvDEVqr2EJO
Xqzq0Ah6OhAKC2d1oMIPBrHzOH1Na1W3QW9Ce5WcN32GC+A867esunB5+eywmCA3N6AZ7/V5Xyey
FIDQ6OgLmsxFZdjkq+QlbeFXhHMfnGwnGQb1lYo+m05LbEfsNZ2zEL3jdJA8jcmCjPIe2PV664GE
0p4D6sJRD4z9dSJd1cTamYEtJwDmfHmU570+27nHErDiHEYyI4krYsKf996/uS4Nbj1iCF6oNF6D
fVKNbjI6i3MyHMF1HdVqHHe0Kh0fz5YJXi5N/u7P1zVfQVNQFoG5A/2JGRcJzKfj4S95e87ci6kZ
l+U0mCx9PmMHASZZX9JVAlRsVVdVgQ2QQJLSTEp+rBndXCDtSmOmZ1LiOqnXHKsYfsy8gto55l+B
GPxx7Lfv3KuOvb/tU5SYgNkGtQYWe4Tp3+81QFzWJ44dn6bQ76kSUdbrheBgxul/IwdIo4BOHBLs
z+nQgtms6aBO6Xfqv55c91KKhGoM8AJkEGeelvALUeONm0bBuew2f77fV3iy9qUmXcPTxGPIo/bD
//122xpZ61QW8qOcEcRZazeJ9SqaHBTm1lq9HBzJiGJyI63eKua9gbkVJ0tm2SF1yZ9v5s0Cs7BA
9BkPo1c1rk2vbkanCV0F1n4qXZz35MroIU01a7x3PK7Vwm6ZTvihJO+6J719CowApBryGGSGZud1
FRBEU0Rx6BBpvFp0x7IZNPxaltBnsrXVSQ0fQv7tYd6Qe8ZVdrrkXFFr6wMD04mQdGD0Z51YoxTU
E6wviFyhanfugQkmDYRaAw4AyZ0ZxUu3bLyJrqnGCMdMJn//+WG+TJP9bSVCU+Og5N2aOl94vV0D
Z44ZPJAOpwsiG6gqcD/0Ji598TbxFlSOhwEwcyk3ZebWWXRISgu2Gs4SuW7FRe1Y82m6xjJJBQfq
lrxiHQNXfVqU44ViDSrr2mJtdC2l68p2psDKdrWL2FCsvCKWWX/0OsfN7L3DmPWm+zzogfVie04W
rJF+Nkk2w3D50gDqvHyhGG7/iqGZS7BJr2XG2JYBNiq39y6O1nLGMt018GaEdof551WP0FjcLxVy
hu758jrwUtGI1ALnVGNwbVnZlC+OWUV8uCg382aHRl6/DhC2gtV8wZLzKeYIZCgEKmaU8DDS5vkm
tyt9f3ioyHncU+f5xYLRJG6gpThGhaEqkyx4IhteeziWYCjw5/f45rShHYsjDsAuPlVv16Yr42hx
vKw7DVh+syfhJ1Nr5dDW2adAwfoZemYedkeod/Ld4Pv28npTwICTulR+M+iGXCtJgfnV6QJlOlbJ
1J01JEGX66NBA+rG38TmLvIo5aW/8/FfURvAJzSvCvIG3U4Sijd7M+4cpmctNSRsN9JVFZLBRmOk
dtSnWBeMIeqVDbezUJvVQA68QGtxWCNbHLoriopLbSasUeOGPQGZvwyV0DB+ee4JXNL5uQpYS2Er
G8NbdWU0YFgv5MtVLyurcHLd42iiHp+gw+wNZTEgk2Y8j7vpoOTjvU6NStTAwCwp40K8EyHfBCrt
44lvHf1S2vRMNfs9XOO6lVktzduPlxBFOeLwyi/NaptytX5GgEAMc93SZrXMblxOp7Fo3i0Afmcm
OXh8er72MtKUKQiIrztuIVQhGc359FCUnWAiH7GMa4xZnxOqA5/1+Od98MoImgt6OgPQzlR0yQIg
vN8/+8hcH5TiffQQOyF09rVp0J1D8zeDXpEyVnEwPJ3pwV3bhTVNaGJdPq0zA4wCfYSiYfPe5nzD
dKBpxyPQ+SC9gbdHVjshjqkgTiF9inQkme3M5rjP6KGR/p4TtJEm0XRSgrFlRzSnOkFaXs4ZjjUo
kjKeR33yglHwGN1FUl3DDtVv7xwoi8gulkccLfB/2S+w0qxPiH5pP69bTEZot54T0JrcmV3Yon6d
Tpe+VgLPlLtyi4IlkeNoBr83buHFroICJz5mjXhG6N0gFuoMJJbCU3LTYsfB1q49Rg9Zh7LHDiE7
DCOkMHCOBlk4lRFzILk9vxe62JzO4N2fX/frXIBNT1OZhrxJRsAotlc5H1TOxAjoE9xfKsui8VCW
VIkxhDtKU6ZAY+bM9n4vIQIPZh39z7kJSYwwR4ZtwqfCn+uN65oxVjmrfbB26KkX4a8wFSkdmj5B
YNb0YTpKnxqoFFOKBklzMIXwugLk/x+scyPEtam1rEOCykA8mz1IA8hq5IP6XPo6l5blUFH7DKvC
65Cjbej+sW3XcYyT1W0TeeMMd96LNake8F53Yssx7z34MsA1+V0+YnNJj42iaS40C0HDVnlka3zP
GdRAIAqYvGaVeBXQ6Hy+AFtVzhRXJq2WwWIOewUm1CbUKq1Ut5UJdaLYi8BqrSc65HlVbWecYbzH
DDcTDmPPEX2bwWWGWewgFAyX2NgvPbXQ3WjQAoo2uMWgvV2VEpVDus9nJGi3pj4hKA+gFI6IoUPk
4PPd3LR0VUmbElxc8KhAi5cdZmZ1A7MZLXtkYo5bmIhsm1WdRntk2/qT+DIzdXeqkD83UAtwpMor
8eCMmOLTd6uCZs6ZKUBr29sn6AAI9uPsdwsJ2dLNeYRmoW3FvT92xKmCmYKs59AQgfcdvChO91Ee
jrWHjqpkE2+auhvRVi3nTnKCbQxxH2KbYOSWJWZSWJxhWw/ZSGfPcaTlf02c2kemaM598xCBv6T2
lVEHFL2npUrTpAbuqzxt5SV7KMF9jGvRc4BKxj/2qoGXh/gIG/B4rSxfH3SX9nP3EiQSP+55IU0W
9nN2M/hK439n2PXSkw/ODW1NribydHUIBD0sGB3lqy7DKA1r5J6DCvGmGCXCBoClZvhx7gQiImR5
xp47cogybsTB93a0KywBmtQX6eOft7ZJufj7HuMkh+iAhw90NSpJCo/fYzlbG8W5qeRxqOIEcW2O
dUuVPphe6NHYLco4PHhwx6SLh0xV5kGjqO9xmzygCOzrzWTiUndddUTBjQLfuxnHjoG3Tm9GD7iD
QxljgEU03lpe0TLHanLcK4Nn0LOZSTeQDPloZPMqg3DaYTHVI33s431hZaL6kGZQzq6EArbd9wA6
ySaukuGJ4Q0zg0JlghEcQuVGuz8nWnLZGfm6YS7AvMLwxRqPrsKfc1fZYaA2WCp6HdMjJy9yNmaX
TeZ1EJTqTnikDojJI9ZbX8TjZvQjiRg59tUGwK4KriI5tD58s9K7obgogy2MW+XzYTPvPi978xYZ
3TCu6T1Y30w3SK7ySeJonvReetcUAQPawD8ep2KKVlnXPLlYVj4K08ruckxE0VGib+oYSRIZIUKS
0o7prN/gUMFRv0GesCTBOrWbojVuwODEj2CIbBz30mIzh/GyVYrF6snWZ7j9ZILdUGSvKvoBDy7g
y6oNnB6kOVhuuiV0olWQe/NnpBpMdqtRN63Rr7UfhqRWH0NbNbdRFi27jAkknzpf2PswMKptlSrd
ipMSW5AwK/eGEzPaflG5hqC8W1h50QFJb/dgKCn/mi0//hy2XXOasdu9icDPj3nbdNmqr1tng1Om
CXA3Llt3Sh2OviWdjobd9ddVmkwfkOqa22VsUvRyuIJYGZp+dJHm/EP5Y3ZfQwv6WKAzuQJlj+9G
zyiylWjSeotf2XJtzHlwD2ycX0GslR99a8GnKYWOsMqi3L82+tT5nMu++RzQl9nD2xDrQTbhQTa9
4jQpXWaLiUI4K7h1iKsGt7xX3VhWa3BnGhjzIJ4iNIM3QaWSNfad3b2Z4YqPo4+9H73KurXsSGzG
ZVh+Zk1YPUduAoY3h2KDMr1ZtUtoPpu0AA7oqrKDncj5w2KJ7ha7F7U3aa0d4zHtVjbi5etcJX7K
3JDK+QjVxsc8sC9KroLeC/nsfK0UzOXU9xtv5+dZ+LefTThDVf2zyfG2L+Y0WGUUhKu2k8TDJDMe
HALwVmCb+EFGHoL4JanA11s+QFS48gEnEXqsYsT+a1P5VfnUF6lMVmRQ1Q1LEx+RQI3sE8wga/BZ
toyfmTcRQNTTlDg4olqYYYTUj0dJODlVVYLcF67pI27CuEotQ/oUl1mSr3HFnD7WGCuuQxWaJD/0
MlbjONjM2Brz8pmAyjQ1iy/pioMnW8NgsTBWskT9dRZev5OLSo8ZPj3EjHjJTvTYutPIYYM1Qlvu
eyigKx9bmns8Q2scV4rKxMtPJEPcR0wIUtOwQ6PS/mV6XXkX0x/cihEznU04eEayijKmDQNvPI4p
Da2px6+ChtQRSub3obUfXazkIa9l005gUbheAqveZa6nxNHsXkTzTlgc+GC5vaZdo+7IKOIAL+Ix
HDZ1bXEkxyLFjssPFeG1dCB9WmZqPDVCTOsxkFCJGRv1l4BFifElIwrKFXeV/0DXLA9pLJzrCq3b
t6CoBN6w3cDmcqbbyLHHqz5pU4UhvSw2VMD1XyNnx7U5S/czfZb6hCrHcDZ4XXY7dx7dR2RVRbMJ
kdNdIe3zoJuSBP4UcRHPIKeqoyK3INluY9kmt/Vk4zFih61CNiC145gXhLH/1SlGf41hz0x3iyd8
BVPNwrl57I7x4rafEAmLbY8CO9kNMjA+RRnUklXpFyEfqCKWwAL4RNouToxAqH5WzEvfZUFi38CH
YPQED964GuEKb327Lx4A+uVqmhb/KbSr6HMWGfgfVJBeFyyqHXVvBqncpTgD4lAQNvk+qvzkm0P2
f/DEHD87rd0enbDzQE7GeN27i4WZQFhiwdjmY7GjQ1VfJVZSbgDjaS9gN7VJE5X88FVcr/PJ90+N
WQVQp53ooM2e1/mAWz44bXRdLIO6rhlYwI1/T1u3+F4vZgnCQZurymxid83Es8ZfEv6VVMFV5nTB
XeJNznZOZLOz6zEqsLhIFK5dQt44anJXnjK+gcE511M2eWsvt1HxBWYIv4e9u8EkIP+6OFYMeU1W
7arIuuCgZ4w9uGCVdFyyLLnDqgBhVorfVtlMw8ENBOYqRLP9OM/hweHa6cYbHPEp9gf84KoyEPlu
SrOk3GeRH6c/BSn48lgzD5BGxJL4VJQZinGwhWSpNdDmZi6Fk1pI1JJ1AkWOLNIKIoSDH+o4g/Jy
qUBVPVAQX+CJSy3Ujjhn2596H0U8OAYBBWbMuUTzmbtKrRMXJh3+bUf7KsfuJo/GJXnU+m7y2BQS
Mz8iz9g3yZUulbwXHH4BV+pLrDn6ImP6SEcP8nFKuqj+wqTlAoXMuVsXLCW6TNJ+v06PQSlLdKVd
rPHGSXT0stdM4KYemPthWG7hiUTNoQmFUKDYkZrVil3nlne4tnZDv8KAvEu3PUT3eCtarfIQotQt
uLCc/Z8GnIHwCs6liVu1k5HiCQi64672HFWenLEO06+dxNOQiXHAbsknutGhaa6VynLLuAagnaS7
B5OKkND3cCJg64wwQOdtN2jXuBy5BxNkEtqn8S4cUw6uFUU64r2hnWg/5OdiNw1Q/216k0xnA1uN
bwcvHZN6WdSMGqhlntJPGDNZ3zGQx2jlj3+aVZby8aeQUkVXWJWxxXy0wvswwykjX3dOtrhPJGQI
1BmP3It9XZtZ+fFCKy0W1F4VryMql8dzhRwoDEeoQZjmxjExmO3fVE2a82/Moy4XJolBG9pVRopA
BTmnxokhNFB4YQUV2eiEBFIdBU6XVtOFRxWETu6629Dm8GvuyKVYwjhEBtT0Zp5rNN3ukbanWHKJ
do72dAIU10wGm3IdkzHAgfyFN4KPAw3VMzZQYovNap5riAXpjnWuq3k6TOABBcYg/AFWsP47Oq6a
tXRhL1ejpUl1sTHqrqCRc3ScznWEmkrNzNY8j+kfRLFOShCBI1UQ9nlH4wzLenGh1ySqBYuneL6b
jHGP7a48Q/8tJR2//Fyed4Opf22DDLPMdfDxJ/MYe0hwxRHPVDsBJfN4NNWe6nturA/hUDXMwghc
r0mvqYtrxGbDSKdCXS2YSU3D2jI4/IstbqAj+/RMui7hGrZQS5DovrBUK0+xGQEN9a2GgH+8KcTi
Aj4bHIPKMqHsZSbcaewa9eOpauwg4O7HY9QfowRuyWPfOro/4xo+DyQ7i1A6q4iBVSKL6qDb+gmt
3p8wEHE+WHmhX0qP1eMywwHqKbBKjUtZ7B8p1umVY2VZti30/HEBoNmbFcYHMEXPz6p2LJz4to0n
Bov2GWg7b+zMk8a2aYmdn6LKYtT/pU1OZGzTupt5McEYvSyfstHQUVkp9+WN6GF/K3l+TZceYOSM
Pp33IqwwxtgMDLHihYYkLDmOTpmj8g6ncDpXGLnYBY8gdWuNH1FZ6J6hO6H/S/fFCAuJ3CdED042
SPuYW2GKa84z1sOB+ddjK4B9UUropceMBg+fjHOns188bBrWGNUwBEcDU7XzmZah7i93NHOMeJ2k
VA63UyQnv6fBG+vP1COi5mObqaPbPm49DNQokxPEhlrl9F+mRwbCNO0z1gAIWa6rICH8526hNQ+t
5XkJd4HRyNyuQ7lonCpI5mDmEMD2+VtKWDAeDCgoiugcxGmx6xGYDN+o2pKnUtNkRhwgAjP7ZMR5
D2cGWymKZ3zPU+cxXqI0ZzoE7MRdQz3mns6xhImKus9cvZwwXVSI5EnIYeFTDJ0B5CoGA5jhvOnq
IdHPvK8d3VsbcrhTWE4PjOzADTXvCBSX5m3WwUMn630p3lFysSRLhdWWhAgegMCtQGhcwDs/kVZ2
27Br5bfRo7H0vYpJpZ8z2elCv7FgZct/Nu0LJe2MArVMCOS0w0U21hiBwiLsUzFXYfGkLFoZPcYK
Pf4aq9mBEZSsz/HoAln+N2fntVvHsYXpJ2qgc7jdiUmkJMumfHTTkHx8OufcTz/f6ioNLBqQBnNl
UObm7lBh1b/+kB+LExwcuZwS/3rsC6sw2s5xULst58ED/22jhe6EekQ9Tr1Vd/LiEPsvir68Wv8M
sppHi0VawpNyFblxP9rJCqNUOzZOHB5Pql7JQ19OxBXIPu8AqPCPS2xKA3Kp8Tb6qNZovc1j/wvM
GhFG+PfgNeQjn03Y+uvHiPM6n68VTj0TdscHt0AYsSUMDnu9JH1Ter+rpQxmTc6c0ChoGZq0GzH1
kucqbVRjfL9svSw01TjIL07dAmAbozrpvk025noZFrGYCWENvW4yU9uZLhSG34gPuPy+otlBWOlK
EYCfe0sVC5VYAcEFOcBIH7pWbl5xaaDsyvazLxzXWb9qe20a4mbtaoWyrxZi3zQ25sHuWdJAsxDA
CfqIcyEXF2FzzutS42V0kY5kd3m2LCyJDuqx/RV3BMiYD+tGUBesgSIC2qWeb4rcD64kWW4sJ92a
owN6IEdZVgKgQal5ktJk7dtaQndYk9h9mo59rslY6SvflwGu+rXf+RhbLD1RDN1lI0NWeuiDjskT
pKYMev2yfeg9+2sjZOLm1PWJLDf+Esv2nFWDkJqCJpAKTxiR60eEEQfXiGagAZ8S+15EsKxfVB/9
sce5GLtO/X2c1YMzXVNED/ivAH+GXX9nDci16g915GNCd2f6FYP/DpQfn7uzRTwi8rSiSmdYJTMU
BOh3kwtPM8Kj3ykzP79HIydkmp34Sq7ScXuZ5YjuZLT6ZuOk7bmsy3b8ayitBijb6d3KzS6eOW/B
gn/LJq0CkxYyT8ap4Pl9a+ZIiOZINKTjTTfH4T9+Sfn40T+2HKMcjv37APkTDqBcXBVQjnwbFD1A
NyDoWsoDxJpWKoDWz9iu4gKnkO2mu+pq8+LffSc5OSC4VLe6uTc3e42HmUGztmnvAflpOj02MIC4
tL2MeT/uaO4GcS9VVWKUNBscKS/L0iEieoHUzdH0kjjpGhQXTeylZScSyygMIsP+I8fUp4xus5rJ
ehirCV1jTOfEz0lmrHt67mgPNt2XwVqX7tqgZpg33Jsdl7vQlQ6+TPL+s8oInPEblP1jeB0NlyQh
0rJ5KKLZozTxgyHjWZkurrIezSAjpjAjBWlmKrQ+ONDHTFXhJjmjPHT9AIs+FzKmt5SyMzVTLzM0
j1NYHadspYnuXVrFFhjCULrmvZFDhKNjPeQx55Q+ZbikBxlncqMlDj72SS2LA4JY2ah6tlL+YoXf
Bz/ZtSt/I5v9lT+sG0PGAD8BN2XFiYioP/l4a6LqAI90TY4uH4ui6wbnpaHoQ91Z54b8TYstmM8l
TbXnI0745QREv0Kq5U/PZpzA8x0rzlDNQ+1vSQ8Df6Q6oquz2jCRz3tR+gaIc70vFTqpo4zWTfoa
P7Q9fJgNJwsGQpBU5ws1F2/CUvqojqKFC2uOMljtiHM0y+ZNKufAFYxYTDFAMeyS7vqGmKWFa75h
SNt/LQpPyDC63AWE6XmB9LbS6aHpt4GBpMcMniXS6F0gLfOPRJRA/7zDII4eA0m70P6e09mpKceo
ymTarHbMPAgx5uE+9XOFIigzJULAwYWs8Siz11xYTghnHAJ/Mi9rD5G3Oqu9jZ1AiHT4GJfLNXBM
YkQvOTZ28Cf0mNEnD9iqxwFkoFv8oJf9TLXNPcXLhBhtclX6mLRB9xmw3Sqznv6HOpEmZF7JTp2n
I89MbfJ6TiNoVPfOmTi/daoxt1kB+onTjHxrJi3FzHhkesE2ykVIqtx8Bq9ay9+qNk8ZB1MOxrDd
BYqrhBG/rLq65edu6FJoK6qtTbWYCa2XLUcv2bla2ycznfjHfF6O2iHPG35S/WcCo9z2biIhaiGr
46i+w9zd+RKjJaHAe0ozi5XvOnXQafKbetBqyEVUhjwj9U/2XMg+HPAI2ADMSvbO729zsmVzS/pB
Xr7pruBNJ6jk7PX7gGtnenEmynsqqZqtegPFmwz/hOtuWMjGnvo11jx0toDxgZxMkjoVIUW9B2cM
5aWb3sAu34eJXHpwNFV1ya038ghKC18VYbvIM9M/AR/IK9KUAw6EskFbAyGicIbxf/KgKqhJ0Q2t
3P93KmGKcQ1y63WW4Vqvq1QxqXWktfWwLqViBmvh+7R0RF/y2K5AAH1NdgKHzrRP99c0htYnTCqa
fJRQRwkETVeGutoHfAVogFEeorR9RwBwG5xOnr25rUUnCn1XtAEc7WTQmupIKgxdnndCBgUnMa3C
nC3c6or7aFtalty9R7AMDQN4A6rRPK3yMjYlnCQZQzQvmrRY4Q4kd6oOvbtXyslMc3KnqZX5OcGU
52/KcU2u5ahhdLU4YzXEXxbyT+OdxniBwITh/tFv5/xFNY4iQhb/8ajYFGiTOCEI5tkDHQwSPF7t
hnfDYfTAhtRIrjD25u+q/v2y2tKPVMWu3roRl1Nluv16nIZSBFCUYYqJq5iShKFJlaRSPOyDekub
QIo8VUUNWGhzoFeVfuJi1JRecrVSFPk0t2CjlDex8WgpHZpdDZx/pgTJnizeiitHwB2vRY91/eyM
1Fn5YgW36Bmnas01O8jtmyKtauGqM270IkD9pXyKY3Sh35RbbMBCJq9XwV1m1h4wmdpDNV/YbIu5
psArBmMnM4rpVbwEU2nuy7kz18ii6pHjTJP3wnJQpTY9hYHB46kn5+xhu93gU5t9g8HVJDthQOom
e5hll9Io1vgc7qPHvIgt4TAfF8tGvgn/K0FU9OpEuSzemgKBnEvWd3UUCNUqrx81dKsDwgDF4q3j
ZixcmmCNU3t9DoETfffsKwm2ZVPLexcwu5U9zlUn8d02iV960gsQlGipSxT+pQ5Axgpx4BmRhuWB
EU/O0pCQdRyQqsHG7pbe1nH8/YGUbWfVMelMekMmBesoj2hwCjcoa/p7ZbTVV+iGchzQiKY+0nMW
k1pf/2TC9eRX9JstlOaXacopUQ0HDWGiR976/hU6MU4YVY/e+qOGXPA6HwMbCvNq3lIf7zXvRBfu
oKqoOJqDdIYSceTh1WqtAq+kiqVO9CD2OQbGZGqm9MSrDM8Vy3fzkWN7tb0vOxigeJeuDqMM8qVo
pKDRB0wKvTsqQYMmUg9oQFkMso5jinX102Hv50d8w6lVblC0+xlJh5EMDFK97gVLI/vBGlay63Wu
KWVP77dS4bRHjZYwX1n/NJ7ScKjj9c39LFNVH5UwUJWyoVFKBr1YBXUsAr0+LuVwWqvKrfFCYc2n
FXhP82BDieQnhGVOOLCRImsjrFq5IRR2J1I+ErTTcYWPHxdgTPpqB7QMHDD91RBFJJ1luaHE31az
v4MDHFrbBYxO+HclKlE8S2HG8YMvh38eH5NEBukBjocNbOFvONJZ3BWWz8LNXw7gUGF5mlRbHJMI
g2VZJ+LOlTKjN30pjoXnLFOwqmnvXMbFaPkPIV8mz3MaFimSUd0IDwi8dOd2PQzjuDNdmBABIIvo
riopTQyncjz+pgl1CBRSlTV1FciaaiB9D+iIjTncprND1wYgYfdBme4XbwwoHfVZ0qEtzKWo+sA6
jvjTZOHUd007yx2LT5ILxy/AzZIhEJowLDHT22iMAIaigg9jWB7onKADHKBFWhp+xy+OB6fRhWbK
faszc4PNPAtQWyCjbHCPS2Rx10wrPSmCpKLJEIHpMvtcxJ08GDiqUvsNbidH275Ot4CZWThY0VOc
HQCE2gC0UCdah2S6VuFIIDl9p6MU1ZCzqcBjH44mrzBVVV+4BjVNDIQQchio90zOoWtTCaawTE5C
DkOz1MM2vxoptFFOlISTW+vjbiH/oGbyq3Lan1tUL6v3git0NESCle4x4ZZ/r71JDXULitrOfxsL
2DX+XWr7sxciqbIIMLsbA6hX1O79Pk1YxI4YYaK/kYRxA9Fj8cJR2yovfotHxvR5QEHhhhcEcylx
et6+O8G1jQGH7vY5aP2LoFHW85AHdfc0d5Ci0ruo5CT+YUvnyXkgU6wpX2uG0f88g7bua+lP2Lf7
+bDT18yrzQeOhzpFIkU3/Wm2Xd+8BJYTV3fxzPXBonLICGvuSGk1Ng8HfNslaj5Jpw9rz9i6VXa8
mXdtYy77k73n86VocszA48YOqAsSll/oJm5EoPzoRR6OWssK/8sZ0uWRaBMf186N8x1++3tdL5cW
chcmvLT1JqxD96V5CrNyN/ubO0Qj0XhTiIAvu7nlYqACzRpjejZgD5cbday9xQwxWoCrcfLqGOdg
hHpm7QR0a43Gp3u4E0wHCynMB8zTaWH37npuMhRBGBviuURAUMr64F9MpoFzwVzd9N7FVPg2hXZa
zEH0aPUZBpBkO1jmul9mela42DZ+1X9tvBpWSzSn3vJkWcHU3DZ3I2Jrz0rzPiMm8MzY6+f3LV4Q
7UMH4uk+R+XQGE9eM0/tXyGLcvtXa+LgCMZpuOP2pdrhOxVXlLWYw5+GCXEgyDAJEN/8EhcMA6Li
55Q3kcTfcWyCzGgSMUSkteGxcacjWKO/kwY+BU7zxdsprwDRppU6XItrFHAYWElivIMZY/sfIMnw
ZE69G22NA4+9oJyBEsyZIdsqzDcTWi/1dqomExS1UcuyAYmFqdqqjUIXyqrEt4+lCN/mcP4cgrRz
OFAlUpPEgqTlB8JqKwmW4m9GdgQGvDoQ4p+VJ736I7nqX7L6SW2u/oplHY4naK9oR+heBgrEJWSG
MQ/i7bIesjq94SjIU7VIY8fujrXZgW12hkItE39qgLKzc1DlBoISmxiEP+K5683w/UqmmxFei9Gi
3MyyQI5IuwXT7+8BNRmho+NRiP7fM5sUR6vVsboNYdM0v49tGNffsrHw4/8uWBxND6s5m9XHsRzd
5n+qvanudtO40yDeH4sRcQLOtiUDYfZKc7RpBg3lK+qmYruSFBJO4Q29aLI6FwczVe6oUEeA7KhK
Em7ShsOBuUpWv/MIGA5xNh2hZsYmYRru+86aknK7w7BmRDUzeRwnBvw1rGWgpJjq4r3v1PH+50Th
gV+XD5GS9OmiAC+4OmOBI9ZXu7Rzy7hrBjzbm/m3YODPB/hus4BF81MKeuXPxpkNPyUWwrlkWYLq
+ty1c03gXGV67XXqO7wEIU3ZxrmjCm9e2hWP7BOHoCSnBPDC4pZRFt28cUnLu2gklYITAUw5/IRT
+1Nhkrj1MtAovKAcW2kZleV/ijHzXkleKe4bO5z+YvMZ2wuJBts1jjwslmEe8qVlkI5PgIgwY/u5
Xf6eMzC4e851DcmpDSbh0KQfw3yer9MSMRFH8GX3vy32G7ipo6zu79K5XP/qXShlp3C3F5xYh6n9
1iWt3b/DzL2+BIApn3ov7J8WM3ffIVhxCDFZUFfdbK/qXnxvzb9tKK/fs7qVvOXcTQHlKuePtO2N
+yBmnffcZpvv7dJaenQLjmN+QfPFqla2zfiZMiR5JGNiLvtT3ExOcMFY0iMRzIr+Cwa9PjpJksL6
6MWqlxYED69oB/sbLYjCe7Y55tVwmZfcOuO0ChTd9xkIueXP/l0SUOmdMtpa/oPn7VmBHjZMcshg
9vBtx+A4PyW275gnl/4dPIoyXc6bnbknGyPwZyjWdIvroLSLS84Bib5d1zwEVUa8n+Us7wj+sP4M
zSb4Mi1W9leWFtMjzEfn/bISv1ZEfnyLWuIdOpL7Hu1lKMLzCG6/nmwz7h8ty27+w97GzjDvQ/Ef
w3IJF0iYdxz1/pgqPyVAgOhOo13yD7UZVbfRHqM7zzPXm+Os5he7stPXOPP8sxcV2Y142/i3NIe7
Eyx2SSd2svHbJbHupXYdltTMSOcLDLuqu3OqIPvv2hjWpyEc0vVazGb/F9xXzNBgNgIAuqkxt6e2
wNbTi4mtOHf9InmbBG09EM/UkkW29sPVnOyqusxR7UA0NbP5LvCD5WsecRbDHXQwz7YbzxBDVveJ
BDzj2WOPf9oTotxxOPI+ETVR3qY8xvmI9PcHr64SOJHjssQPcDen5Mq61HwKpy1513TINa4tFdzH
JcmW/9rtmNCAnkM68k7eDv2FG3E+OSLb/2CuyJfoROeheW6TNX7ma0tiGOL9hmKo+qs0nM37nXhw
LGv4xC2U/sD/iHhzv+I1V8f3pjH70x/RBpnJew6XNQjSK8fvPfJ/x3UedLvA/2qGRH9XuimEXpwe
aKAazdmYUnsCxWhwLb/uG1AwivKxWt/vRVKMz/YCDf8Bek5rPYCjFda3bSMgICcAZAm912SG0TGd
AovZxtpiAxlT2eH/Ur03Tbsq2PiZkOZaXYrN8KOdxCCiRIb8fVbsBUyiURpde/YIXZn9vey35ULG
wRQ8r2Zu0oluUN69W7aE1m49Y5JyZ2/Z/oE0vSU4kVI1fMjwsScBEJOwFOe/tYaSdspNGuz3G1q1
5tyW9IouaCLG7Y51tzMfGAal8yGfSm//pez5R56wmC65Huw/tCbQTCCc/MgTtluiS+KgWT9shhmt
7d801oaufMWqqCq+/oKV7IiA5B/Efxsess3gdFC12EgA3spM3XXHIh6B24e0offTnQp8SFgWUq9t
WSm91J3X5r6yRxs5XOGZEDaSpLVyj6bzJP9py7jhF3WjzzH7Fcr/4aA1W84mv3f84GEBzw+063CR
RHOBc+0X354c/i1H88O5CHMQ6dpMowvf7clFGgqVfFyY7/ZlomHBbyJU27mMEHTD+GQxrAVzyqdp
fmUVysk+IDW4BfanSusd7PHVhRogtNxYsNry4Tgxg/IlLRHS2w/VgmmsfWn33ZTb41ixmvDenCHi
O5UNV43NUB/fvD6JovIPzODlQSzs4uv2mbmLMfbZtsbJdIjtDOdse6wgpREwyOj23O7JXwcsxD4m
mI9wA7VLywKL4L5IeWbZUMlBO43YuvGa7WY4a/ebmctpa0ZN61c4Hg+tm16JdMDriuFpmmUGDw5w
1L6kdkwy9bukWzpe2I7MNjMfiOTN9vhD6fqZld+a2S1jAjZgWQIcpuWCRcfHmPrE/xKXoVxK5tQe
bkoFpgWoLfQ7YFIN8idbl4rmNw0pRWbhY1FSF8uQtlcw691xXiDXh+16jjiHYkHqYORPaWj0iVzf
jmcGrphWBOUvfpBDMK/cWOWWMdFYOBYNJpYjziUdCgFoQ9SA3HnjNVitqSFkoFvkcdu1FU2GBLy4
W3VpsKrq02tLyDcP0bXagRE6TKVTGfdFTFOnvmg7Ic50lhk/ZqbpBOs9tnr4K12SyQiG5NmcCbQF
8I4TSK93xZbNU/DSko25pr/TMK3on9h+4fHtLaYpPI02mGgkPuDpxch8yFpacvD0Q84c5ml2tgiz
+qwdrXeDMoXEfw8B4/M65p13b+TRmlwT2x387H0OW49rnDKv5aM/n89vJAb4tLmO54BM4uyNFOxf
Jhl+t1keJNB7x8LU4ZvGlkaK419ZYTC03q4cAVIl1g/HRdXgY8vz4zLFfWJPSXjphxkFoNvTi7cd
w6HXD8OfbNC6WZGMOqMPqH5W7oCgFoIWh8owdEsny6vwKGlsMTq0/RZlwCuZExgc/LnEDFLwC4fU
dlTgyimloFXk33Wwz8nVhbtSDw35lKZRBye2I0qwh7UdTN4jfv0+vTG8I+X7tCErPByalOTeA0/C
ORA3111ZyHr8CX4vRX3guycSaKj/r6kLU5gAdJv88LtkIZrRAEPD72GB6t06iHbCeJMTW2XMYuNC
UJ342WhHuS6vS9zfiIxAS4DHC530OLjimra041NpWU4Vff8giYGdAaN7ZG4QMtTNwUZcy7i7/Iea
dQwrziukgH7WvZTEaeeqva2OVxFp2RjML5wdlbQztdEVQMI4rIm0EyTCGnF7BKiK+/d7W+CeCim6
aHFMrPOoA2yFYXPY7jRDmjXVExUx2bvnzd9ENKq1o8OexEY2no2K/B/E3y7E6OS976PjYh600Txi
GqR1o9qlMPcGd+8+0PPyrO4eiY64JtndJqgn4manjy8eiQ8m7AxMbPi4NluM7UO02tVQkqwX7Sil
9WN2i0ySxhwN64A0ujTGLZYKrPPz/wyWnHCv9uBxuHuoCclGT6SNbCKG3EamIchgPD3+fM79KBbG
G8J08J7me7DRCyzbEWndP4waelGEFklE5AfqMaDL9vAPUPxD3X7Q/hia9PHzr/9RHcvX20BJDFfg
ncgDK3wzDWf6y03lhuuL7qNrwpUWyaouf5JVggaiP5JJpaHH/xdTAVu+7Z/lBBMSuznPclwH+b3z
VsGIBUsgDcec1+ZOG1yjkUFKTZqxGpjGeaoGJ1+uc9s0zJVoEVVamtFUxplLsSX0aMX6KQ7yDymF
S+WfUj7HdI3ozjDvFPSAWlDUaRMtouzr1IRJNf9WFLVsntryK2Or96trwhZB9f7zp47xyZs7ZdvD
C4WdAxs1bGreKnNdmtMIbcfkfZ00eJldKXzCurlR9DDsrwPWE8wLwA7Z0+Cd+sgX1WYRkX5ehTCA
2SurBzvsCo/AOXOapncjZ4X6FvtezmeZLitW2s6c1ifV0NT9ANX9mUoYE95F87IUt5V8Dxq4Vz+q
5Fs1a4JccUGaOXDSZDkTsUa/9wp4JU8qnHr5I/7U4khwKoaUfQJ+HJhM5VaF9BDYpoB2a9WkzDE5
wLgOa2OLOQwNSXqp2OlLc9NYTOGHaGon5CDwp9xkiX/P8mh7w6nGFIE4KsgwoNqhYfSUCgQyH0a7
a0I83nngyJJNJ3q/6Klvmlem2s/mkuLs8NGBAFV8QkEKDUtpfteK3gI9ErHJlKFdOP1Oql5SNdU1
UgbpxXgQDLfJGBbKO15D+6REyhr4QuAorYew6v2seZwX9rvmQncFNKsxijBdVuIzMa+YnpK9EgLH
QEAPT08x8l2zPfhaJdxdiBiKTqC5jX1H96e4H6wygZSqmafjakszWTX088Yto/s6ole9Peaqz60v
OOgsobuMfShepoThyTLOQVB6Y6U9kOZyquqy7KUR1Wyxe/Y4hxv2qcnBDab3HmFVyXwXAl6U9s0m
F5e+3VK40rJBD5FwXZt6eFMNjBJ8LLJiTUim8slaNG52BiyDrVITCB13hE3NDMwT0JTkYzYvbdI/
2LAd0ocUf3RKyBZYnC/QNB7TcHM+zY7fUXluxBRCnW2ZyxymMpNYx/5V96V0vRQ6c01zcAvimguz
GjZV+14/TNvAgae/hpPV7uONJT1kge93Q4pN/XHbnAY6qA7/083OaBGS5n0c9BgMRooI6QS+tHJ0
a2xcxVAIE15YW79tWbWCHyvSg250sUkyxPQPuseEt4G89dFdIU5pArx2zSosA3r8vWWH+7jC7LVa
xAGQHUPzU4tzSkG17tk9vuSxb4uPYmNwrneevMSih3jWDGw9Gc2sDubgRECmRWKIZv8m6oXR8pVB
pjo4UYsJGL2/qQSN2E6DGmsTfNwHyaavQvQP0kraQASSoxrRVUKpevwKtZxLkwXphqtP5nXnATlv
/AnZpbWYj51NVhPZK62/LOAaKG4YOt7St/WIXmvFg/mlaWppUaL8L0awXX+a6m/lsYwsTEvWA/b+
dkWGlhFgPJWwnZM9DhHdUbWsd0GakCdwyswqLR5bm+zt9lI2ZjJHLyPHXcbkCDLAMpSHfgezalFu
IMYGWYHp7TEW8WBQ/WkFDpOrh1QwPWtjrnk2D1IVZh+UEpp/wMYl/TiLBQVPsTrqZKXelkn6iJph
V/STcFqNgkAHOvHcIxehn94+GgO3nLSdOT2QuBZ+wA/SS5AhKN2D4nMvR51Zxa18EirOZFFg0u2x
zWtjlVCVcAmPZ1iIldFnNfpR1w7z9hOa2Z0PFNQZtLyLaUqC6RHKgFBExAqG645p6TAji7gXool2
otJNdacuLSEGErv41UUJXzy7dgH99DT6W5fMp3wYUBt/tNZ09uf8rKfZYiyxEBuzpd/RzxHHTNh9
+QH4K8V/AL7NMZfnEPpn9Zw1hYxgxx+EH5spUQIm3ibW273NIdH8bgAd7Dj52QXodyoc2naOhITV
5CY70S3I8DZIopOia3XeBJsTaaUwiAqUHywFCXfLEqI6HX2GMKJ48qnDYeXExGxyG53Vwq+GVh/J
/9PluKtIPQY4+1ydG5Kny/B1C4IQpZwib+jr0cQbRU1ZY8Ntnd/0+5oUW91Cx8oJHMDBkAU7xX5O
whtyTPPHG509TECetWUtPdJOlknlYzu3qQzQpaap6PzWROg4Pdr4WGj/nQjp9FuciVMZPD3o3Ovh
U5Iqjjl8UlljBsX3ZHk+HjJLPw3tMAemX95VFS2x/L5dOVGb1znw0WucPdJkl+XOV8qIVnHvE8n9
+FaCPCBViPaGKBx0pyIz0zeo+YiOIpXRE5DGuqIN6SVGUbs0uURvl7Ei1Xl25PL09YpdTYtQcczD
GBExkRQgnZJYwKw0hWXgY3Ndf5gV1Zy4MJl2tObkwFKq1ocW6kxqg9SkBiTWUr9oSlTWo/HHpwkf
BqaExia6ohUIyatnYSck3ngwenx4a0xzGPjclZa+0cmS5nGhVsD9MIrpD16xZgXtLvJpRl0QbPjE
dxNNpvBmG6FwBDylN9LVfG4nIigA44WobC+HBWWl+Gpaw1JiDcG2H/il0Km1HEdxvbM1HmLvYWDV
NFeyTPGImN/p+9aDSD+M73QZ2MbychThWbfC9e3rRTgKmIbOaaQQI480WTBtooyxsE4PzqmNne2D
PcOzjG+LKv7qydvZuDfPzqvmaR1b8u7eeT1yL9q4xEsvf2O9w2J5KWOYNy4nqy7wv7j8I7WsQuu6
OXacgXRT+krBqR49wdESKn8+BaotoF0YWoKUMC5CPhZP8mrsJASCGpyQVt5pr3pYD6c5DBa+hFHd
A4u4TVyP0TO64lyQMlh7/MXeK+U/kZthpXvikuL1K5n2kf9lweCaG9M0PVBkLhFbMi53dCYO2DCU
qTTtk5/bRfsHEg9BBJ0+FERw2FcZuQqgooAY+EFDUokCHNu+lUk5ZfSyDGgysWgBfn6eeHuagFeC
8QrmQhyaOM0dp41/HCLTsu+RajTOy5KxzTRMiGDN6XUdXVhXjbvBXvYGckk+507+pMbdz6/iX2dJ
7B1J07J9kDbeii/w0j+uIjBTw3eNwX4OD6WUnjpFymiAoHqca/N1lgpE0xUrpcZIVWX084t5Y0lj
W5jz4TEEs8YiFQT3mR8vJo+bsRu8eH4mUlaEYetMlcUKc9BRtTYE9gHuAnc//+J/vQuPfr3lUOUD
wJP8+OZEbY8hmSmROz0TvSgbboA8G09wbd02ueT5/qFrgTmbIhRsiarbf34Zb+8fYEFW98DiIXCQ
futSSGdtHhKE+s/EYSh8NBWeP2C5sOg49osgRJ/lf/7NliSn/fMUD6iAmyNYIparoCRvz7ZItxJM
pmPjXarUJ+Rzcu65hnnX9shVD6WWpkGtShc0hZ2sx5qN48IrjX+3WggUvzKfejtEbSvgWXgAFZGF
WdJbuMOHyoJ1W2y+0ydszZsbD1WiGqJKVPGdJ6h0OZ7S2/ziOb1FO2ws4jCptNEXoTPimn4cor2P
kN9z6RfToXJ3zKIVNQzm3Gz+tiVj505IgMfA/FoWvgDfltPX1tduwoo/OUcdyQwA3kkQoavx5hLO
yq+cOd+CU34E3cImXMeH60w34s0VmrFJ0d7t7rulCsM9/ex4/UjkPf4iLq5ArOcsaAEJY9WfNk8I
TGad84giZ0xWGAwva4DvwHKtAVeC6bvj0lIi+yK1TFzCvlCrIfbXaiDw6dgYbz9/ym+nI/4erhfa
vo0Pi+f+y1yUVXPGBT8KnjWtUx+SW1xPWIaV2CI8tIEkP8HntPbK41H//CK8H+1YsZ6zHV52GLAc
4eb6LztWdrZZEOntOUc2x1Yzd0MT9s/RHJXxa7KuBq49o7FB5Pq4s77zXguVGJYpF6UC9zL3ZQy8
rS3ukGSbcEfiMSm+poZFRIhz8gdrxiYynKg4szt3o4HNUSERC63FshMQMuBZ+l5QYmUz0sVoV4Gu
EXZjBuLkrhHfJlln2GrsxzDrv0W+F4GE9orar9E2hkTDn5wW4o9gIYaIpAq2atyFGihUnQ0doDDF
8IExHYYUVXrB8xFLGp+SMPIyPJucOejnKzi5MxCXS4MlBRqeiw1q/p05d0abcAfpNFV3hZJmJeEg
HKDSTtPUvAYepVl7MdEBjONj36U47V451Kfm68/fnvWvMUT+BuuG6cFWQ833di8JQlZpePnZs0a6
W3X7VDKc7x6BCVEWEa60lBE9T8XM9pS/uYYUO5XzBDNdYDNzL8QOf6cdzE+KnKRvm+DstfnDXHEZ
WiCOhn78q5bt276LT7sWizifvosl+ahvLAEdctwAsc3+HWeb1qv/QnuXOvVNsZB1sJH2RoP5dFik
HVo5tWynM+wY81ez481+EeBQ6UvcaOSTKOu/tZKdoYn3AU29d8Fu0FQH24wrJ7kY66H3/P+qDgIT
hrPn0LcOJD/sMLT7R6lCzwQCVO5V73TrUhdznSrVCLbLqBs7HwMd+xfQ79sllSUAkX8U0kEDev9X
qVbMnRg2Lu07opUDFpqKc5j/5fv3lwEG0R+CaJAeX2zhd/er/I5/fb8DjAQXT0B2l3bfmyW9Lomw
30IrfdJe/QsLghyvfogRqSwJAn/olCj657PpXxfAa4YU7OOxS/nP8vzjrueDJPpk7A2POOgeq4d7
nLf05pfAhpV12eMQn915cHuDzz//frnBf1YnIUxM6hLxA+WI+a8NoVgXl2ykZHvKWVz238NwwjUs
HfyY8z4X3RvDzbdJr/rFILffVkVUgqyjEQ6kVIaMuTf3XXjO7OxV0z8RdZF200vgts32GlV9vj/o
tn1dWI3zebR66Z/TrZGTj27CZrGdCxTa5RNnmCHAoHc/k90A+nPr7UqAD80LoL8hKzy9yYoxhAJJ
xEazw9YChwwycPMHXVXhXvz8sb6trLDFZmC7bAac3GWv+/G1xvCdVtwj8qcxmrEaOUHqzorgRE5d
X3RYUhSzh55LhZF4G4j5t4lUlxlrByhyk/+Ll+y9fck8a15zKFdFa+vtUWQpIWjDPMufFB01O0Rt
qrJTiNDPb/7fX8fKRSMH8l1gsj2/ebd5ht9KNO/eYyK+nt++a5HLmQJ2VIT2X3zhm3wrnjGYExwf
ZnLomYTHvvnKYYhXcdHoHrWYSXkNrAnyVAw6Fmm7SLDbXD6lG5RIC0a9j/nSiz1B+CxvpHbFZv+E
o0YBqqaBK53w4SWmyGmUenQ9xMtKfITtAeRdogyJGvng7dNYotflr9LT8MTRgqiWeJNuRqskuuzy
AUNYu06kMTA+qSAHwVVJybTUzJtmUQwEWSWN9DFNeuCScFKE33oRMCjHKRiUronx9fqYqQMTQiv8
goa5klyRakbw9BpYmZR136uVfs52Ew5qR7fnTK4H/KNM9WDm2hB13x7Ucjgi0UK0Oj1hLXyJPhQ0
Se2BUM3tJLfE/OGb1XMYcl+gY9iZAqpo/wy4ziK40pRjdaIo5Qj4bcO4bbiFveEm42npjX7z74aK
JI7oIe92EtDUOd00F9xcEMYuiD5vXkLm2wf1sPRhRS/HOc7hnOQ0hqJx4wYjtf1V95CBuA65/3H8
VzAhOItAhof3tFl75pbfxcTVbNZZWeXqkyCR6vIwg24WwY1ui+ELIaGT2YE3qiegPqRLard2M/dj
iSp0xucEsMulqgHRav9HdRnmJ1w/8vWrIkrT4y+z8ZTwuAkUqXABzYHJsmO41pbIrwylSoUf0Ne3
lmkV+Y+V3S7RE06Nw/R7Tmgh2TRAzd4eXVRZEol1c33DmXGoaI2RV5c4+JO4LpgR/onVVyhWWXAe
wd797jqbrai+tJmN8lFBVWYkmOhjyDyffAu7UefalAVRHCf+CTBrLHLTu9NK9BpIIYIaaRHR8eeu
AG6k36PzPin8pdwuGo/VDXwk1IJBakQynrAj/oYLACL7E8kchfvSmzj2oN3fp2L/Q0mOnA4Z0t8V
oj7yG9N8T71XJcWmzTpNfwFmWO4r/dF5ek9ea9XaNwyvjO01cHdUo+8xNxJ5sofwmoZY4S37gI1x
vltDeRlUS1CDxcTdiV4aV1yR62ubiQDoksHKWdm3OLm1eQOwH9CC2m+6L8xqKET+vcLTd/4YhMVo
0IZQYKsWRfZqFdAFXLT5bvYZdrqVf1TDevJXpmxxTNwZD6sOO9w5tAmZR/0uw1D1rWMD6Pu+NWxM
Fc6zYvaoo3pBShEDUykHc9vOPRMPZoIW90uLJQFwsfZi0uZYfo5pYH9Fh+tNoHklQgp4pn08vwSF
kyxQyrSPc72mbLb6TtUQCzcfnaRWFikJnjaQUlO9CKPQ+IxP5excI7V06TaQ1l6piTMetiXmgXPr
x/RdiZxjposuWUmGFYAO6iduSUryqHxVtJDKxTWctYd81cR8XUeqC4SPMBuZQKg6uvFTW9mwbxvH
myvQXIV3q2aFH64yGpGWI4y800Y7+0q+Ao1qnkyUXFRDRYs1XQV6a/OsCCyb5VAIid03nTyrhW49
PCcWeExn0Uoo1xoztQRv76zUS/8PdWe2GzmSZdtfSeS7RXOmsdFZD6TP7pqlGPRCSBEKzvPMr7+L
cs+qiLjovJUPF+gGCokKSPKRNDt2zt5rX5lRYc147s4LZZT7kkU0GwuT6y4pQiVBX+sIsiBdRxg4
sKsz9mE4P9475KTWp0k+EVrNt+v6uOixLZPhpaL3vhwxz1/Nn9f2+6rX8CmwyF+cf+eVUntXuKmy
XuRIbLLLLnBhyp0nuX/6Ht+9shf3agABd/7Yd9by25dd4jJ2PbNILsvDucl4IQRc7G0Xg2KNooXr
MofUl6YB2Lgomj86lYCYjeiNA3Dn5aJeuC/q2bh/NsEAxjOo0oneW45f4fkc/Gfm0jsf7p8XG17F
cDVMSONBkGPc5/f186H/MqHJacTz+s8+6ssXpJytsxo46jm6j3F/IRu5bHOG3VLTDHJepiOXvklS
vDOmmzOeaTqbj3DpMQu40ikzmFtc/LPteV0pcU2xaXXLMFKsUT+aSsHAu13GXtTpzHY+l2f/Mo7G
aSkTzv9Sz3iP8fzs59oNaclycLjIkhJKJa6jhAV12Yy7nIuPLKpFW2KfUzk4cWbqVSzkpJwqLFdM
XUp8Oc81qSrhp4A5I8hvWgziLY3xg52jv9KzSfUynyqRobEhXlraZxjAmaaTx9BKCezWeq5Y/Ry7
4jCsEcS/EMBDo84PnDzRN8JCA1hgEXj3AzfGO1jIKIdlgEXP2EilRwSHH+QriwZg16w7RSEddt2e
gfXny9bR34PxLpXAZbsnwZcVYB9VWocSkODyOXe8oMIEEHpYo3Uxb1IsAVwIZx/lZUG+FI6XC/3s
OFKTaaktLqM6AEd4my8nxAvZ6CKqcAQpezDOzkS2S43bnYuqi9xH0/RFeQLVZDEQkzW0rDpnPpaZ
ayaFFqHyyzqL1L/jgpkbKxwfWkaRLdTMc1hHfZbD+hqnucKNVZB05DW+O94uMoQLw9u4PCL1IY8I
GW3pjWZnh/VFJnRGXuEZXKxeClsBr6phXMm9cN6Pzg408U4hC8+r07l4qs/l4YVddBkCBueR65nO
eB4CXi7Ps7X0jEywzgXpucnTnCtbFM4Wce59iAEXtSXiFD5JFnl6RvsYrA03eiTkElN7vpov1IL4
fM/Fi5R6QYT1OtrOukFGZO9lm1dFhC3Kt4zX7PxlF+8EozYmpo9ovRC52Z1uKcvUV++DoOkf/aDP
zYIsgiWBLpX2ogziCLDMns/iDhG/e5XN83SSDk2WoimDsKFBejOopr3LOHZqTECwm8gn9wXP5ZkP
yHx7Karjs35Kpbzg+68aCBXFrTJEuooA6UzWs84Ur/OHdLnHEOjPdbeSMppTa39pVohgaBPVC3C+
hZZbxf17s5ldMsGI17MYYUNSmOkxsD3r2/TUXGRlPA/wBteeghSe3+VF/+nzH8VyLapsyVw5lw/5
Ej3EDl1Uhrcoj8LxujmrSaDWg/1ZcwgZi3JlYHBu4i9/fbz7tUfhSM0mkYGplSkJWP21STeb1lhE
QZ4esrREBn4BtF6oNNN5knVhzfytJ9aRImIeYXLG5IHh1a+tuDTR20oWc3iI07CSrxMnBRs7QUkk
KNGIlRizfJ1DWWCZ/+snfm/7/NCWoT3OgVYazM2YehAi8UtfUgip1zx6uMuHqZTGnqZkawUHh9BT
JNxMuztbbjEi1yqSirkLmzT3jGjSiVe12FNr7ZS80/ZaJZPYF4EWdEN5+9cv8ld9KqJUiFQqxwfY
J8r/ncE7IXyw7bLXtxfd2FmZNl7yy+t4aZcqcixTscFQVYZ2DLVO2vJhbPuyLLdFOqJrczWQB+Kh
LiJRBB76KbTGbsZloGdr4xwcX4VZmmKPilKRo1I1a7DGbkilqofrDGA1Tfvz3WK+d9Tf3+Z/fB3/
M3grbs+fevOP/+LfX4sS3ksQtr/88x/bt+L6JXtr/mv5q3/+1s9/84/HIuN/f/krV9HXumjAkv76
Wz89Ls9+eXWrl/blp3+s8yXY/q57q6f7N3wY7ftr4H0sv/nv/vC3t/dHeZzKtz9+f/mWwYaOGsAA
X9vfLz/af/vjd2bGy2X5Hz8+w+XHy2fxx+9XUZ6/NUVLz/38gD/81dtL0/7xu5DOB6S5XCBLBJNq
GQq3Nizw5UeO/YEdD7gf8cFLA3YJVs6Lug3/+N1wPuhc++bSlWTihuv499+agjgSfqR/wESpM3dY
prgOj/z7n6/vp2/yX9/sb3mX3RZR3jZ//E6Pf2kM/XCjLe1u5uEsLwgFmBG/Zwb90PrWw8TJWiNX
jrkikB53JNNYAr8+/r0IFX65RuOJt3LS+7LejELHkWeVrf42jjSnXQYUuEa7qbka0Yw6sPv0eP40
zqlhfMSrQwrI0KivgdSCp2zsbC8KLPNTbxjtFQiP9nYeHOFviDoxMYSHwr4KBn7o9SjOyq2IQ/SI
bZwfoVLOu2w079K61V/Rb/rTUWkq7gEGCe2JIaORP+kEe9inZq5o8XSpNRDQYWR69y2ep9oFFDt6
vlUorhOXm3lqhhW2pGml16TV0pXqvnCAIUvahYQurhIg/7Nb1Zldbkg5Nx8C6giLOBGojms8atGT
Gk4VJtohn706intrb1hm882ui+rBMjpt39htuNXG+FtaORMC2QixjVIBf+57TdvGWvQ4UZLeWoQI
A0F0Jh3lUwzisyUuetfmelvjvTf1Nb3wlzHBiS9hbQ77urHByuWOTsmsOaNHoly/mjFWmGsQoM29
qqTmVe+YIzt2Z6v7znGwihLg4n+cUag9lLbpP9YtaQ/7GkybWNE9MdMjGPam8uwamHU/4IYSzCo8
6gibz6DsaciM+cFyivTYluQ/cb0NLFoWKFQ3mabh2HZtID0RlOHajqz5vsoDRDVbHxLWLlFJL27x
UBI5OeymeABgZcupDz3Dp7KEawrPvMi0z+WsE4GB7XtGZGunpDkEYKl3hgB69DGqZZc/gU1AXkDz
GAgwQbVt6kDH0cgRUJp9GKAQcrM4NSP1JYBtE/DNpapLPLazBvbkaVVpXM+mP6xHxc9RtefqPurn
ewmTYc1AL8XPXgzQejHnIRiqgDVYTkvrsG2km4JqjGgHaMM6nfHiAuNhICrsx2Q0V5mp7YOuvjIn
mltQi107Kq5JSq7w0Sdb0qn9AyCQTW4lzROMBJgGqu3WPM0mmEdwwv30RQWdsQHC62/8fnpQ0rjZ
V3UYrmc0GqcqE8q+pKgh2L7SDo5AMJs0arNGfR+zUYzRwegIFhxkER1FOoGKr7g1NSvVMN9qz1Qn
GO3VwMa71GJKbmNSoHKbISkTsXjfRMNrXdTpgdSC4FhZdgc9IqMRX05b/EAex7duY0AFSBKB9SIT
OYcJ4WBlw4DkYSR/M+fqMwjd2HX8onStSpldh3Bf6SmGHFYQhINTbo4cIKOp3Fbx/NBGonHVIlLd
XjN9z6hj9ZZXHx9jRgG411GP7dFrdG9lWk4rGep8ONxsO2gBq8RGlQb/sd0VVbXPB/Oh0tP7REan
WfW3RIQoXqzNj5HVbgulcQ52MNwDBdrnMxEHEt9/EPPpB6h6ZW88NVW1ldN4FWtiRKbWjRvw/O26
9+fGDXzjo0XeBqDcrFmpWfqWGkqNf3CwVtRD3UMk8itZQXt3Wqtxq9ZkEYzklVHS5kcnSPuE6sHV
pEbeaxfm62ysc892erC6YdmoOd+HtdWwdHrYKLqdrNOvsz1FLrJe52CxXB66xXk6+joOGKeNdx0i
xxV3hXoXhNVdHzdrIXlTRDJcj9KIX9JlNUs6zEwEjjeCtBHNuI9gPxyKsmXCrsY1ELnS+WJX4WeF
TELQ0OP3sM3UXUAv1WuiKqXbKScCpXzngHJfXzcs63etPixsP1JCkti+B2JyN9CT27BMSBJgxEDI
emK1n1hXupXW2z6kfsLnr2Ot6z2oHO1W4YvaKAVzLjMww3t9HB0UGMr9XAuYqXH2BUeO5sVOdzON
2SaHkYRuuLTdOW/uGytndQlDlzn1QnAH6mKKwngJjeg60UN2B/KORzAT2yhuH1PmiBstm/2HIRmu
QD5BpISo+WSL+In0Y1IFRf+CW+azFWh7rTMtruOu3FBfjW6oDZtmIOXWircEvfl8ipVxralBtR1k
/TU3od+Y9dzsAHA8YsFLuICTAqYPJ/SjWQ3KNf2t+84pT6jWPxI0OAOnntdKsYS+NOUa++EzCNPG
0w3TS5a1tBTyVjYUkFE83qOB9/EI9kHlsYzK52QBI6TID1e1bnOrCcN3Nbu/sqd+3VfJwZZauzH7
SjvWVizdqi+jipA1jvnJlMptOnbzPizaXVvGhz7yky35EhCKIWm5ESnQbGapN/uO7coBAx6RHJ3x
1aBlx4JdCHk9zYpxF4JSww5cV1cc1YU30dNfl7EZvoK7MgiF6U4jRDEXIMiTavS73C9QscxsrEBf
11rdPvRTc03Uefa1H/OdI6fPsU1Ydc/7scaE/CjDtKNjP+l7tc7UDadIqXkBkInr0TTSnnMtKv5u
DtWjGZnBZoI5AAYn0L+AuCjvmfqRWy3qNi/XMmFlIq4hvw2YFIGoqEPLa9nXymjIcd4TmaGqarkh
JKU7aUHue5GmlTvMfJHr6+IpFMOyPQ/BilMrIhaTTDZbI4o9zW+UoITMZEypEUQQL+PuHkKs3DOX
nw9jrz8Zo1K+iroXwc7P8i4BqDboAFTeSR0ENkHtYJ/VaGQ7X3F43qqhDTbSGNr7xsQBlcOKqBJx
l+FivcFz/amp9XrTARQ7VLP1STZG+khc10ETartWeXugm9PqmeXV2A3q5L/QyK/XmATqvT4KbR0X
fbi1UityJeQTDCwGb7bpv0CUaNa5IsVV0A/Jx9IhbcLBp/rd6sxg1ZmlBkVIT18KaU8P9gDdM+nk
F8ZRpZfJzP5o2+SiCN+CSGGH8WOOJdsdB6XZOnaaudA0itVoLDcRX1js6qNOlq2MWJAdXl5QN8gb
4m9lnbwCobfvyfHqP+lNvyahPLxOQSespp4tG5SamnlkBhihN5e1gZ2tTo/NPBc77PkGNUIeXMEz
3LUJ2cLCtEHHLKQWyWQmYLkNuztR6XI321b1CVvPrmin8RH5o7FRocMBF0eYfsrb9luVyK+szumm
cixn1dV+9xTF6pHhkbMtCcNbmYOIcGpYbBCRQz6ppvfQUTQoEAArtWuExPDrSec7xSppSZh2p1Nm
DM5uAPW8ssPqKzRQ1evGNFJvy7JXH1ggm3Gtd3oqOacuGBsDwgdyG1Jrtk4j8i8VY/4jwDpzk1IL
flQGetxeIcmScoUx6Q9ZqKuveWparwYWIreaF9+DH1awplMKho7PXHNYLGdaCRTA/cHuZkwxMHhz
ndAIDio6921ed8SaOOkqo/LwQhn1zD5Ak2VDeKy7wSZ+sw8eHEEhql5RaHlZ3n+snZnm7PCt8C2M
06U9rzJAqevOD6y9nxeaO48mEYoGLLDaOACwaV0n6hcTThGTRdA9963Retpcdi4GZn1lpoWPZ75i
/0uKXWjAj538kmRgqaY7vdUMjrhxf8iVYe3X+nWMm+gpMqx6m5aWPEYhOnN69JmX2M7DNIebFEbT
fR32xlZRXzH9UTCh+13jB35SYSa4aLZXODN0OqplCZ6+dmUf+weadfnartLdnHPdZfXi0UCl6RUi
L8lW7ldQNyuWkwg2nbSgcDESlGi2ngenPVkU+BtF8hFnTvk00mRdIzEqXTPKjoS9TyBuZLbiqBJz
eQgjdQMaBl6F5awojHtnyIytFehfCaR74mxu3kDqumszzilkNkybccgNry5pfxNF7eqlWV8JAoE2
2NW0j+lQNy7t4OxpbJvMY97FVjeRg4amUQBvSj0sU0zhMNYVJ8hYT1lVjpuioaaDxBV9S2p1pQLg
vpsjrnKE+O6kGJlrjdJ/Ig75VIUdo0jDab2uyr9T/DZALRps53PhhSLR+Er7mzFsws0MGPupNuJo
lRpdsKkM0vYMg2JHq6TpTiJOr5KAxWUakmzjKCa0I+m/KmCdF84vaLwB50o12WLjNJbqTSiEoWaV
zo1Sxtf5OHXXGk6/rKgGb25q5p+GMl1rsXMQKmwaSMK6Z/d97+KuHU6Yq78VnDdSVXzBQfcSlNbW
VpvuxDGX5Po42QzpvPdl0q9nIbZp+F3IqnNVa4nqI4prVyU1DjP9yNSP5ZG+l9f1kbLMnkEMaYTG
6W2/1QpTBZkTHyUCH+oEhXhE+WTaoe7q0fwy2t1Xvwte8XBz/RT6Xdde2YX/VPRgDDhOBc9CaL3X
Gem+JT/cC3T7BEj5sywxWTgOrD02R8IFZXntI/VxRa6oJ8Mo7+KB6kw0seK13UzvKMEpeJ34BfOP
Wdx2BH/A1s/GmS0h9nm77ASVqwgMhJOUzZ6xrvU81eGbngxcI5BLib/RmtodjBRzVmhmX9ICA8c6
itTsmi3LmN2x0FMKvKK2Vxqkkbuh1dodivGKrrmVEIYgAmJttZpkkiJpyy/geUibGcilqs2yeho6
me77Puz3VNXJHl9JvjWc3NiU0xwAw+qsTZ13j1M9M/IqnBtHdoCaIqF+N6OmO85hZB1KXdZwr6bk
0BU+hNjBqB+NfCpWstZeOMPHV2SyccAPlJt5DnqPbPLgpI+27kGzM6+g4xhrpBXjVi9GCV+b01Jv
GwKuii1XNMQoAPJ82+e6sQpGwaGqgjhGyyhY0dsQhMkoN/hQpGeVsb4GsOLfWGpr7ex0epVZB3xB
s1/sIOUTo6i9yrs039V4y5n+zm499Ncq8gVAaiF8isR5ptsZoYu14V9lYQ/Am6w/g7pyNSQ8fOMM
Xse9E1gj5R6n/o0Boo3OAEOTcYRfSVLinroRglYee2ma9RuWKxPyS0piYmYuue5AEMLyhsOUvO9i
YWw5CtNx0cf4CwYXh0raUIBXGCG7EHSk8hqI8DFvcgmrKjZWpISaTMAyT/QcPwiSqI721Cguwe/R
rkkMxENIAFwAGsqxTar2wET1O2KFq8mBPbacLbQ5uibKwl+DUctu45qvsUgsN3YSbU2U0+CJQaiu
VUTtKqmkOA5GfBtpmcbcN7sKLPtjgQsYmLpaeYCbYrcZYfKrCuQM+h0pqcJeCdp/w8ibh5IM70Ey
vs1FeWcV7dVUTohMJn81B/qaLgPnLE0nTVFkuTu0UM/9lHaN3nhKOLIqgyHahaiw13NSEg8zTgdC
IX2vA07rKl3LGmmq9YoC8LW349fINvfSqG7Hthj3UTMhvquqI0v0x9Lv0c1245qjFlcyAiVmEPCz
uRuU61nttK0cB9ooM5sunJd9Xar3Uyz2Mu7Wc28lwDpUBnUinPNPQMNpmwzDgFssVR9ZO+81gFO8
o75dIynh5CUHLwCWsWoFbJ15MYCqHFIhJx1CpIeIkfJXLEDOHXFrfJHS3FZDRRAGsOAnqRq39uws
UCxVW+mNsmkbEpmMuo4tj0JZkJdhQ3GHmfCY+eGbVKtrnBLHRFovyEk3ZfrSqtm2a+V3AnRKjrnR
tM5V+InImFbASuAolfFqrvrvZVsT9yiS57AS4boyNA6ZpfASrcCVNEt6JTOcs1We0wsIVeCyrFrP
cRHf1iELtNd0tTV6JVyrm6zrtQM8F6t0xyDV3KHnUN5XE/ZG+uGcmpKMGPmyWufNCF0rbG13qKxj
manHWjE9Kx4zCrEkJYiSZK8DWxZDYlAoFTv0VHUnUcz11mi01HFty6j3UVr5t5JVDexKA0qMmL+w
CiV5ILPVPgLEyIA9y0ZMm1okA2B4VJzF0eKMABaz0rpoExuOikuMnPkJNeSSeC+YOHe2NF6bhGSP
9oRNv6Fj4f79fv2/0Yr/71r6/xM78Yq69KX/ohP/kkdt8fpzI/78R3824uUHApM1c5F/Sv4jaalf
GvGqon3An6ThwucX0GzSo7804i2Fn/AjvCcqKmkgHf9qxC8PKHkgDa0ncIq/1YfXlJ8dIYYkeBMx
EV19B733AoD5WS+rD0ZEiaRbJzseguDqgsck6CpIr3NMheod55yK4O6kDyA0BoVPPGYgTf8uV8I+
2fa4K/Q1GaVqQ46pI5yrDLbDgx6TtMBiWXcAbkKp6dAvY6zl3Wdu+SH5UnL+N8JTDxzOTsiuIqse
4/bcj4SSoB4gRMYNaEfVmwDi4dDuTGJZnXQ9FUHzKpHNT8G6Em0JOxFEEv1rjnSDnb+IkabN6Ea0
GvthXdWDciqR7YTpKof4ON3goqSBvXBlY+WWtOiZDN9sDmgJbs2EKIn17ChCJqcBdn/WnAiBabPr
2TEa59SIUDpHYrnn7rudkT7NckSZ9IXYW7uH+6WMVk2wfYsUqMY60CvtMSsB0R8n5PvG1p6wxO/S
1KjMjxy6IuVZEiOh4JhxZKSbx0QEunafUCJRCXezT9XcC224i2AQyxvdF2Z+HVk0sLc+Tjtzqwdp
H7zEUdFhLVTVOLkDIeVzfhKxiR8/bSOm/HQkoUzBPfbp6xet5mubCkQ4wTdpKjmcxVpe3ab5WBNp
PYzN4j0dOzp7HTFn8x4QTBJvaMF03baXVWYfTDNz+kNlSAWcwJA4wf0YZfVb1xRxuC2DMu6PVCvD
uMfvQBOsJs/RqF22lCje6onVDVv0rWl5IgUyala6aHtnlcQQGChPmsI81brKZtM6Rp9uotauzVPD
gh0cGaIyhSzzzlCoWpLsNWQ0m6/hwcmtnjqB2MYpD7PT4Ec2ZPAQC71B/E5xjBerXBdNUyAKRBIL
8XEI3vsGhWKuRFHXmRfkWk+EAM8fryw7ky9aqBLijI50rp1TOmhNYM1rvt0qjWlGLxDhrxMaspwh
QdHZYeghNa/nckW4xiTEtcV3P9BusK3eOHZ5pC1jY72xvGxSaAK0pGklX1A0ispjYlnMV7kW0g/h
w9Lye0sWIGT4rDsLf05Z1xDiZpX0O8G4W1/7GfmGGxq58DiQrBndoOzx7hei2mr97HPtyFq2I1zH
kNwOphkBpZU2xFzm3dy21JuawgTYQ+5if20qpFSEeDJFV7gioEKlHtHNMBpB07UUgvHEbtkgsOzA
EGKL/q5oc0LbOVSi5PtgxgC/PZAY2r1v6MRJeXKU1pdM9rmdezKL/ZsgqwpOiK3vV0+0isxG3Td0
lQ+WMTvU7mMxlA/OjOks8NBABQ8J53qG/UmfVZ4kmv4WzwAlHyMsNfjS099ntoF6tb7uu9EZOdJD
w4wZnaVq/Eg8o1Pv6rm7myrka4KxiRwcCgOP3iimZwIGy55u7tlvcBkD/zTa/Of4+dch9b+x6f23
8+efxtr/i7ZGian4r3bG1Vv6MrzUbz+OqM9/c9kYbfODYjgG02R4Yzi1LZwcl42RHzEXtmgwI3JQ
LA2bw2Vf1J0PeOoZTGM+NG2Fou+f+6IuPxh4yRbXs8k+tux0f2dA7fy8MTI2V0xLRXqymBqWafkv
QpAk7kMiGpxqN0GQ+9zGtHrB4utQBUbsM95o1xlbQDXdpoVGUkoa9lCNbMfLfaXcxH2EoHzWZ/Uz
LKiMPESmA17kKNAIWsbckgf3cFay9TGNzuFIMfBLnw1RS8KOIprFAeeQSVeA6I6ONbl8iBEtXkbC
MRHzp3Fs5+s0Nlk34BDOOxsdpwGkNKsPIFkTsJ9gigEh4OZcMNNs/vVxrNifrAzWL+iqeDvw4jTo
AVa5p7vq7wu62fewX4wDMULPsV2Jz1GaiUcwiBaSm5GkdIecBlZ5CHSyKW/msWECMTZ3vQy+LSpU
N/d5p2qo3RnalGwcJyEsyCRUPg5yJjFB8r2s9YjIJgdhXa7M7dqESgnTqS031cyzh712Z4FKdSO7
vWqLSnc7TcNlIR/9vrtSfScnPjZ/GMjKPo0DJ8E0IQueE8nyn+xUTNnJkOVnPwPiM6vteACg9AzG
eW9VBSMnXb/D1PlcmX1MEmHxMMZi/pKkOYufHqJ4lswbO2XqCU7NPS7Bx1H315xF6Eb71vISKtcy
eWinGvXtgoW50RPBWZ5RzEPQOOlHlm7UBzggthBsWBoDX98w1RqxsLYVwTnZ92Yub+kJzDvfEAfa
QtVLYaj1Iw1xeiB4q3RPL9P1ILXyNh3MHQpl6UqzrW4YXNefjUQ+Wk1UbAv8VkQgMt8kg8Rez/i8
dk5lyXWdyqd0ZvjkGvrwFBh+cDCyolkIgk12pzl+91UoAEc9u1L0u1ZL9essqkJ1NWgE8yKFqOZ1
GuYPulDpFtc5adZaod83+Jg2DQT5FTGeFk4TS3XjqI9WxG/Q9MiwAG3rSseSHZSqiiKWoFNEkhJB
KTELDLJGoGNY6roNthPzyTaG6IjTU2Eo1farBmOQl1GMkK/IZwl9TgJ5XE7EynGYKrPdQ9vB5mLG
7fRd5OYstrIuCv/7RNvtKqUzhoqYuJ51akd6TZQleuYsVh/+v5xu/rcu9F+LLkcOcf8WULn8uGjj
W/+rdf7wkr1EX386AL3/xZ+rvPWBNVTTqGId+KrI+v61yssPEF41fH+YYJezDBvAZZlX5QdTW0Ai
FkAzzic/LPOq/UHRHUpc9gfNRLPm/K1lXv9lmTeZRigYQDFDYhYEgMCm9iMsRGNIzNxUJblNVRbL
zaBFLzIyGKIN+FYjgIN5icMGXdR9wcpKvxZAKtqXRJA3lxJN3HrkToy6l2VNyeQdOwxinnD2r/I0
tE8ttvBshTklpoTUJS1tKwWqD+WVnlDXT0+548w+vvSq0zxODcmnsrWDfG2q9iGknruf0pjojaq1
2QSsQKaxN5jpiGR1xlWEpYz4V1er7ChgFZC0r6PA1D9msPZ15i6GfkqJTf1cQSpzm9K3eIGwTm4g
z7FwUmcZ5lZYnRNvK2qzW8CCmbML9Wz8aEmR0m132rlyq0TpOCZVAxNZOk+cFQymtEUAGH7Vc28D
DnFGRru4+J9UoO070u5SEnxhmO35Z9ZttHxSPwVYMV9tLr/WRc0J7VKzMFlXsF5VwlpMLVq3IO/j
tTp3ysepE8YnoChZtEO87rzaEd0uYxhMG1FTLggjKXFUua1O4c+YVopH1fQ7wYDBSj5z1DaGfR7D
Xlskmnw5QHriz6WNyIfIF6SnLp6SRqNZ5tOrtlsV/SO1iHgG5t6rrh/5poFIpmdB1Wv7pRDaAgYA
HPtZy/Twq78cwdzCKv0bjYkbY9yJRWgV0tp6JvdV193Z0iTXDgbg+cTEM/4sqHW8xuplv4pU/Pce
83Fz5Kgioufa4EzjigziJiogR3/rET5FGPIVPHl9RLwn8vDoc6/5erq2AoE3jYGchT5DG+j8ET6i
uTWAYR9XEpGBG7/rjTur0cdsG7Zk3ZCvRtAXTzBTr/9wr1+K3x91fL8YTrl7HEkPAXkwRn5qpl/c
tnHRWDDFZoK8NHQm4Csi/MKGRn/bjP8fT/WLsRfmAZjrd44MmFig8r/UY6gA0qBWbUwBZnUraN+B
7hiEJ81arJuQyPC2ivpTyf+9VWNlOOuC/1aZf1O+5Q9t/fbWXr2Uv+pIf6rjb/o3jhj122/8YvPb
psu/vbQsq7/+zf/EjhfV9V+u99eLUvS31QvOmp8Wfe38h5dl37E+kHz3DhlZ1KQQZv657BODQ+Fv
UVKfl+9FmXpZ9pGf0vXipMdGoSksAj90vcwPi0wUTi04oaW4V//Oss9Z/yf16dL2Qj1toRPCYIXV
T1/UqT+oT7mSy8Yabe00K6YRzNuoCabWXxWa4maISkVrOOsyY3oB0csE8o5qdv4itJQpoRapu6Yv
xclHOrueKpFtgokOmV3MzRVm3V1Y691BYpBbAUW1jmy84oH8i5IM8EAc20iqbkn189ADnX+KpdNi
+0HMtFXps7nkQVSe1TQsSxz8KY4rhK6ATfVtXDm+x+tGLoRnNYnCK0un3gcuULph5d9BD7sZYYkD
G4Y8lpXqrmqo1YHAJJ6dWgfV8Fd+lzirMKi+daY6rIjjaQizr2Ov1vPpyq+DAHUjobm98hWGFoKw
tAFYH8fqZuLsvTXBHSOB07YUYfknZ+rjdVMm0QrVLUm49U2dTMZaBEn7UmutvklpptACLOsdrjSe
P1PRtk2VsWpz6ezo6UT3qOuKVUaM0o6YNscbAMC6A4KFXdDGN/XkEL6C1GUNg0HlLOBwEFEwxIZs
qitahNhEyf12+yJtDklk0wdzfBco+f3SM1zDcts6Wbcr8Si6BNTl7uQUtWfgVGQUo2wFkgtgs9NH
E0qn17fLmygToOCd7q+QswdebQprncruNSNJDOlYdihzNTqWdTShyR3XxWxvRJSWG4SIoPATi/0R
FJZbmRaUZ+eAa0PxZKKxN86++DjpER5rpSPJrCilq3cMlzQDFYUgVXGvFShbkKDM+0Zll7BtGjjN
qJobjV7/qhkVY5XDU3HJFtmOHYT3CtzA2lHjZ5R1xrFiMDdxAPM0kPkrMLLYVml3hXpnu05VVqs0
Feskrh5Zsj/KcT7F2mC7QW8ZG5FHylpV5nBrl9nLbMbPkP+MbVz4tTfQtEUnE4tDpTlvxoydjKYd
7vBYfUybkXqJSwL34p1TxMWmC5LJ0xAtA4PFlCPV2TOaVHHV1gTiEavPNEFVL6mb4yiS13kyxvUY
ynIdR/G0M+EzefPMMFCkXAscoKuVHZTGLoRmuMavNnoIVKtVotafRdOSokLe58rKG8Y1xVRtVck3
WFA7EjCX1Rtfj59qzQqu6FNnG12+cqJWDiOQe88sLfGYGioCyM4KjZWdRtE9CZfSy9nP3DgJCRaP
nPpRyZnaqraT3FNcGaumma+atk5hWCb/h70zWY4bSZfuE6ENCMxb5JxMzhQpagOjKAnzFBgjnv4e
qKq6JfXtqr/+5bXeyaokMhOZCET453583ok49fa6GKstxhyfOIqVRIMwzLvMk3jvdEF8qQ+IIbkr
OJedCom+3DtZQmKKgoh0FCI5De4krnrDHLeGSNsPo2tzFREGtsLJfeAZZE7cueoi04WZ17u5+QG7
uwmjyUJPnDq9H9LW34SjttZ4e/1IB4W6i9vRPFsD9IWIRHpKJxSnc9zzmGKXAT85Y+JiZ6ueWitP
jhefOmH+IhVsTVYemJfeGE7xOZuwqub1OkPv6Ncdg8mgv4rrCTPFPfppyaDaNr9RuRpsl7lxz+2k
RZR7wyNjudNYT9450H7GdM998OK8282m3TAsxtKi59LbOg4eZNT493EoHzK13MXWeMe2eIhM4l4H
4M1fK0eTNZX6Sg7+JZv5+71fH2ZP0apLJxzeXINwnezbrYqnHjCtHRBjy966JsGWEOjHvhHL0Z8K
9PDCp/AkGIeNZQZqJzJa72VNWZeZePJaCX8/VuIt5AwbBVluc6bt3cdYIExWfrhbZ/EEGvLD4nRf
p76ETKBVzNA9tw8mPQjnOCiLPYDqaVeoto8oCGu3c1gFbKbN26YUn8BTXGCg4Hp2l2cKVX3M2t6w
KdnHnTAC1k9hOL2UsaSGsPW/euk8s5mjqGBOyidhjVe+M8ibNhDnrMFQ5DZNeV36XlSb8q5MOZdD
m6B8oeu+SYzI24zIOHWNY3NwnDHbxq7Kdx2+9YvCu4MzXAaRa8fhscwxR9vpp1AF4RO1JMemrK0r
7eXjfhKq2w9BOQGb5jfWWj91k5Pd4bfFdMZDaDGQmIqZ8snCSsq9HF16eyv3EXmecS+bsSvV9adE
di3mRkSghN19VKY8XtKq817LYqEeYxyPvsI2w8AhSpPvuPRhPiz1YuwxSro04U3h7VBOd2bi4zmD
b88Lx12L3LUZXIE9MH6Aq9rssDztlw5xiQWtPFmp8cKpDqSDsXyxMxxAdjmOp2CCv51nmdzh/veO
rL/ZGdfWfKCJu0Z1MVwMEAEaeinsQ6Ztd59gp2QS3tqbxWkt+sjyl3nK3JM2gic19Fd9gQe1NZJv
ttH657Iu4z2qm45IHlt7l7KyneVUTCFaE6A5vjnGzA1Vb55stvhptA1m2uvr4YOTDTHW0SQwurA+
Aq3LnBauNxm4+XmACIRrNe+8Pi/X4OJcBfjpZIg1GlZqsd5kWGfc3j52oskma+O3kIM+gAWAJl9E
Ssk+SHZuT9NrXmDca2eK1GoRuw+2U/mefKX9kwrMs7SnHgEzbwKmjlGdl1SOlTjmpJby/2M7/X9Y
Nf+PYkrIZvc/T5MP49uXryX+4Z9U8/Xf/L6t9iw2yODSvDD0zd/l7981c/4XHB4y5rBjxe9Cyx9q
CptxVHZauALabNZ/9k/R3HLR0zHLh2zRTVhgzt8SzXlhP0a60ECEw9HMIzrGL/o+tP5xU+21oNXI
a43bpbJeYokLvXGGbMtkcbW4G7/ZDThI/e8ZsnUG/m+/zgVa6YJYAvdkcW758ddJB9M3bOlhKzmP
48Fzg2GHqjR/Sio1nvXcd7TmBbm1RC6rB4uMausjErR1Mgs9YCvCIJOiNY8C5HdZHiFBGA9Tw2wZ
8VI596IexaqiuGWBk1iYB1fZ8kDI39yD8gkw/3TZWaukPpelEE942JisLQNbl3ASsOUr86QUKvnG
o/BxRAqnhyZhmAAtXSsEGR5axf2cYjhBoJ/y+x++Ov/L0dxZD8Q/BOy+fxpesM5IAoFa9usRx4hj
wnR6vTwhnu1aVu0Hb/ZcKrgpPV0dkthevQWQXqRq4xN/chK2oyVFOgR9QjyXOSgMFiwugb92NFJO
jR0sxOH2IW/Z2VNayFBtgMWsiEuwAfHcrugYKk8k4CY9WTur8awv/TTlABdG8Dlzhzet7CB2REPt
HRdzwN3iEyG4MrO+Pc7KNsABohdpX/OTfHoQWTErK7m3k7T4SBlRpOPMlNs/v1LrYfTXK8XWALWR
GCKAzF89EFrLsrW8sN+aC3r7tHrB2WUPVWQkQTBFClfRxe16TmgzDHoLA4+m3RAHMH70zBJXtbUs
jwCrEdMUX56pH1MK+cxno6iSQ9Uv5e4vXvAqSv7y0XKAJdmJCSSEoLe+oR9OryWPJc5L5YB/Kcbh
rIP4OC3hR6jYS0S2s49ca8oQ0BnT1/R+7SsduoeykNNfpKXXO+zfXgcZcRpKEWS47X9+HQO1gVlB
0fKW2bK9I7tjb2qr9//q81l/zL//Go+PgHvYJyzx86/J865jfwVIukiSVYuVyzZYMBGXidNv+sFe
jgRXvR0SEqcqGp7ORZ+Ljdt4yYai++avrv6/L3P2qhR7K9oZcqL5y8txq7j2sSX0mI5VdxFN2Z4S
uxEzDv0ZxGg6V/emHbuCzsmhfSMUdqbOTFyNsBRvfTEc7CnQNS4tapdxk9Xx9UwD7fQXctkveEPu
fqq50dpoNYbj6ItffD3sHXwOGma/1bMH+zzMrrVVnwfcC+cxuB308Duk978K2b+ls92/SmdjJxll
9uMQBZVp/Ue/P8YJZ6/PR/xWaGTrdPuPZDZzb5/8LMMN/uMfopj5D+bQFmsTHO9V+OLn8PPXTLbt
sR1wOFzyF8wAmKfzd0Qx99cHKthA5DDHXGcitO+xZ/j5PpOWl3djl6RnTUkt5cTU/UxD5OSxwJRJ
Z8urmVT+jeG6zUPWqvpmTVFHXVCZFsCkEeXez0zm04VWOymW4jYNBjacnsEoPPTlYQkzujDp+SZ6
SvPg1sUvYkfNagSL4oLsh0rd9Goq5+ZiJsTHo0aUF3CRxZ3fYPQBLpkeIC75B6coyXNQYx5vaSb3
DjpL5Ym4uHc99qv9VvepsYGYj+mpYpZ6pUrhvWSjaKgFqkTO7D5OaF0bJ/q/V0s5fa8P8DWctWQX
89Jofi4K3byRFwuudWHH1AEu7C34C+hjZMT3Rbx4tzNIBZryALCZdHo25olAlHMspDDe50Z233wk
hFubE/SpiTFJJWDTuk2KLneXpe14GGxbPji9M5/zgj1bpCh2rDZ2Lr5SLUJ0yc11RAzVJmCjEu8m
Mevkqm+18V57sKIiq23EjYHuBJOk+zhxrH7IZ+EdijSYaG4ehscwHBayJ4aWn1eS+UfsokWIGkEY
wfOSfOShHWrO9fWJCBRnCGFm8pTSRewT6aBSplPLPFIBPL8AzcVuPNblZ5h5wzHU2bDnnJ29a3Ms
LzyQbw2duGdMQ+1ZUg9y1VKys6ldv9/7S9Bz0iaQwiNRjQIbmkiY0GRU9hFt6UZ+WgXqVPR2eaUs
n0bEpvJ4o0uI+xpC8MXKXOMIUS09LF1cPjW1k74UA2XNhIlam2zH0jS7ynNzi4SYa6KFCrvoo4wv
IFlm+PejE2qEnsbEbaEsmrZTjTmoTEhvb+aeZvlSYzuL3HCZvzGEHskUMMLPorrs9QEyUI2g4y5Y
IJR/SWSjt65WYyQ4KF63g5FfhGFbUB2rdTxG4BIDs9u0yXPsa+FF4Zg4nwH2oNHi8iYQUhKRaVqz
OsKeTfwtaQAM+kFt3ejKDe8Taso3HER3UB5JfKlp60n3JivD6b2mpuxkSnKFc06ae8suQxHiSpcr
rYkB73N05A+ocPFHo2JIdCay3eW7sPatLwRE+xH/wTw+THrGHT+pwnodYH5j8qq78d4a6+6TpO5i
E7az9VYw9WKsrwb10ENdCo4OqY0+kkHYHDOh+iisbEaQ8ZCmWTTSlfxsT2Z61Zmp85kkCHtFy+FL
u/GlLo9tUgfYSUz/unCZ6J+WsAifNHN+Qp1QCIAlEGItt23SN/sgras3N0nDD2TCPxvmvFpupH1t
jZ76ipAM+6C3rKbeAXCtP1Lj1VubUuZYrglLytfBJ/sTATRoabVsoIAa61Z0YF9wSUFTbTGF3yPJ
hWinGfcz9uxuowLp7IKy1RuyFF6kIV6RJWyzrUM0eqdnyKZFwzDWNXFRaJuGSa6Dkx8aOqJw+9u4
7Y2wNQ9T6WQPYjLcQ5OZDEaNcIidneNL81VQPQEmgRV1ErSsbcIas8PBH9rylCi7uymcmE6psLGH
B8nomQvrV/kLnslOMaEcbJAROh5PcbKQRw6Muf00+QpVnSlsf+zMMEHrMVV/6/TSeG9cnxR4b+XT
HXXfBouLToGu090qCcc7094I0u6TN6v5a0dd+qtyagtUWhZXu2HuAxXZrkKgDOmnuU0VXYVbzCgV
yTVavTnDzXD9zPYxKRDdgiKcSQBLzBtl0aHE+meHjsLtVNflfQgZZzslGItW2OGuocPnsJjVEzDT
8YA6zaQaNDihNkmFUmQUqibNPnm7jj34F21PS7WbLI8acHukLaPBGsS0PchvF9OCSnbllJ1XM3qX
c5u90NFL8EX5DnWZHwNVEIAmwWdbw/BxHBUF2zHFSJEIc+/WyueYUX8pH7yqNB+wJSR3LIuUeGH3
PE3J/EyAoX7owoAEi9XHIjKzPH6epVd/tHFnkSAElXlOVVI8B7W3RkRmbqsgWyGP41LdcXBHt08q
lyJdiJphgshM+IpsLOAFlm0eeZulUtkN44yRlKrf5Vu7r6qbPDR5uV5h7GFjks7pKSnkVg9JIwJi
9i6dxcuH2yCuXbeOiffoIX50Aumd8qyYn1bXNB4jJsBfbW2o29pIANYPRtdclIlWGTZt+wiKwD8l
vPF3EtuafjXpHtgpjvuFiphPhZMvzUZ3hj4mVqnYoSqydgA9dt0Qj7uCYOBE4a+lr4CN+ac0S8nG
zfldV44ycjth38ZMYhwW2SJ+mDWWMopqSNs3SbOhytXnXhubOzh32WG9nk+yWaxLmGt5ZLnwmW9J
47YoEAt3gpaS+zLU6Zd4cLJjthDbiWS3tPwec1BnBa7gXhRyPoQqDE+TNfbPEjHgbgJEeuR+wixR
jw0eotYnYN7PCcchrZS5hepCKQD4++5+pjAKk2huh/S3+9YudTPzmHelc0sEKb7GVLWceh6MzPHF
fFOHwbvZZOG71dsCzjCY0I8ZWc9PmKuLU98Y7aG2UyMg4c5Sw9cv5SHtlLa7AXbl77MpLyj8auZP
re/P22KwvFfEuuBWqJo7L10XzZmSv+ygMTnonZRCNI+14lAn6oQVOw3S9qrru9HamHUgUhTqOXzN
jLh4dElzdHcetr3+yAC1IzfvUfq8wQPVmRfhEfQjVWzVZocwTXPCCnLhymNbVI8S2OnCOVPtMXb5
+zb0aFmqay/e5Ml8j0MQOAYTj746joORfnRb283ehMctvlGiMN0dbEGgFlHhrfmUa4uT8AQAA4q6
OZ75ygoJLmCqPaN/g576yt53eYHnUb/n0yKeQ2AxT1aXtGfGnE9d7atdZXfVCTtju/Gx4DNUXR68
Ur+yAH5zsvQtH7xXGGDjZxsgeboOFxIOhOOrHxr5EddAeddZGOicyrjw4QhGU5jS6mLovtnanepo
aLuCgBMxbfIGWAqOslHDvU0kQW3IeKdd1ErS6k+BN8pdpYW+x9UBimNoZrf6XcH6W0em/8Mq6H8G
XNmmzQHnPwuhN1+nty9vPx2gfvsnvx+gLAsPAb0BNnz33zzC/zxDWSuk7o+j05qv8W3fx9OAUPjd
YfbH0Qn3MQbfwEQYJWbj0rzwd9zC4hcbGf0BIIA8sVYYh3S8uKtm8IMikw7OMtWyta/9uPef1ey4
J2VbBuuVLs2tYuTRkXprzp4VdhbRxg76gAaKMHtBeRhF313c2BzFRzfVxU3DLpHtFIAH8EFtB+pn
lI5ik+VMH3H7yO2QKB2lrRKU1mMpSqIWf/J2oQduOoyzsh5Gu29e6ZGbbskwxAu7hhrjMoEGH7wU
UybKFZ3i6MucXIAspjHyeXAfPGxcQNMpZSk2SdI4+dZQ9nLnKOV7e/yhc3IMHexZ24X4zOd8LHEp
kI0tvnSEGW5xnk0V2cFquY3jpieKyCDY3FZtpYooByPhnxolHc3jd1zaAxFG/q/dA39AkUjUXZe6
nToleAvybVWBZz0HvMDmyok1DeaAkSr7XpBTvqewL3nQeTHddkzi2hyXxpYy3wDEad9wppulf6zC
su42udPohMfHsNzx6C7qreHIZWjpTxEfhhanHamNOabJsTvGlpuNhwpWve0fApdmo70vM1PjhmCa
XJuboqad2vZ1VVubQU3GyemtZiwi+t6xxOaeE+Dx3mVBaZTLS9+WTm8/TAWdmJJWI6aKbhZPy03B
EC2MdxWqaYi3EDrAvg3agPkqZj30Khe0UnwbW8qgCqOx+nnjInAJLuY4+cOlN40p3SZULvnN0exn
K74SkljwtnPwDvLF8fVRL7mr98aSY3soKjDg9CAN49iaN5aq8gGHrOx7mgMrpncCStrHJE6F0K8L
Vbm1/DLM3VAxYiy0LuP773fxfxe8vyL6OSwMf7bg3RblW9pUPy95v/2jPxxVzj+AUlrAOEFUUhn2
g5EWWxSLmeetMh8KNvCVf66ANm5ZE2seZtnvQtMfq5+NpuSi87AwUkzhYrT6G6uf666K5w8CLa1h
7CsEOUdegWV/zzj+uPpJrBP14lnd2RmMZWsDNhnSadjb1RDcu2B+m5NLSIunb59ql55FbwR7M7hQ
6lhTm55ZMkh3QmBVmMUHYzRs+TSqrryimiDL7wavlp8mmfmvrvbqc8q4+WqYcyoUjUJuOzPLqrNY
4mLvFeGEPSWvL3nbGSyAadtcT2ps9aFSTG9nPW1AkAuoS9Msw9cpU+BaCLMlkRw65QGhI/52p8if
bP0mS/HINIOzs79vd8KkDbK3ad0Fjd83RI2kkHjfrgrUhWKtdEj2RlmZzmY0MWctSE9ZYM83ZYoZ
zt8HHb78mzWJhlFh6SWW/FrlTnwces+WCzTNDifluXZBojLlFTHR+m0x+lV8Ewh2PwjLJdeT+Yqi
pBTcEn5JHFzT5FsbK40t832ey37WuyLNXArCi7p3NXwk5s2AeEbAHcg+I+0EEbtHktnMqRyKVNNA
d461dfPW0WTbJopDNpLYd0oqk4B4o/MvhMTg6haboUoU1cJJAxgdW/eUHESxxPLGrwbjZEJ2uTPz
AMMt8BZkbXJ/eZ/Wp9QwpkPCIo81xSPkSepbR5NVz/eQuN29F7bqzW/zYjeXY7lRhUq3GVu7/RRU
xUUamX1oeqcCWjKMB9Ie3QCevPEiJIN1nr+wSwS3UlV1s7WJkd26IgTGlJbL1nOSYuvQ4oMnJWmO
kLfie1nN1UtcExwl0gGDQBtTewts+wPx/3XI1PV3BP39e3xg0ytPlGWLDgmopU3pUOe4s1dTkz3j
e4rvCN2pl4IuXrGZR2hjsS/iLZF7/4bcS/ycoiEdl9Qzbo0FrBzHXCPcT760L7EXlyAmjUzjLMIx
99yurBI/Lr0PnWfVj70CKRYRf0+WDc5De9kQsfSXTaO0PtU4mhCVwK6AHqqH00xp82Eui+TZbhv7
KtR+2iINuvMTGXCezkELWxFnmiy/WbPjlREPMLSspKmpZRYNbmiSyXcy4zgnZ/cp7/xtn4+OTXxk
8S+WahNmoZCP6yiW43Q7Jom4YovfHBlOjdGQg8WK2AbI+7T06mdJAv5ApXH7mTjJi9UhIg1lEJz5
pKudatnNqL5FUlUgoGOvT8+wM+RTYtn642jrCkTLvIj3vJHmlaFroLVdZ/vnuVzCvZO3X6ewi48E
wLpduhSaT9DPH8MiGD+aXl6+qEJnL/ZMx8zG7YLipTPqELAFdxiFGPJgEm/chf487LPWu5obiANV
gN0pR8K5rcPaPTOmDueoRodtmYCGBloBPgnt6hzIvmdmd8zalvNiUFlM22Fh8y0mfJiiYpcEjo1+
C8JM7Zp55NhOg8J6XWiuIIMFQM3EB9nP58akmc1Wrnh2fMO+HQz5IdPyMW8N/8viNsgWZjgxdHVn
+Kts/TSOQJk7VxUn+Is5ICJ6eR9TUJOcyCT712qWHbfG2D9qemm3rjSbd280yXzSsXqHw0d/7lYt
mvJrKHNhNbdXCS6kD0kKB87roKzgoOzAOxDHpGPbGl8HIAx1Q4ImLphurmlPvckXeSaTlrxhFcq+
EoiFpTAx+BphWgIhX7bpNNo0L8bZ0TbImIPmmtVFLG2wdYjLwgrCFscd56RsQTqsPbKxjBRoQtDc
F3m/ktIGK9yV42LdTD1T+AjSqYkhCHFhORKOXR6a2ekDTIWz/TgNcfC5mCsDHjGavr0JyjncxXGq
HhwjDhgg1+7b6MrmiuSXhC00WKxzo8lGNgEuC7CCvqdIzI55TWzKelKW0d/4CbTIKBnR2izm/Qho
WXqi2xnZoFVWcDE4CN9wvibVNoMqH8zlHYZX/cBAeN2yxv2GH5qQmI37k1u04WHonOViDALoF9u7
d6eR7rfGcL4w9xAXy58ou6Zzku1ziDNL5gQXKqO4nnFDXod2UVzWlo48yvV7atLx25llEznL8qEx
5SMHbVyllkyJGlbIaFgY9xnByIOZ6fC+s2SzMzyR2lgv5/6YGCDOyO5DCMliLG/Sesk6F3fnamPg
fn+H0h88dIKdZgod6inx2axaqWzPc46DUcrYLa/dxmJr2tfTdVObyZEhCbRIr/KGA4nM5p5vbkWg
L5zvCH7JL92CoTESVC2w7XGC58SLnTOvUG3F3NabxsUTjCHPre4qYu37UtC9YNUE68zeXLYAX7IL
aHo/8uq6OQzjMm6dcRlehSSNRvNEHU1+8Wnorc8UuRYbzeORjEWVjJHXz+mdQ1I9qgl840JJydTY
S//NgsW+Gy01Puak33dYvuRaSlnsnQCKoi2N+BHfVH/jmf5wmEMMtKrP5O2U5La1y2nBgMwqsDyA
ATFO83iFOp1u3Bp+qemUn5D3x30yB8UXULfWTmmTz5VS0TQov8oi608Ih/4GzkGx7WgY5NHtY/5w
MQlP2WCezLx0thM+gr0YMutCei9/D/MAAbFMjcPg1kbk0NJxnw+lfRZ9nu057XUgdhP4c10ZHm2n
WQct7LyoRXcPhUinq6xqwMiUC2O2wTKMran0ANKmmSjh6Ov3wZ3pHoDulwH134wq9Y7zZIN/dK8p
+GiPtVMVkdmGYt9Y7ntntvcjg6KoxpS7cXJ9YIk2QDMbH62McVKa4r7LGPvRZWN6u8JsbvxW3vtr
0L7vULSqEWtgMW/NtH4IjKEAb6+TPedl4JEY/iMvqwVzgPTc6zLZx055bVeG8RD2y3woyScdHZVT
ymNX90ZR30EST/dDBT5Rg0qje0bdh9NobYusKA/9AMlq0G29dZIGt2A6WoeaxjsWYd++NaAZRazt
/tPgiOwI9KXZYLD42sWescMlWUVZxchAZK3Lg4x6TBBM4/1MvuE9q1S38w2+fpDMjthl6nvPAHpF
RCqNJnfV5cJ2PC1kr445Rn9SkDo4V4O6LzP3ExO4D/89S/2/0NEtm7PMn52ljuTOs5+m77//kz/E
I9fBKsdIlRG37VocjP4lHnnmPzDPOQDYg9/y5f88SQkBNd0CVk4sZa0JJXf4xxietCIFyi40c3vd
RcDW/VunqZ9tbSRPbKAUOPmFB+UfRytK2Y+HKfIxpYZLLh77voVY2OqKjRw7ZrILuqzCS+sk7Ley
Ur7TyYDtLC2MBxF2tJkzdGs3ZcbSwRbVqyNYDvPWILIygF7duTShvfamyc/xjARJwWAzCyNrWcNn
rWufGrZV+xG5bEceMmSuaS53aVjP2ywvQDKT6UZ1sfUxhNkLNMkYv9aa6TJUvNlhm5ult0tdZpwp
+mF+Y3ViY2+nKtsmKZcNdAxZt0gWEqZyaXZnIGHt51Gk+RvAbXXHBMjaiiBXrwDZJHPIhDm0zar1
dZIJMGMElVMizJVA7N1bg4Esz7BBfBjtRRd/YTj6bo3713n2+0fgcSjjU6WIAgLPet79Qc1bs5U5
D3XvUUs7PLk2kY1WLGwmwobgQmQTWfeZMFfhXeO34lLPgrcGG7JxN1lhTgcopGrn+25zolFoutax
m1J46DRfrKwwXmrClg+pMpadm+X59egOFvyYdCifyzIODgkP3/3Y281tEMgPLPru0W3nCzxp8SRS
cfDT8Atm4O7zDzfJ3W/v7scoX/izY4g37aCV8kkQiKUI13V+cX+0BIUS2AX1o9NU8au1fvpJ01gf
MX0uBO5MeRpzW56qfMYKwaBWkIgc9L4HvH+9jIv5uS0odQdmPS+3CXHs80zf1WOs+FNnC/FVtI11
RXpxvk1Hz7pw2lru3IDaaWcRhxDOzXNRz9PGK0oTK+ZcH1JDGodisr0tu4php82K77Q9mNOVqe0v
1AZdZims4zDG7pExLrtth+BEtqhit7iz2PH8Svdu9kr4NT8Dw53fOcLZoHHs+Z1zkX3yVQkxZGAK
GafgG9pp3A/EDB64KYsbf2L+VvZFdizsL0yKchmt+8keYI12rwKHsEoWB2xOcEF2a7QjPJhaChyB
Y7D16xqscs2nhNMxy6+Bp3YXha/8RcGR+BqUHUPaemauR6wdxsSifWtfp31/RILNrsphMK/Z0S53
OAOma7foeHPCHstq19G2dYQSlIcbTc/VA6HU5bYfLC6oyJI9zxx9nN313qRN5x6do39x0p7+7KRI
ADnKkMTDstz8+XfH/XnNclHRmdygQ2GeDPksv8M0frhhRDLFtPj4xgP+fjii4VgfDMaYz2qZ4Rz6
Y7jBzMh3B/vE+wwcE9dezyTcmVX6JW+b5WZ1rJ+7wexe/M6B3JqW5qGD5bCEDrum0as+VB0/pZik
W0b5BGKh5LO/NOz7I3NI9K53k2WnqkY8LKYsUCgUb5UUsboG7ZzBgAGYRtxZrAtqU5whRA7Wzh2A
FjOpgj6eL6izsmj0/fevbUvaDg6Ep65l51oX3Dbxt4bmu4+BUfUvIdjdlxr3zU3GPhFsI3aNFDZC
nX2uzeLQNRKFBUQNPlB7HL2DozSYhiJIg9vA7Bq1+/PL/72H51/r1Xr5V5evzzAElQ+L5C9mv7mz
eiPRMn4QkmgTOz7fipTsjEf2rrwDxnAmx73eeMpVBqvKBcXeXgOFT5dDgPWWoT/3IJ4W0HNn8Hft
WzF5uHrDbm5hKVgyfmX+sJpagQKeumw09n//DVArw8vycLj5RNR+XnBrOjGklSb+Q+mBBVnwbN90
aA/7DrGEw1jNOhN3M+uF8FhiavCyOw//8psZm+4Vh7D4G/ceBFSOEm8oF9aFY2lxRukb431XBvFT
6XecldI6QfX589f+/Xn8y8WnxhlbqhCIoM6vr32ucDCwaXYfGiIwTHGpxP3GtzkOjrKX5bOlM32d
Y4G/LRmEHoYq4B0IRqynoM2mM4dM8lmhkCf6r+WpgbvyNHhVeAhnvPMb2Y31rQ767OIL3v/MXEMg
o879N4AgLR8RPpk+nscT+cxg2hTARu9GAo/1wUdt2kBMh6MqUACGcYxfIFvlRyMwgjPEfYGLhrlO
2duomGW6vDKT1wc5T/EJtxZYSpwOwWYQYvlqQQ+RkQDJTtauFdZO2224t5vis0XVRk9HEoyZom1P
lInGrziV5Ik9AZOj9daj0Tv5ImMjnXZewX+kgzk+60WKh1L0atxWuT1tQtGlX8y21/vcTONXvnnT
V6es1hVkvTQYhZAgan3tmKt5y6lY+dpMmpESVfFktgKGq9N52UecM+92U9EZTo3kiQFHDzMU4C0E
ZHFJl7nfun653ED24Vny518ENok/y+DsFWywQSFNyO737eAv2wbW6mqEk9c9pKU1YHcwucGi72tz
OS/dQcVduvGpH86iVKfJnq1Y++bhpWDOzpq0wyqCXIoER7auPHcZcm6kOObQNkoDWhUlSb0fOtpj
Iu4k87OazfIDy//wGTFj+jpmvmNsQ8+t0PBSKjkOEMPK6wlu167yOf9Fi1MD/yntMi73pYVjMcJ7
R/1DwslR6dY/LQ5IZ4AGUI3TXpUbAzsCWBnj3ubGgmI2muOXjsHQPd+vdCubrgH1oPuDw10LkzZb
t5zr50rAaHjpl+IIFWhS20Vkekdj4IvVciyzG0yfvB5YZX3ODQFxiC9rLoAfeASP3iF1VFs5TcW5
Icd/1NBljYg6DM6RnUiba5R+J9y0Y5E+8xzInnsoz+QC2pnwX5NhnOqp9YKJXnRecqTax1w2lc1q
EPVpm36hHcl6MKZ53eDgTDnTksWjqq+oOsCTlkS4Qocd9DSIaAj7LHlUTHOhKGfgz6Q4uA1Uih6/
CbzecbAOWvVTkgz9KTYdnjrayu3PqR0TEE6stcPZGDjtdnao7hMIAcZOM7ujcxeD4GboqmCrWNnN
jUF84pJgQsDZ0hRBlMxNcwXkAYMN7n/7o9XoLOD7NOr7vAbiE8FBWB5gnU3HAakSC0Sv9TfhFcEp
gLqOlEY3JcnvGF+jKfVMndeEy6X3MtoPZAyh9H/YO5PlupUsy/5KWI4TYXAAjmZQg7p9x0uKnShO
YBQlou8bB/D1tUC9lylSCtGixhFmMXkSBV5cwP34OXuvXWs8hVFFlQnVlIGyJxNtIUsf76A5pS9o
VK4BMKXRUlK24slOQLqlULTPjpOFV0ZGwh2bgced8cbp0+uL9J8p4e0HuV8QQBnd/WtZxHVYfPv+
j32TPuXf3ogjfvzgX+dbR/wTEYQhbLCe8zl1Biz8DVbDJIbIjyUK3tobkTlKCQNVBTX+a1iYwaHz
r1mhxT9nYbF6xfD8W7BRU39nSbLAmbrY0PBgQ2CYN/q323wFirbOoIzvNJpQi5jnmwY+Xa914HrZ
OjLkg8r6/gLlW7SIiWJNAzmPlpwz0m1MWNkUJquScRD9nizHLKzfo5ogGQMWTLyZ48FXE8PDPZiQ
dGmNmrOJKUAXbuOcy7QHSD+Iq3hQ9ZNnZhcMxi9MTW39tvRXbS2RRqtMMljqsADV0QuLXXTG/Gsv
Kwf+YpcX1QI2KMuoJC0TZcCx8PQrGznYwqvVUzEofGYJ1lILuUPdRi8EiCarzAw4CRbu2TGHrYqA
oaKHffGS/EKJ/tofJBqmiJgjI7noxunKigkYg9S/pCVMoHD0NJaw0opqepasI2kvngvHfqjGZkN7
L13WnCs++5W1I6fKXqDy9WBdog3M4fMgHH1I+vTJgcOz0QN1TVnM4imu2owDChL6l7jMtWUDaWFj
piDNzQzBQIdTbtGr/jYw1fU81F1iQQr2deo9o3PztiK0dkEwHhPU9PspZYHQFMcfsB5LS0YHIwRj
NCTDrU07XpXWQ2gmh2BIn+oqfiomeYZTzzHatpo13JoD8NkXQjKurJTvajTbTeWV6N05MWL5B8WP
xQqjKlMWqPfhwiB4cOFLdHWY8cJ1lMwJATQxSAeDAx1o870Msyf6vDDmqLgXLTyJ5XytkoTGtVZN
V6rRr1pDbQE0HYXLEU7r9WPpoEXuk/DFTPlrUkQXSTIcDb6cnVvAnIhfD3gIcCa/pafa2ikGazLM
2InxG+MwXIUenJ9axgeGdPe1VVFpyuE2AzEKnkkt5zzllV9ET0BqmXMYwzPZlsfeIHw1DmvChCrn
IeIA7VbmpacisbQVxA2cCZPs6h06oNupkrsoIo+hrc0dJoxwMceTLZMWf0bXTUe7GMO1UnyfUFTM
g+fwJAyYshgkZ+D6Gv0+D8Szx3gMaiga6TZID0whbqu6u7WG9CXT43Gp22imu2y4NX0aEkkElo8p
J9JlWwuXQhAl93rfRW4z47QeiiqPN7Ylz6W0HPqx/NyseQwHZNTKtB8ipx7pk/I4ApM7l4yAHmOf
DAgnDscVLff+k2nz2KVD4DMLYSA1IgDeVYQMHapC9ns2ZXc/9Bqi0HBMweiXGarWctzoCMYPWUh8
h6Gl5nMrmsexr+2TcJMSLfRQRDBGamaz8crLKnPlJJN68h0OZQsm26m9ja0qp9ng32cDM+nVZJHT
tciY1Qyhf0ZE/MhMkFoa3x4T3BHVd4R0fKzBiA+g8mrbZjQTDXVwcInCXdhOdU618CovLHzomnVf
aExLGg4D676TT0M+kuCUc7zKCRZcp7QEXAdQfDl59iaj3bzi0OJfgchoodjx+E+x8VyIolw0VYab
oefoNhhiYzq0nvkt/AUkVx8Vl0CahP/rkrZOtx0MHroxcR4czUZaXKm939cvmqqPlp0cftp0ftMp
mrVsPx14WMU9TjouiqZX7QjSuTfdsQitU4e4iCFwPzfDuqpd0gg5R7Ki0yXsD8rqud35/moeGxqU
bJ227HsOp2epLrdHJ2eS1YONFKQRpQD/bEY6H1zpXRNj/lwIaxjRGLqOkfp19/qpiaEcZzBjvyx2
QOGePJ/VcF6OY6GgvTSLhiGVGvUPTr6zU/PdpzNxcWLPdcWctvvuXgZm7oVu46NeJ1wAj35/S1AE
lbdJwJImU+yULPspBAxg0R98XPOdZvHH5+VAMFO14Mn90vBjnDrFo5vvONwRCcFJ9Gr08SSyXBxB
4Sc73RueVUPsS6J6Iol7citrD1ZIHY7Poe3zuE7HLujZdelRel6mLWNUs/A4SaBh+UZ9BC8ZEkVV
xBe5XW8y2V8PWXCvyxBHwWCdOzfVoAAX3hZPWfklYCa2tFyWhz8/sL95hPASwJsS9Kik8do++emL
NdLIozFkQWYyiDwqdLDC01U2cSr+4Dq/u6MW0wZKK5cY1Zn1/nPf2FPAPvlDnlWPdnUzDFcjA7K1
Thj4Ire9eNW4yUUbiOxT2o9XTqtnn6BeREtC3V+qnnV5LlVoticLYQz0Sht/4anuVvPsM46cLdYu
2HllBLOaLvi2GozhAXDeuOU4XK6HaIyOHQ6h6zwZ7oeabb8zIusAcCpDZ9qipMyjFz+CIZQn6aun
rdgSOvLiF9O9G+C6bkkiH0pzF45yF4Y5kW3E2aGhH47QU9Kl0U1XzgiVFbWg2Hiu9lhLZNOOoMb6
8438zQqDZm1W3esu3aD3rLeJMVtlaWa+m5R4LScGVjY0RPZCU+buz9eiwv7lDQQajKyKvpmHY/bt
d1YbYwQne8x3Munx40WHjPbgB5f4zcqCR9Ow0OFBbzBmgd7Pz0UUVkmb6nq+K7y+3DQRkSqoWp/n
lR7MyLhtazzLhrXzNOOsfI84UzK3EQ59buL4q4v8jN5LT2oULMhdT/99EXqsTuWYIbgPXiZbmWvH
j5JdatrTAv67Qu8wNSdO5GsgY3duy3+2gYDsrZGTaSqpW4Qw22UFGWpj1AZtSq8ytshyoe8Y0YtE
BYNHKrno6aJh8B457jKoGIWi+hXlMs+BCvV6e13ALl+DRjt+cMN+88byXXgzsMKZhxHG2xuWG2U7
gPPNdyLloNCHWbSMWsS2Bpb6CxFyByLKLShd7jmTdonwl17QJLLLNuZZ9pMcCUQObdYn6r21RbHq
Qv1BxaW5YjKIdKi3z4T2QkLyJQmXRox0hpWoLBT4tHi81w31PDUzhzi6GUyqQ9yK9OK0AXulfj9S
iBFSEpaw53GglOo6kHa3iNFmAX5h4YPzSICThn4681Nva8jp3is/NN//5iVhz5j/R9Od09u7e6SC
CuEz/vGdcvMVJQ7Wf8WvY+kdONHgg28Ex/Gv74nLLsyyRqfT/eWdrCxzxHHeETBkNDm2V0hzrh8f
fHYqT/D9TAWP5DRyQOoNlqk4pgIM0gs7oQAER20vitwj1gxo1dqzER/T3mpRW7lkkogTg/TL1MMq
FXpU+0NemCuzbJ6zeLoe0vFIu4HNmMcsMJMnX81VKka0eNIvaI+ucC0ZS8rVdd/GLlm18vx6vMRx
xzSIQdDSw4SCCIyfKFW/Kf2uJQOmDfeDO1y9HoL8nARB1SbFIe/UbdRykHSToMMLxVFPTuq2bgN6
jZa38Mz+1kjEVaVFB9OkWhPE1kZ5MiLmg+GV8V/8fn4gy67HI1s36/k1agaJNlvd2sF8gKDVwvtE
Gk1aUS3pfnwxICZaIZlo1uCRHwBk8IqRuXvy5PBct6jbO24wPJ6LyOTM4g2U4lZqPcRhf61Mi4Do
Qu76PDtofXyYsBqQ+cIL3LbpgUMxonZ2logRDQ236d5W7UUq5GPYqPyQCInkql+ZRj3S6gW9NNW4
syrUUwzIz2lrPRjQ7j7Yj+3fvN7UOnRJsWDwRL03mkO9iis66dmuccZnAG7Xjc6+13OQJCcwXs31
1+tRu2g9sSFdgf1wfufzsN2Miq4oHJHnvMpMfFQ5HleYhm5fmw4JTUGFednN197QjbuUsQgHtAR+
WmBF6ypPg+dKS72LsvZCMo3YFxFveHDPUqp8xzwbGmtM3I73vUm5pdeQdxH+dcshIJs0damsAw6G
7IehCY4tDiiznbi7bXtWUJCH2Dc5knodXdeuu7ZkF22L1B7WUZ2Yq0pNxyxUt6Rtg00XkGhlMT7b
EMGJ/m2vgdrGQB3tc88mwiGzuzXt4Wqu5lvn7/31Px22DzpsQp/zb/51g+3/pk9f4Vn/3Fv78SN/
tdZclCPMyUmiJxngtVH2P601l/gBTg4m83MDM9CrBv4vG5I5e40Q2XsgUixk+vPk/W8hPnoTg34Y
cg+bQtz896Qj70sZ/hWXumnu/s2kiPflJ1g2A9eJpVFHsPlA4hmnXYdQ9Pane3L143Tys1Lg/ds7
X4YAhrmFyKvL6/R2c55EU4/91Gtoqi1xi3Sa1F1Ep5eZ6jHq/Pla7zc5roUIE8qKAWKGIu3dYJDv
Im683vR3oyCiT7fZRUEYmQdrQp5Q2ln04alI/PrxHDxc6Ihph8ICeo93GRKsnSiz/V3EYZvElKpo
T0XdBQUu6gyFh+sp755RrGlsdE4/c5xoGo9bu1BGDkebbUP2KAzntMUIfkBU72bVCPG9Xq1/zYeo
PlWkb20rP/C2mCejbWaPBlpOsu7Hej4aJNQMKWkMdwLnw4FsmXKj+Vl09uHkn60glgxRgjzcjpWe
7aOgGfHnNtknQ7Om7x5q7fswsep7pwwudJK01zj482VXoqqYICNcWDhC3GUYo2szmi57IaSiuJxM
Fd8BgIgXOaKhjaxCstTYq8Em5GqnF36xIleeJLleLzDijmotQpDfSCmaoyPa4oyUj0orTcwnPQ20
XQoXdDXVGtHphGoymxs8n1aiZhTPjZtlJwqAAWToFCIMrBT2Jzz1G70x6i8IZKhtV0NYO2wHzqgC
1XyhbJdjcwrzkjyi3EHir6g7NIL0CoAPupnlX7vaKb/EXeB+jmkpX3sBtJDl3BH9FrsNJEDh1Q4M
b3otqJ3iiLz13tWZjpBs/jUhjxDlTm6ll3pKwUzPMChOs830OHa5uofUR6/Nj+qVQe/hgAAyaGjb
xvIyMsV1OJA07A/xeB0S57tuhF5/yZyCrHsAVxsCEODUDoWdfauzLNzihnke67hcBcjAjgGhk8ht
Jw7Ea6KOnsPcTy+qNJs+W6bB3A1600mffJf2A1D1vZ33On1HHOnkIBXajWXDIoQHau16lTdrc4yS
kw4W4VvQ2O3XRIxxysSJUedaayPvwC1oVqFvP1dtulRC1ec81fvF4KTfkEerBePZo49EcpEkwR2h
wBEPaYlZoXTJx9OyYYkeE/0uSH/4ABHItbI9xlqNXWDAkchW6cZPFI54QDTn0fQ7kOiFPa5pCFbX
PjFFJztsriTqcEE+tGPxaPP20E7vMeRZOORF/33ICGOVhLNfJEY+fZ1PAUu+Wfm1HJLkMvJyg1K3
ba8rpBvUSCiXKy9ad3J60Dqieg3cPWtjnBpKwGlaK89WNzlsGqZxXr8ZM+tTjgPEMf3C2EWJi02F
VmhPOyO3I9T3Pvt2sbK7ZIC0OLpzAuTEkBLuVJbItW10Y0JIbGVPJ1el47BnABYAbQGorOsLX0OD
cZ80DGMDZu4drnNuRAGMd+yb+NaqiURr04WIB7dXtw5W7DUeDSdYSabt5En7SUTIBdY+JKV4Cbeq
n2znYdDIcNo4Y2LIfQY4lAFdqo3upokZ4VuLIGvtTZCoKcBsKPmbJqKC4GzT2IWvgnFRXQWo/Ri5
lghAwqPnz6q/BZIB+cUoww7xig72juZxPXjGfdzRddpUAxjBbw4ZUoQjtmGrEaRSMrohn8nPM0i7
5I9/0WSZ3DCHiba1nrMMF5lDEaqjYnP8ES6rbxqw9VVnmweUh8xQcV/hQcXgSLenNc2Dgodzwkwi
d0am6c5iSDicrkCVCWRuBceAppr/s4Nh5mYcO/VsG7nvLnKRlxsrMdErpmgOFx15rBil6LfQt8oP
0UCLnRHHbCerfJ+X3VXFEbgPNgMkEWLzenJJ64iMBWJXIP4yAgaxQ5wzxDzvcSCAjbgFLb/hAAhc
Dfl1V656BOafBtMqv6MedU/8ImitOLEXx3L0smnVEVEarutRFXtXT73LVEb2Uwq2mpM1U5sNpmC0
y0xRk2XiZvxuml3yZ1JrsxfDRSVi6u1wBePMnlYu8UI3QYZRn7FuAS1pAMnb8d6mP8rw/1SBH1WB
lEh/LAP33zBjvikCf/zE3wJiAYaTtHJ6ipxdmNlyVP5rwIpBE5mwKSTezbcD1le0PXJSNlcpcfxR
NP3vgJX6zwPwZc66EYTJ/458mOCntwd1wlR0Jq82iSsmEhXzffMsEX7VSd6aswwtbR9wtq2OkBVG
Y625YpTsxgOiGTM/DLpnpzcTWnfvqzCc7yEDuhvLSWBWiMK8tW0Bq8HRoqM0HSxsqeFiKShz2yXw
dGq8YqWZ09heQ+sOII8ESlV3el5BWsn7CK/iMfGiZgtNMY7PjhF6FdiF1N2QS5jvM39EZBJ3FaF4
ghjWDAsEJbfchPgg2Am87hMuGvhdJDn4p9Qsy1PTgc4b7b6CeF+rb5MgLgt/6TcLrPcXmGHOVi+j
8rHOknkUmdl7knaJaI6RQAy0lIl8MjDVT2M47PSysDZ8Udo5R+Y7wFrvN6GOpQb6FBlXfQ1BtxPk
G0uCj5DFRSq+JDnO+NyPw8nqzHIlIqI08Ajp12OTF9dtB/+9b/XPvPfe3QDnCCk0IVGl4X0eCMVb
9/rIgthnn9AVVzurq40z1QCKWtf0SbOOolPWF2ovgXVfeFr65LWVRKmYo9ou7eRYkd68TQutp1ni
+PvRl+YmyUX6ffaRr6fYFd9ngSCheU1d7Dwj+t51Rr1mljg8SOGqHDNCjIccoznZgqn7aBhdspZM
4rg3xWemUNjluHReldNCD1X/xW81uUbQWKzJqnQgphP6TH8pB7NN8LMUhI172Y0zDZBXfT0s9/MT
eVf1jb1xCQNGK8PAfucYXYXYycFVkxa9s8o1dvytjqR3JHAQ2wwlhwiurUQkV5hMp0t8c8DUJqs6
hdQ/ULz0QXIVwOGe41hbK06RJWaaGd0ou0lPEFfHUzja5gVdV4aRoa+usMTVm7xphufWtTAuolpl
TJxo5YvX4G1EW2OJbUba6akGJrobZN6csJRNCGFsFXwLDRqBaVnSARdtHixwDztHgZK4wOTn6GeV
j5Bja9KUF3Vu6PmysnsPcHPT3RNYhU23Mkdjk5hJNS4HYm5WRhD2mz405DLRMiK+i8wgRjTLiIBu
S/ppyx656Ox8PEUVv5RT2SU2mLG5CyhYAali53kpOhDXrovXx4lwG5NL8M2G0YdaKYzJaPcBsJgU
29B6iL1emqVZbpxY9z5HgL4QMzgA2fLoKnPdcIOkQv/a2yLdgC61nxOoLIjxsh5hUM9MYc7nWtSi
VQ9eYZmo8n1npTuuv+nIdA6WeaLGY8GQs126ILYOrp3A6MLGFa6BuzEekMxAJxjWS9se5uxw09g3
gHquU6iDW5x63b0MZUGqaR6Oi9hHdOR4QXTUShNsWua5GccrPpJd0BpGj+qRT+EoZqJkGRMM1ENg
b/1xHSl3uuuHakCqUIlNKHWXGfzIV9Ja/kXo4kW2YUcJ361vOVDY157Z7ercnC5VpyvizOF5MRtR
C5DtpGn7mdq5yi6u4szQ1kIJeMW49sabpEnLi6zpEd4bVfwY6aLCT5EwglW12rtjFPp7fG8OUXIV
bcaiWZpDqV9Qw671vFCfAquqTyOZ1EsWT/3c4NnF/pbj3Msik0Wh8jgGEOE5VeKbUNI+l0ym94bo
jX3WdPYiEqRnDnlpUMb4wbYmcmDlR+Wt5pQEZYyG2d5MXjh+z3TIwxTd426MqXEZ0mRYLQSZ5Sj3
mN1HMtk6dPdX0exF1o2pPUZhN9xR/lubqsxJP+KccqEPeM2KgoXIC0K1Qu/hfjELPdyNpWImOaTe
urbaUVvFjbS/sAlOO8vztO8ihjk0KCyHI6PhF6b8xRk1SHHdVJhPyDoBn1PpT8GUkdpLDDuZcn3P
WbKhTCwRRX5Bvtme6iy9Jg+1O4SenS9Ncj+PxpyOOOWy2KjBna50AVGxoVie5az+tLZg928zi1ac
YRLU0CTkZhDIan0Pxrzn3Ds8wwBikM+amc6EyXBZ21I7hZpVweCT6nMJknJpiXK6tl3lrVqzsL90
bsi7YdrlapIuKPkoGS7ysNNYsEgVUDKyHpOUiYzrVNFZ+BTqk16IJwyIFukK0x3HHn9JMKmxkzSC
MzRDvryJIjGsSn1y9wh4rydd7Kke0F/Wppj9cqCUFrkhPZy9/SfQvsFnIhozpqkZWQJ2Hl7FoFbI
gK0CdU9gQXXAougcApBQLisoIH/WTaQ8rX5q8BVfT1N31QUR6o9UT4/dfLqQPHu3MWrZAzqUBa8E
8lCQUBzEg3DPKI/kYY9HTdV45kwTPKaVBy7kFBtno9um6wYM21J3/VOclMm2sBt4dNj9yQXQAXyX
mbXnhQo3XYbuFNI/ip0hrdaD62foGnGkkk6lnsJIL7cobuzjBGn+GZVW+pX0Bu0scZA3JuEBk2vd
6aPVnBOPw4HCBr2vW23aup0DhUw6/V2Thd1B2tlTPMXtPowdROIJkYg9Z7NdN82hCIMWNIfIAFlm
RYF13QR5cYWABpIdO1fPZOKTQAfyBea/OsG5QxBvCr//jMCFxsXUy1NWRvHBiOSmoE+NzlG/TGzr
HgiZRb8gS9dRbvoLJ+jTW88Nyi159NVl6baMKpvS3OiV/53pAUtgEIZbt/HKhQKGt2uKdDqFQESP
pUwCkJ1NtHAaNA3llFYry5bTi6zS2zCDrWUksXNDx0FuWpG0ZLxzlLJj86JnVYUNKR79BtpkVljh
JfYJQorxOQz2cBp9Yd2lVZIfqtgEP6gxNY7q0NtEQ+I/1t04bC06UI+DRqgnnmf0Ykxr9g551xuS
CB4VDFOM2ZnAz9rj2A4ytKThk9ZJRv/EkS4cN54Onkc6UQKFY2iPTmFbeDeLrD9bKTFqoauTG6c7
6V3MCO6Goio55pU7n/wEwtNIJUD8oDmIrUe4yxmE8yazzXLrYtu4YJiRr/JBatswtjKEPkZALnnO
smPE3S7wY07IvYrtq0qWwz60UrEZ3K5ejXEsl8pSj41grS0c3B1bugzTZamceJnIWhyKqc430lXD
E/EqEDYIP56ps40tF0lKxunCRoO0ksU0POdIhx5tFEDIBJqnLPD8Fb/IC8bQahNnuVcsAabX+5GT
I4y1RNthvSDd1amSjD6ThbavHIxkSU/DXiuijEPU5wEku9pYWTlY+mVmo5NiODJcJ0l8Sd0LK1BP
N+Bbp42OAAXspC8OE+vAkk24XIVYtna+qekvQMwlIqC0X3SI21aF3UKghQ+xoPSo102afJKg081F
o4/D0fcb8pNyI96D0+0eoQkFO9TTPtPlrpyjmBp8ME3XLIMQekEFgAMwJnzdhyrUa28jOlIgokn/
5JRsSIs5avksVCueh9JJIREOLAg9kdGmnxgbPwcSIW7cwe9iYqZ6Nyyeoy7rySnKciZ7t3QTksQ6
+NKNkmM7gBK9VWPPXSvab4MGnMTLqZQZotpimvPLUactcxXLlfQgR0HQCqA3tX5MIFcwDt9LGzG3
IhVgQY0gH/iZ4lELYDuORl/u/dEfCALtAXjojRsdut6tLqqSv036UfHF5M0ziVrfcEXtIvE8ejTB
aGwjR8K/Csohx6+gi4siGty9bYiJN5jD3Nnp7NsphLBR1dL+ZqUl+gxQ9eURGAsoBHzi1zWCM4Aj
5HIxC4QDDt5/ZZsFVPgiVN3OSlt3Xg3GFVWfsSosShgYTLO2n/G9XZNg5KSwwvW8IYdXRyoZMTVY
u9gzVtIekZE4GtfTk7K4G6Le+twIqKrQCsgqA/qpEWmoI5TVuXNMBuemZtqOX5Qkijt2ua30JoYb
OiTBqo9hcy7bjhkqvR1Go23TrGozhVLawA1ihhyUuJXYheMFlVa3jxtMCoumZMw4ZHF8SxZl+6Wl
9OTM1PTnMZ+Cm0xODR1PbjZJwPEWBuoM1iWy/IzcT8H+zQdMIKCo9mPcVDe+n+ktuBf+agehfo8J
KL9uA0ilQSWqexCKuA9Lt3rIC3i6mBhOloG3AHCxru1MY3bH5h4N4A4RJ5zH8qaHrEMWjl/mzkU3
hHT7wurJAe+PWGIaAlSToT4tXTXnsEdTQJNeT30bSsGYfo71Mr5zwYNu8boh4Bs7YWw5CrV3Sd2p
b72GLYL5ChDmLChhZGDGiOuYlxA9JTROGzomnXGicoi+qYyVH0r1daLqo+LXIPIDuwRxBmUUJL+X
Rtd14FGJVbMIqY87Y924mlgbzuTtYZZE+3Ca4pMM+2ifMRg5p5KTgwPgbUXe4lcgCNNdSLqvXNjC
5sOZI4uGjhjnc8JSYfDkK+AdsTNdaiPA4rQr/W1r9Ol1PtdJ5sRzhWUJGmmlBwffSKJlSeWL3w1p
dh77YhlzLIMEl8+FrJD1SZoU11GOoJUVLFh7I+l2IY9dnFUPBePy7JJQy8Zcp6PNYawS7ALEsmFD
WXah3egM0S17+qaNua6uxCuqERoW/2CvjZ/bfCiH20lpMfur1nLgba86vUE9DuPGMZySoXs9qCO3
pHbdTfHKWzN/wNf+O7P6JpypU+cpGLa+5lS3aUp+6Z+nUOKdgEd3dUx20pUOVRndndmA/rOABwaf
ilNTqDOaLLnSPOa9gsgiZ8j2muuu/OARne22j42DmcgNlLmNDMXadfyLssObWLRrPurWI7QyqaLt
n3+5d/OqH78bvjmmkg4JCe8FTJnoK4Y2IErLEhhTSa3I6Kr/yOH5rqk03wBhIWByCW3Xnfc3gOjl
gUNvr86RgSyG/9tausmdYvP6Wf7TkvzRknz+VyHLWGZ/+tJXT+3TP76/whDOT9n3//Nft0AYm3/g
+vjHkrDlovnLA9L83KN8/Sd+toDQmORZRVQKuId//W8LiPHPWbc7j4ghiDnuLBv6a05tiH9iGKFz
qTOlNnVX/i/igD9iqfJmYSwWERsI3b/Vo3z7MNHlpA8geJf4pwgCnfOIfn6bRm3U/LCFAGKopL1n
KhMsBI6nlZ1a2LSwThBJWd6bomBS/z/D/I8H1z+u6835ooZtkSE9i3F/0oFOqIhVqenBhjtnAFAH
wB83A9QTPe/6DwbX72bxr9eSAl0hOgFu9qtj+qdrcSths/VjsEndIFm6GfOCxjamHy38f5mBNP/G
P8mHX69C5wtR19w+RmDw9hM1jeVktuAqHCcRszSZ2ji+SHYNQ+KDCofspIF7N6xt3ahs/+e7+a7P
PF/bZlG0DJcnyUFD/PbaUnXB5KZce5AS/WFogWubLgpsM0gKI7GuS6tY/vmS75a6H5e0WfOlZxi0
g999XFNS/xUMmBH2VRhLc52QUQ4kS1nJ8PLPl/rNnYXFSqojnUNUm+786X/+/rywrJWmaWutKaMr
zCD6ypvyaA+8B1dfMz7KRD+6U5/uMIR4H3xO8ZunhzeQFw6cowFMj3HFz1cHl5xwbVzOZV8wrC+d
aavPylv6dO4uU6JGsTU5Czcfu00UT0hyW+IZ6fSSf0O6gjT4IT2SH9yT391+GJRgTniuDYTUb3+r
SciQBo2pkYSRehu7YipODk1Jc7mrfmwE//LB/t0dcBwCzZD9Wyxi9juRiaAXGoHUDzd94BXHovfl
17Bw00cQgJI+s95jdVXLUo/zfZectApamdn58Tqqhmoz9ZhqGYSI6YO32pg3+ncv3Cy4JDSYCdCs
TXl7CySdNtyec1LWYEIzrFMnWwz66BarqPREsSCoyL0lW0KczX4+x5QQDggp9EcA7KZi5qlIJiR4
OIO8l4arhrKICAZsH+DUjM2Ymw5mtCxYNQgiTlGgfc2SwVyGYYh4AcRKuottBVQDeqP44KOJX99n
F7U1TgRInrPg5t3qmDhFiCqGb7cG/riR/UTqpBfTgcIAO6BwKMI57RP2ogu6ZFiZVgtYmBBgY1a6
lM6iHsLxAkeNbCFplN7nLGto81dI1cO1MMePYpheQ67efhVsXsB4eD9ZY4EfvP0qSAORYzFIfz3N
8pS2nqdJcA2TRSbr7BiHhbgGpC8KFt+8u5jIW7oi3YO2Rjz6+FZERfaEY5ktBMPBIB9dJUDZLIWm
ZdEanlYtB4Ne1QLSx01ZTLDNyLf4hCLIj9BeDA4d1EReRQP9vCiVSxIINkGkuxi9OsJzq7AxDhSU
8jqyMccsaSmPYJ9HjzF4Pt0luJzvYvRgz63Vdhy1yWD+8/r16wqCuBKzAzItwC6s0m/vjkmnSwam
5a99M+rv0nLUt7lbyQ/2n99fxbVRTFFLYHp/e5US0A2WLt1fe0xAVsoYvxdgcD74KO+Kb1Z9PorD
Z5n9qZ6U87L001KMhCKifad8OvN2C6p0ch5qw3z1w+PE6xlodqWqlyPzmA+2uN9cGfEZxYAQKMJc
913ZHzetN0YGXrpemiQZhcg/QgV6kkRNRmrOnQrq8F5zc+eDT2z8utLOawyPNxUE09X3iWc1QDVA
0Ka3pv2ORZtTm39v9nXzBP8Nm7nHBAgNqa5tkkhlnPeJ594VQ1YSYBob9HYG1ylPIY3lb/AiT5XK
GiKv595/kqf1rW/E2rEnLveW5Axa1ID2wmvIatmznWrWJWyH+GroEv+Dg8qvW+qPhRPKkDDnh/Pt
94izpBrLUvfWYYkYB7eud1PK6rpJsKYUztBt8C6fXQYWW0+DQP7n9+H3t5QXDhUSzmNi0d5ePYHp
pFn0tdZFMqcv1RD8fC2vl1gKyZ6Ay32ZIu/DVKH8lQaDdMU5MNlAbzevMpQs6yp37xkkMCYM/Wll
GRN6ex2rD7Nke+01IHmzWhk0+cvvgQngEFTAUxqV/rk1SL/984d5L8afXwneBtZq5J44FijH37wS
EHxED6jWWVeB4VzT8XMWUBGiY5i1ol2ABYVDBA5/HxFCs0pl5c1cuuLKr5vg/v/jV8G8hiMQxQGZ
Zu9+FRgTphkl2ER72F5syF391HfgOGyza/buJLRLJ5z0RUUvmfDamq4yOUrCrNvrD36ReUV7ux94
cwlsoaFAmPrL44WyKU9VQ9ROz9At74z9xIh0j1srOlGhoV+wbH2ZmsFpbDRrh70AN3NckDyE7/yD
h+03T7rJE87DhkiCwfu7ZTFE+pRpFHbrqilMaKuJiw8iUsf/x9557UiOZev5VQa6Z4PeADpzEUGG
y0ifle6GSEu/uenNG+k59GL6GNU9pyp7uvu0biQIAgaDycmKjAhyc++1/vWbRhMEsZuRQ4qo9uIl
7XSGVKH6C63Gv9mU0RQuan56ONP+2l6VVdg6zCOdANJleB42HqywAj/m0/X+W636efJW43/x2f73
5WVvpcR6MYrbk5f4f/502X/UbVd//OP8RTb/2HTi/QWvC/H1NT/9ieafp1+TBLs0wz/9EJwa4+vu
o55uPpou//52v/7L/+ovf22v/4IppBOZS5n0rx7zd435+Us9/c6N4fuLfmvFIX+bSyVrqybs85/c
GLxfwFIsjk4kmDxB7Ie/Mca9Xxx41QhSGfswol1Y6wDMp8w/5xe4kRi82BamQ4uN4d/pxL+Us7y9
esrAwOiOHcU2l6X0w9Eq1C7FQyDDvSXScAoKe1McozGavhXaiFd6ZP3Vk/FlbS5v6LD7cpjzyV14
UD+/YZt70Alne9qNY1pfq/BBYAoMfwWJfXn+lndBPKiTEGLBzvqd4LO1GpU2AabPBBi7HfSxus5K
3KixyJGBqgywMImg8s0qVW5IOBu//bAG/h3OcGoDftiL+AAaDTkMLLAWfvgajErqlAv3wmkJVLfz
ccNsfN7kTqzusCBzjyNOBocxHesGTyCn0BCTGSEQsUyUZN2ghL4tXQvkvAzd6RxPW5iAkWbmK3ce
MgYcGf82Rx0H04N0P/i7MsV5xwqbCc9Yd5o+qxarRiN1M39mbL6LTWvxJ2dsTExe9RgmeEWGfQEl
XUZEQhCtYSAZItVk3qnVqN3BbJcX9ZBpdzqmaFctfdUBuo18gbkN1bkp++kzxsl/04u8v887MW2b
dBTHEJfpdR0mrrYeSl0cY5I1nuNkkk9apPLCYUy8Y4NqFfWYHd54Pc7xoDBSLfdcKoGqFTmohpac
4JftYinXrFSn0QNnTvS7qZyQSI1lfGlVsziWplfjZRTp+Uo6SX1d5j3dVu8MLZMMx0WCF8/nszEm
u1AtBh9HnvqQdXp13RQt7lOdM25tqAj7qiWaCylkf5+qRX9fpbN9y93RA9ifBLjqSLBp16q3qcSa
EG9k1hAMIMILwvIJjSV3BvqEurMHj2doQMZptMI72hgh7qoqnj6HTk7f1JqXTGrdPNhkqx/DMTLx
p2q1uy6fm4e0HcRxEUEfi8LlinhphXjDLAbEFDbzGeaTuQwaMhVJPOz1oKz07EbapLp1GtMXMgrq
NzPkxyijmMWDGjbFThnhjAuzq97GhscZ010UCuRV7UuXmzs5cvDHLl06UEPUIlBhU8Gfdd1VOzMo
x0lqxMAvzG6iQSNXgci4C2wG8BX1ov6DslJdCYyNNiSJwXvutfI5Gav+nnyr+dyrev4Uxp9bWUDX
1Ua+sTco8iIk2gvn0cq6VCK1X5se38U2U2/VelBu+yxjKfYk2HxoWTJtqbvNy8jkToQ9sb6mkHCD
kcUXfi47rmsWyRcn9yw4C2GawjRSEuGXcRje2GpYvTFdnc/FEE/f9AGKsih5GPK6yjaUue27mtra
XWImg4/8et5oCtcWmgDxX91yqZclmjOq+kCPQQmYTUv+ysydMPHZ2Joa65/QHPlEDnN4wCLyaVAa
aCtJXVxG7qfaeWpPkmiBlL4JC30fN9azqk/VIyV4dx/prM1FyJpsdRX3abCUxR24/2hNR15g2Mai
HHEsG3Gvu7AdpcX5zpSXsjDMS68drMuOIf+dIDD7qbNspp44GQczHhcb6EHls1FYeBYYinU7ujDY
0Tq4OD+JoXyJXEx31omBnZZXe5l/+nJuzENAJoVyM5KOToYQaNL54E7Ng2yU7GZiUI8dDkE+aw0f
9cOYkxhkD2qya0sKzDXZBsnWglHwJnMKb1Zt1mF8FjOzgzjjHVN1cgyI86QctrYeufoDoYFaZj/1
6Erat6TuzKdEE0UW7fBoFhjZtLMiAgCooTtnyBRiyx8ZnXnDuJYwRHOcvmnu1K5Lu4uh9lkj+R/V
jIkdQKVK2076w6qEhbPpO3HRlR5eeaywg6lkV63aKNeAhzeK1V2YDGc3buxY13ONZ5+F88MFUWK3
oRVeFAqeIaiEo12EnGBf6Nm3Bjg76HIYJZ05vaKnh1rSd+9ZrDP/EdHbRHIYIzs7gp3eySNkiCHI
LdIpmjBqMX1tqiBKGugSVbjJB9gIeNZ6vjZhBp47VuRHMkLZM5vTOVmSPYqHOTzYqXtQMvy7k7xi
wCghxOzJAoY8pYzmmsGdtSqSrC9XRZ5/RnJmsGxYwtl2jUnEpCluJuEkAdR6DywkkueNnQ4wJHlg
q7TQzhJG5EEHf2UPLK6t4ZzhRA4/c4d0ZVrL1nCJMiDcQhrQfXuhpVtIHRLHlUI9gwTl7TAOvzWK
EBzQdJqjJjwjD3Su/Vsjh8EGkvWQOBYz93AV5Ri76DJxNrY2PJO2Wx+7BuYA/MluHw2e5lMX2MQe
hJD2prDBwW/oCA2JOPM4wF3okxxzsT62QSrs6gZgTltpbdZsor7DYg8HZBKG3fHZtfp0NRi494gx
6tHLZ9mTp4Slg4WKPWEy2yfD2rEJJgDKwIuvNw0qRKO6pjpzN2ZHK76X7K8kdrGJxKsqk3qzkjxX
52beyDNCDeegBO7fk27Q+NAveaqaIIpgpImSFUjYgHWQdj1+mwcjXZOv1cPJRaKd+0avlAettucX
pFjWXp+K+U5C3iGjvPEwgLW8fdGF01WSGbPfhx25o4XEE0/PC5Z71q/yIcqCBlb6tdMwJynDSYPN
Wg9QzKS7qZS+CBSso6GoGZOP3Wr66Nh4Y7nqNGzMcIIy4vXKpoqJEugiZGY4/EJhVod9khgjiR99
70dK5N0zsNC2ecKKh7gQLyErwDtDaJ6XUELhjg3KTQGBgyiHmSRGt+7zFT1ZbAaVXRcfZlRd0CA7
R4+oStw8hgHzfCgNll+YcXaOw6O2xy3VYeoS2/VZPofGU5c6E46tFmQd2BB5c7bEa7rrFP+/D1kU
Re6bjrDhcqRqD1cSZ1ZZKPW203LrCdZKkvgzmqij2UZIxo3UVs+1xuzpQTWhRdYTkRrqbogzWB9q
KRoIs6PINk5s9a9lCj7Y5sNSF8jqehzb3LcrAqEDF2XLGZRHpushibIOy6+I9zUgzNGjqzPX9dg0
+QrDfTjEwiUBIk1K63LS4RTPCNVedekqmE/KKVvuDUZ5S4mUpgbnUK7NJBo34ujpIXpCIdt3NwkH
uY4Gvcw2atZw4Eh24U+R564vGZfdyMxZngEa7aODS3PoR9biMxxjBlLF0rqcYa/dKKWUfN3EgImH
G77rR3SI64IiL4ZgNsrXkXG0JOmSm6QhK4PdTFX4vfiqEl27S7WpeSdRLXV9HbCfOhkHAyyVFvUA
Zah9O0IYbuA4V5UI9B5v3hTC9N5wbHHM6xk+qNoMflEObMZ1ioankBgT+bHVcLhjwqLcCKhI94lu
RJdkpGa+wL3hAoXa8im8iojVxd81rKplU56L6RNFP5Ga+Fnle6+qtCu2QfFuSLvsfSWycSOlTDzY
ERvRqqj5OATMTNvFm/wesiH3TquA59ZqUU/bCJ3lmdqnfP+uH3wC7jA1p9h6kg2k6WZayl8PdpDT
jvleb/gKRoS+1S3G6dOdZII2PiwDkSbeSksGXDgnzOd0iKRGvs8wYL/+8ybiK+fg1EMw6jKIekGG
Crzyc6vUlfiYYkPc7piCNNCz5866dOxWD6J2CA+TSREWe3wbrAkQikdlEUDLNXZzWz4j+mAxCKM6
NEY/nTH1rEjCNc3LPtHHbwNV7uYvPuyC8nxteFDLwotlbAwL4cuHhZeWYZhtNDsSm6B+NMK+nSSL
W9XS+BL6IL59sKs4sntWWdY2rq9yNhwyjBdeUkmt6qCqPP/zD3Xy9fn5QxkWwzN3+VCO+btmM+oq
7gsC2R3RgZWx9jyDwHi3q46QTfptjUTOZzucg8kw2OzDjqqF4LAEh/Xl0TD77AZKSnUwFntTnELK
d5nkzrVrE7yBQGPehQoeqKuqBYz980/+Fd873XtmGtx9xyEP4Ku3R617WRlFSovplV4dQo+DkFYI
D84qrerrfKlmZ6Ny/Z6H8rmZatfHMJ0HrWutv2xm/82HcQym/6iKmNX/ftBiYakoczDF3Vhxpk1O
IsmsKbxpU06wiSRe7b4XG85nr0/9LoFmtiEu58VN5cMgIiNILMolxRoiv5MFeWy1bj71OMGeY32T
nalqYTzrZhaP5zKSoj+r49jdh7aW+aqZzBBXeaALthI8lRhoqlosg3osqFeXLAQKyHmD0mY6M2Oq
+brqBr9cdhicSpSbPqrtW8Vyps/CjVQL12UwYBLI2GNtwrD2zVDme5Qy+T7GDZdGmnnumtgw/tFs
Lqu1jgp24lOtPoq5uhZ5tewp3lK2ZxT0XgGzy1QT+5aEdBlArpQXGfl4R2ZR1KAakAPq0v4+Amcn
8MjSc6zlyIs7tPns9McqHCIuUpKQxTA2LXkAEf4y604aYQ7BzUg7o15bOtlSpr9Yr+j3ZWhqUFcN
Qm0dm6yUfUZJ44fYMWeQHmstXPiOmr1Gnau5/QpBqH4GHaJ5d3KUCZzG1PS1GqcLSS7mG0ewWYOR
TRij25FS3hk1lMWICNa00+qO7pst1jWbB1TF9loXmrVuLIUEicKTuP4vWkk3NuXrlHbZpk7aZNv1
VFcqgtRdOLc0FDE+/fdtkj87Nf3jPGryCe0sjno1VuQ0lVw7LxvgaM4zF59DR7mpU93Y42UAaGP0
yZYYFha+a7X5vrXc8mWclPLFZHxKvZ/rxLmgj9wYrVtf0Ym6R1TxxD0NNP12LnBpL+hlgMuNvTqy
M7ZLbydiL18DlfcDzlv52K8mhCkbDe3Mvm5IvkhxsF5ROznXhVF396oGP08XevkCTz3ZqiYdltTo
nolTmjkBWpi1D3oKoFRVucSvI4EbF5rsbG0ooNu5LZ1RaJpYQpfWzDPSqJ1A1qnxS+zyqzdokVyV
AklRQ3e4QmIw70TMmVjJClROHzhyRm85QmMccTbWRP5GXujV4zA57lEbgFkaiY9JpMn6kMByOdoE
Xm9rDtCtgJuyLl3R32OLTHs/TMnWXRAgjxHRRZGBDzkJbTIisfnT5SmdyTCd5VNmk6Y9OvK17Vra
bdWKLjVhNqQaxvYa0oLF4GQpnJdPPZoeIJablCyMMl/ugTGgnFge1XE5a9SM7B8JWPJsVYx5xrpI
cdVUiWjoiGD8Ni3NK/6XNPDxaFbXqqi5M2VKKXI6i9GnLJlgkY7tqOGyVCl6wXUMm0u1gBJl7kxn
c4RX/9iDrp2WIUanFBKRqNTdeAoBiEA8jGaqrk+IjzBYPgXOCGtbAzmpCrpg+MvJDspBscbpxT12
oW2h7AYeUCKSSlqzorMFcOTSL0AehszTJoMZvYbi+1m783Q+87iJ9ThFFCPDCBbmRqBXKsr1m0qa
Y4E7aYaDkEtJ1jHvuqq6HnAOf+4ZUZqa78eZb0T8C5lm0cwjWOInd6eHdgz8l6kWntcKQoqUJSgA
7oZAFDwx0VhYl3pmW7cUPCpe+XbfPLTQqAV7WFY9zoYJUGaR6voWpSAujdpO34TCYx7qdb5XFnAF
DgbbGh19eDghNYpLbYEV3TIdmxP+UoEjz6aa2eIMjbc/4TenA3vMwG5FGZt7RVU+VHVeymUHf+11
XlAsVY2abb4vTYj/G2kCDYlSC29ULRdHWepLIhZ6ardt4JFqYGhw1MHUuqVWHgojvuxNOq11pLZs
7orevJe5Vz7jWE2qBOqp4+Cwz5ZDzCWMrap+UwVe8kOWdVrQ0D4F0PuBKlKe6WU9V/WyDTeEE5/l
TQ4i6SUONW9W83IO9OksQfJ7Fy+oNzXScgrQoD1rLkvCnLvmvavC8iXWwujSIVN0o9XL+oGtu6PV
AYy0+Trhgn6dylvXAyGNCAC+wRcFFMnkmLTxbrk7nQ1aCwRM7HF86bDlgzsBovaKZV46Jx9bLEZc
bEIoiSqU/3cDhitrD67r2i6phE3a4XVsp9qdRORKAhw30gMg3k+5Ko6z0Ymjhf5mXyz3IKZEeGow
MMdnCI8uH/YQu5kZ9aRUUyZLGMNHtcz1O6XAr4TRcP1YNq58iu08PIBf2OsTJNi3gJauLsMD1iMD
nluUIA27icTVg1i8yCU7qCpHCqWWZqfgwd4i8gcFLXMeiknty+dcVwCoySO+N5KQVqGlcDbsavB1
wGW0OsviOW2zo8PVADmazurSjB7o6ieJ2q1Y+gmyNw9jTZhfDWjzTS6Bx8q8+PxiY8XFVNne4p7n
KPMMTi27l/R4BmtNUcObEY3fs56PRbIXplUdBpkDIi5bJRNrPcClKSNrAS1Wjq8GqJeCpUblcT7E
QCY8kzXotGid6XtwIBKs7sPBt2Xb8tFXgmLTWCdLXonE3/0VU01KjopEsz0KFpoYBP+XuiOe+97i
quFxaOx1N+ZR6TOuAf6AdEPIGR+pSlITTspEtEmulh51S2clF4OCLAcJNeVEWYZUsxPW+n3HDZ/c
bMYuA0j99OPpwSTpmSNGgVjyZqENu5EcKnsxt+MVrJZpAzsfb6qh5IFOqHAjx2KT6S1WtgnXzCL1
ktAKac90ZIMzbcYm++zMubSDuKGBPQHFTiOfTZ3OdFiqgGmsaMmkPndbgAS+Mc5YeTrsOtd8musI
t61lEtMCqASI03mzrOzcQxu25f/GWPKuLPjP1/niTxPK/9rkcvtRLgTc5uuf+j83qvxDBvHipf7H
c8og/8ftS96/vJf1j5zh5UW/zild5xfYbAvB18KSbcmL/hdl2FMxlGcMCd1tCZ6mH/3XoFIjldpk
jsfInd/gefSfg0rN+EWDfoRDIUMbgEnv78wpjWUY+mODiWcCqgsLQwNLh4hPMNrP3bBjzuNkzLa1
SfvwrrNV+zYbqQN1ALVda5Hmi3LKakE0mTqsGlJvjXXfu9qxJqHkqo1Kdmqy2Rc8WKUwaKB2SeYj
1vRE8Tad2Sg1EWbYEdFVsPZjoiitZq957egL8OlvmpUnz6FtiJuGKAoKC9hl11YdqasaOPtMlkXM
CDUCS2PjtfHYjuXaqasSKMRxXusW61edR6rzBZqnNAjrvA66pE3LdRKpxkOcKDA4LAQcjyIFwfCz
GBArDpsZ37i5UK7TemqvC62waEEFOjUPnxuOyaYK1U1HGmWEpaVONnJnNlGKUDovd0auIyEN+R74
4lmJQyrhqMEAqgrdxnIIxfJTXTozw0hmHBVt9HPSUiGuWyXPOL7Jy0I5N1negxwi8yVjrHAIibcm
gVMMzzjhhN5KNnCTqsL0U9tzVhOnxjscDHR1IJCSjyRNixpZK2Amx1F7metGzVcfjXNtpAcJRJap
7MH9llHAQWSe7c8245PIau8i5BTo4xvP8Pt5Rj1F2Z6ma8bo2H/mSnohZHFl6nn6XtoxSnrqnRTn
Aq/s27VTLHiOpeTqtwj1CXG5sivx52ew6uu9F+8WwcmjOrWPgFlylZoC2WeRSeT4aJ3I1qn9MNWf
Cs6nyG9JIMBRVbkILbSUKyjd0WeIsGqb0SWBpGvfMq2+oKhSz+vF8KitPfO5r+NnsiPnNchA4mAo
GOGSpVTEjPc53hIVNKGucjh1EnlwhkZshkK050mrnE92dxE1gLhOVuDrSAJ1w0Vxsh3UbzRyhN5O
12Gl2ueZUBxcB5LmbnaKjHQAkF5sXRl1WbKdWxaQ6z7Ms4YFk5bSa8gJ5VoJbTWP5a41Wkw5C+Fq
5KkRywbnvhmDqG7x1U5jy9rUeXrbYzWwHalVI+owqlZEwIUhPu2hQ8/IgCqIGkX5sLRGXY1N91IL
ZPtq1z5CAgSgwENEzTSimrS+O+IhtCpTMHriAZ5taGqrkG+Nl7fxumDGazNmNrSCc7kB41gyTQfo
TJar7NK8I17XIJeFXqLZCK+p/SF0qLe86wbzAFwONHGXVd5Ho7HY3VIvgq6sryRpCX4ptQq9H+tU
0XBmCmqnnG/mttNwBlIcs0f7Bb1bmtq4Y5qYPBPnoD7WELs2kT7gGmoyENtmFHUrsoOYHGXlWrop
rqetxlxlVIfLlqJ+kxf2PYZT+botR+NVV9laVz2pEI/UbIx2WoKz8X5zM4kUM/UYnE7QxQtdu6o7
i6cpU0zW6mT4k1V6CNRcy6cuwn2tsnrk6tR9M7ZpByreOMhIRl2lsjPXhtC9Gyfs6pVTlVDtsSZd
J0pNrKwZkQ0RaowVhsxWlsirxrvXRwePVVeStiTUuQ/GMHdxWCXu647WTbH8mSlLdKEOLv7YkzVv
cdgwGoyrnBtTzsJ3pRO2V4RVoDyvquZhiozwFlB4MK9wNG4R9ZtErCnJa2ZSmQ7qlNFIEFeFMZ59
W/KdUt8YzPEqA/NPfUgH2m7G2+g2As7FPZMazsxab+vWLfF6ONAcXKKg/JRdY2M7aPWKaVRukOJl
2Sobi3lDsUsHOc10X2IS3raf0/GyH0YC4UaoruuKyPA1vxZbi1TvaSVt2rbZonTEB328Qi5MU5PW
Zf9hdcsThm77Bfs3zgxvFOEnYzGZXYWRWz3UBWpXBJ1A36JyGu2YOy05Wz+cxVffEckfDRW/Wg5y
uBmcsOpiPw3lE8j358ONNLBkspLeYtDlXQCDGavK7gKVhIwi0YG3RQdxEzsVblKQOMtIKuvEJqvv
CCV5yESV+LY7N1d//qlOwrEf4NPTp3JQlVma7XKEL55JP5KDjBRCE/md1qZTsHYYlfDByod7egh7
JZPK2PfafKcR+gua8QZvvcNuoGxI+1TuFh9TiHftKizTDlJ2z/iy9HxseRhWte6dkRfDem66z6Is
Z1yu0sOyeP78459iCL5+fDiSZMotw1/a5p8/vl1ToUahycfvJmKmqvgwTM050Uov7siYMJfhne2V
V3mF24fUk22KGcbeSkfYtlXQ2dmW0UKxA0f7C1j6dzx7bvaiH4CsqEPi8r5QoEwF+LyFvkgMqlwy
mcV9Hhdwzq1lnOfYAWSU3elSLFUotLdfFxiMuR8r3C8//vP/4Zr45b0AGkqatk7e2p/K29PF/eOq
eJEDfLy1yVv3b172G39P+wViO3Qu6GQQn05Q/G9SOgOWHsT0hU6MnI2xx7/qYpM8JYALxHLmQsDn
f/yLwGeqv8CTtS0oqhbt/t9MC0aCyTL+YZlDUDRYSCpjDs1BpPo13MDSOU/sMul3JREvvk4wcBDP
wltbbfs42dmry8hrhYABCWrHrojFHPRwMlIPrsaZtDyNCLazg5K3GTGu+bEH7kVlbl/oVW3QgCr4
PqWkh8FxwBWnE/PGNCgDq2WXgufhbaQHa82zO5JdPP1ahr1KznfI/mq6WaBVzgh5jfc8gUYc17yn
Wql+mjWPfe7d0dpSQwIFrW0rfbUVyZlYLP07bj9rPKPqvezrRw2rk/Vs9WjrZ1RRRejcK4N6Qzz7
a1/z9rZFWFRJmFDUYkZZOglTfv0aGXKzgP7NypZwB9S6erRJNmY0iZpmUPh6AoRuPRZC9XsFq5Ha
3UcQm4Kw4dL0XsiojSdzTrNPPVPGlW1zKUu3bny14o/mPZfAxCqTr8BlUDF3SRDRhzX/qlf5DL00
lSAO2a+7WC93qQkGU+bRMmK2+W1mXg8ucXPLK1OTkVPiYZwy65xN0cQlkLnRBlarzde0L9fYG/UB
JATuSUQArWUiBxODAYZa8YEYiTIwmaNvWeONQHDMhr1SfE6CjL7KgA5uhVPmDycqk4cNNgMGjevg
3VH0tIEhcuzMVCrsE8BstgxdGYjoEBi85i7EUB8wyg7XUgEOlTNig8Hl6hkNbzpYzt7VlLvTIgFY
JtPOrBpfOqwDbTKIoCXgsla9u8HluMY7vV8TjHTdJ3yoCDHD3qBu2Whp1zC5KcaD4zHi7OWyilr+
Le5KhKwyDarKhQrYx+naDu2Ry8TCIhBXrgvLumA9f44exhcLqxamRPJKj8u9n/kpDXFI6DVF4PDu
NpA+Sl5TcJUwC2HM7TDIUKvGW5PW+Xi63wUwLpU6ywqwimowZsk4Hk6ZJZS+VWe7+UEldoGHnFVN
DCnZzaxOBJjGqlyehQj+5bfTnm676StUXu7/CALUyyy5AP3YQ+y9m2bu/FDxnDgO41wk9PM5cw65
Ztb9CCaICa3DHXY7FpPL03i6GEIu5ZXCP5VZ8cqYHXac6lQHgjStwAxZtHnWMBvG2uemaFLoOnKA
ELOghwbdzWYuMNcj5Fb1T8PySqV2G6K4OXMbCH8RVhdHoyKy84SRIwjT19NgHLG/EyvRcbYb+F5C
uBPZOUig6hsqG4Hbx3mQTVEeqDwn+Ocm131sAVctCySFEnAan4wmRIauxGqz7NJypRKU6ZuxRzhY
rIrtqBpZQMQ5j2HmluvTvVUWJw0lZJbRh8sWwhJAJuetjYFrc1rlJ9JbKWtv20RmRvjvIko04twf
FJbzaQEsK5xH/JqJitgS6uStKVeJr56Bmk+3ue0Gjt6aZTQSRBf0qRa+yMRSdtYSXTorvJfoNGUX
Yvy/Tq3kNZkWhFnLPuH8kPyGbyeEYp7mwmi9ZUAWHtQa/NVJ1PHCGvE8G9JXJUqmleIMUGQzPQty
hycCYifGMQuHA9dF7TiR6r1xbBaZoMs6KiRSrWexzMXT4kU0bA7ajIn/aG69OGdKAIUFvi2cVLMx
MFFp6W3rmiK30pt6D1kXaoggmGdMChX7ZvS5Sk7aGCxvNreBW6c4OAqGnX4dG567pVKGrtmymQDR
93C3+NrQLgmm7TSeIodMpMJlBysYI37fm3RvofEuD22fQMNgRHLH346vkN6pfm2Z1/q0eGKHisvs
oVyOHTqqqRpJP7ET7l+Zq35cqRBfbXO86Jzs0zMtLs3EE3C61gjBMj8r+JPQfLyNKewsMEf6A7oJ
tkDg25WTK+EV7ixkCRFVuXXD6rNy+L+LLg146BddKvuJqeQJUH39RgdtBUw+MNWpnHu8k8ogI7ZL
GTB2KcnxMvChPkzJCMqsMB7QfLub1EDPBrxrxfegsHx+ziz8D8n8gtseEB1PwAC2FOmrnpajj/kQ
hNRE1e8Y5OZQDQaZnk8R3NBkULmFhop6EGMVzeyCVK3SVVwm7RVGHjY+41jyRc6mJm6JGXvWqsGI
YXgTzGYsCYSrKuVAcMWL0pblO47ob2ailtSLxph9upUBpZ5dYp6bNdv/AMJRlxsP6agnVzV0RnKA
a5751EQkHHEU+brmhufeUM7KJjfEgN+WHrvOXnhmU+zaaW6Vxyli3BBjcJ4fIRcb7aqucybLzCPw
PbN6WydyDx9cGD0d5UPs2Hd/Xr8vZfCXugbtCtwNGAeLScCX8j0nC2c28V2n65kmZpnxZ5JxuBjC
vetqYtytlqfOTFjpf/6+C1Pld+9ratTnKCMcmKY/tw3eZOoE0clupw2nzY5nEH3Tu2B0DoySff75
u32BNZfqbbHtwCMAlbP6OwH/PEQKgw/R7fKJBbJUAl4WKoQZYvT8/5uAkxIIhiYWGX8IjGPC8MMt
+Z2C55bGvv3H6qVu4//5PzBMnX5sIE6v/bURsPVf6M9PuhKaAdx9WbC/NgL8ivuI1S6SLu7nTwC5
88tJxL8U/Mh4TiKf5ruSB6tgaFGIlx0DXjK3/u+Fq35ZSXgy2SpaM1B4PoSJRv/ndRu2Uc1MDmhR
ny193adTuxpbJcHo6ZtRia0a6duqdQgIoO1NCqbfbYLUu6bg6ji5Wj25C48uASYAQB5RSTpurZ6x
FxPoYdq19y3C93UGf8fLLdqDbCSQScG8FKaqzymP/FuDU+WMbMACZUuAaePTpFYW7uDOwe5B5/7+
cr6UH+K2rT8+WpRlX2c0PzbD//y/XoL2h8vXo6n84w522720H8VLjhHKd7+Y/ft//LflJb9Nddxf
0InSgCKPN7GY9ugef120nk70yKKGdflvmtHlV7/Kz5aVCWqCdwPriZjAH7pXpjqOwbJFs0bPiw3E
31q0sPF+3m01BgO2Towkn83EScRdVvUPArQM9fJC/M+2ZjUmgThBtgt4CyB+pUK0DyBUF1QPlNsL
1Ks6tbLB6uJ6BAVO04lEhgUYNkecepF8TthzZNFezxwQZAgMAdyhLcQ4pEFTNMCoAHFGuCtoUSTj
k2l4LtMkW0Xg07iMdkcXTcjKUuCUmIZ6jZ3ooyjw9CML8kWTEEKjDPjfwb8/qCZ8HfSh+rQYtgRR
CiulpRCbHdwxe5nf4pxlbUxY2PANcF0MareBdh13ulg1J/Qd9we5E00XbdpBpXbiMTMSx/DzBbhv
vQpjNLwRmcjndYpbnaNlb1Mr2+NET7Xh1/a53o/TNQSFaKYRS/NduEC27mluMBDpt4IXjR2UdkF7
256THCA2JvOG/jR4cHEoS8N6keMwlTAG2Zx1p1kFhmnlNjZq67laxhn1MthImXBIJh1qqDGAzzJ7
Owsl+vROExHpeRdlFEfrbpJmhHhJf3KzvPG1EqJ1toxVkmXAMiyjFgInH6MiOTebGhShMK1vUzF9
szRP31WDGi02q8W+Ea7+UtZkNfnV1Jp+Auz8nA9tuRbarGMinvXNwRrzJ3Wwp3fLqZpjQgD9vtHs
iUxapXnVy+pFnSdhLhOouF05RgU1X6/HfpvNUwfA53gDPHn4P2u2qmQ/WIp36eUxsKtVVgenxMPc
LkR11+q0c9KmyCN5Yt0QHvs4m2GxdzOtY2MtaxqnwX4HnMeJrrazd/iIZKi0Vb9U1rYwlPMWJkm7
a3GYWBEwhiEP8WVKGlhWTMhxb+FbCb8ex/GxxheX8ydcdyN2lLu+VEL5ECJhSHfdpIsbqEj5Yqva
Ylo3ODNUMqc9zpFlHDvR3TA2hT7YY+MshNPj7ob1mlq7D6RcX6CMWE2KMa0LmT/oi29kMcl7BiM0
dPV0qxCOcEsgZIaXJ8R1KNMZNXzXTGFHwArG8Q+SXKPqsVfy8tyqDHfX1vSNlugg1ilDskm0xHlz
x5RQkwzRx63dZCHANTcwgpT1oDLsQQFZtLckFwpEblZ4p5aFt00VR8CQHy33TK8tHo/U7TeOVek3
iDXzy7FJikdj4pHNu1I9kmOdQib9X+yd2XLcRtatX+W8ABxIzLg8NZNFFimSoiXfICTKwjxkYsrE
058PlPq0RIfVv6//jughZNFEFZDIYe+1vjWaor1zkK4wHmo3PzRzZP3e1mRloY+0VpkIq9wmKqaZ
jFh426hq7PbU+f071rqvNtUpzrSt4MhEyzKIxmq3CCF2S+6yS49saOVZfVclyYfS1jtrCu2TNd/J
lnA37XsksKgATQs+h1HPekvDvDkAozmwtY5X0OXI/pR9IvKyGIKup59EZTZNUmz7ECdbU6eHsUit
B9IjLk7Rf0lsd/gTJVB3GPNYZBgpPHZ/09kTWWZRysF4l9+o1KqqHjQ0+SDsued+Kcy+DwEsc9z1
EwcQfz93yBQj97zQo35xVVl+GZIq+OC3TXCfAMi7lnIt9wBTXtDgjClmoXigikKeeYVR0atP3aLQ
MLnof99BWX0ZBtNvCk36uZN0xyabyK32wOkk0Myf+yxxLyjMA9kbtKZB2O085sfbUep2U9EIvInh
HH4s4iG5c+Uy3SZ5nd4CvwYJ7FBDOGSKigYlgEHue8s9QF290TM2/SQ8g3MFsaCbz45xr9gxZ6uY
nPj1btw6uYa/lKhHnXI662P7nb9AOYVSCIF4WLauL8stNguNyU+W1638KHWG4c1H59pVw7kxMrpX
VZLvx6yb7mDbgNWmz/wMWRLYPtopDtar7acThW1thkH5SBcFVhtbU2xKwrA+CtG2+R5gOOlGy0vF
QVd3VME2tjtPVx1uB/QCmft1Cn1O3CN5peNk3q1z5ham3i2q4unkL+LM83K3ToDzNW9ycuOlBLip
s/YpKOUhRLx7RzJuc2q0rb84fgkbtu+D+xiu0LUe8sfei8ldVaZ9cgOsee2I7bWjCYKnL5z3naPS
Uz1Z6Z7x20H/dlD7NYP9WCmrfZh6BArYNT+QsFedB1mEe5QLX5inDmh4LJxlvHGtphIRjnFNsGIm
l8dBxM9+2oYHSCEHdgfIz6fq97QDod56dDnp9ay4e6PuU4coRZJvB5DnYDFVcuPnqfljWOp8F6Up
h+Cksg/BQiwhuVQ7DGNH6hjUrOuYhqqotwq/nVdN6VESIwFRU+pD5JXRoWetfAqH9H3iScVj5uDX
luHjNC8flmkuH8nYkbvEm6ebit0m2dR4Jlo94oSxk2bHHsRsfS/dkghxFHnTXlI9XvqYhrGQTnTG
SBET6aTN1eA05pxFjjhVUN63icc6xuGdLzobKq5xCGPKoCChL0BHF61bLq13EdgLphQDt7xI7spE
XMq1ld2OPeHJXkEWcjipMxItvUUbsgkUSFkzlChZ9HIoRu/DsuDmzidLSvKkxj5nAeodv/CuwVN7
UwbpH1HMxjGiy/YZBiDq31Va0qeNJnb8dPuHTz1s1jsTt3eNcA4ODf6yap6Zun1sq2SbD9Mg9jrH
XTmorMAR5lAmgCArBsc/ws046Ti+dUL5rm2KeYvH9dZtPbV104wVMLhtS2Yb8nkale6wSm9o2F2l
qoHpmqPvQ0lwKF5jJn5nWf2ESmJfYB7fxHFJn5ZhEel5q4yE7DoEe2MPl35JEOAk2TmIzRVxsnsN
Waqf1MvYpdltOsGptebsnq3oQz6J7JDR5ztZa+nS6SHgwBqlBkF4/DRuGPPMXBSpX2SbiccOrWpY
rfu0jLgHBw/pe3/usp2fSLNL2zF+nJ2aeznHf/rx2NxS4mKS0R5O6aUmtCtU7yw1TiwiyYDvtixu
AJ/Y5ICM3jQ72S42Ji9wg7Lx3ncjxJkBZn6GXk6p1Bl3Q4Qe/UJZzvVvy7GvyRByfV2EV9Bw53mT
5aQjXXkmK6bfSwI64heCL3CNbf758eh/Y8uPhG8HJtvfn5jOVEs/9T8el77/K99PTLH3mw87glZa
BHku/hGdKezXrp5DOYpmG1JvGuLfT0wep+3vx3o3+O1V8rY2eAOOUaQDvXZm33Zq//3nn6QB3pt6
lB27FJExAQlIIJHDIf/nExIwF2KfUx2ca6dDf8pZSiAkFrOBODT2VjdQ8XSWZJzZbbttcmkbg0tD
+TZtld0yoGh+rFppW/U1S4ir9N5atPKSU5SMlPNGQGEUmWW14FzJsFCFh1pNtTdfBhu1BhtHJ5w9
qswWqPHD0NObu5no77ywl383eHmYbIVjIYzPgvBQkQZhDr1MVyEoG8sIAdINQbsUfCVhA7ZE4+MU
y9ERqrdvGo1/c1v0tiIERPV5f6ok5qx7InnKRyWT+CNCKJfMhl6OYqvoqnXnoFFZsm+pUFhu4LVc
wgTLXscV/Xu0wDZ6JtPUULPy6K6UTfBR0l2B19vOf0DLLu4XfwgP7QgoAyo+EHYU8UjiWjejTj20
VscBoUavS2zEH0EPK8PpXafdiJbXtI2jl0qbS2SvB7KprM0V/5PcTmPg3uV+bp9i8sz3A9SuraYz
ws8Qqv1uLJBLA+gy9m6YkRpvENjGMDeQKVHFTgIi0oQ/nRprqal0j/2zzurkyiFK7EhVxbyLe8dc
W9gU1QYkgrY2SQJbIquK/AvjwX9XQFUgSqR1rLsMRddR+4EiagApzJwMzVO2oDNbohEVAZsPzhoo
F7deNDi3QEGc36226r1NIB33DqX1uIuRLpO4EoZXUy6WczX4ZtrlI/Vq4TS4uLIVBE9k0sGd3QWz
BNHLW5PI5Q/L1N0hIpruCP16QaHuLC927YTAD0T3uNgmuYyWbG9aKx3ro7dYJCSNSzAJCP6Th1OY
4ur3/x/IVZuyW8tfAd9U0+swx2Q3YWlX1wVeTWKL66SfK6K6yUgu4oOjrAfo2WC9CQeo+nnZ038W
9st/Z9Qf6qd/K6KgPr1SMP9+Rn0/fMp+nE+//wvf51Nhk3zGZAp3HHrkiuT5/xUoCFW/rdzamDIr
NSowSf+eT5lpyVIDu0pB6F8Ta0iM7upCRKP1Ci7+R6WnV8HwD3X+tR7muhxcbeTOhLW567z7Q+Wp
lW2ewZQxt3GzWAuI3rkzCOODOX6ua8+9KrUul+2Upt2593HQCZb9o845aBrZqJOSxAqinSRBfCRG
oybg5SEzxr+vOySRdIIJJ0wi0OwzIGCajXXgJfMDET26Yd6OJ9BP77NEQ60/jbVD4lE6Txw94NFb
d6vTo75uVaFoS8MmbKOvbheafDzNgW/r6SoNR5EnV0moreIaiK2cHruJm/xoNS3YdKoejkdRalbL
mXvpuXdRyc4TMAk7ybSzif7A17iGYq/5bar26u04VwTMrgGlSIEXF9JMkDw1tZM94Sd2T3ypdlct
o/V5zur8KULKIDHhZ8U73fqXQSt5hWUgPWQtPapYcIxWrzufvFSIM+xVWAc1qArR1y2h01wXzIRr
Et1SzvQR59me5Bn+UN2Anm8ifcmotFlXembPvStLK2UxgXawoAlIqQUeEq/znfDIgTAbjxOYoUGe
hJ0mIqeuXU6y1A9BZeeKII6+bXgKNcK7err674zwP5kREPUHv9xjXf6c/8/HVpU/zgrf/6Xvs0Io
foNg5bB7fxVOvb7m/1JVwT5jUmDWAQ+OBvFHVZXPrAA01bbZ5OD0W6vJ3ycHVFVsLqhii1dw+dqC
+Qe7rje9FA86JPIAny06RfC1sfLz3CCmgKKOnbZXUwSnZ1s2qX/nqrm7LNX8j/uNXAsRGOhdXnmy
XtY+6A/z0NTb1iI5P12F7iwuywQ6GN9v/EzhCwuYXOL9D5Pz/bcZ7scd5V/6qiDRbM+Bv0aXKHbf
IsOV5dLPj2yuVwuE1bO9GiYKvQheY6a9ZqCEtAc4Kp7mIHeefn3xN9rH9cYicwW+DksV5J335stK
y+51S8rH1aKG4UtdgQgm6mXCMSoW/aCTJX5OHAihv77qmy3061W5WyxMBHuDOH7TSh56/JAz+pwr
Bdbuvqyy4ctEAhumv1zp+9Q2//iCLHU2FH2uGHPAfssapXqkO4QY8SkDPnMOyZIjwGZglYhci2Dk
Kfj46y/4lt1MG9m3OW3Q/Yu5uc5bd4whdHpJEz2dxlbLEo1S0jt3y4LAZxPNHmg1M+biElWNd0WU
sHiQk988N10XzvgIS5QlKeWKh8E4DsfpyR8R7HYZVB8d6w/Gif7DKPDDv4wDmBaCljdDEPSg8xfu
IEl/aVEP48kPgWxgPXT85NynlS0PaQvXoJapmK9Fm5kqxZ3giyfeQfMA30adHDsLgmsa/+4VdWz/
U+r2KthgV2Qs9YnTnuslouuRZ3V2Pdngc/b4icWlJqwRVkpJ+W03OthkNpbK11gjRGKHztfiYqnQ
wpYT2qT6WkY/CCqk90keEx63qKn1P0eTizeH4g0pNlEpneKsONrfB8wSwS6PphKPjT1Zv8NVi5MH
qRzFkEsK6SLy6o1FogpAKUFWZxxoPP8EjhX6FtPNRBWxMfNNY2fVqmUs5g3bXWK1XicCZcBjsTvu
NVoVDHxxKVUEeUsCAAP2i73Odq+CqRwgVk9QyaLane5t5PX1Nsazi2DLLmLCtZX/KVK2fqC2LhxI
8kn30c0G/WBJSzz5A0qkfMn9T+BVnYa+b6w/Bu3gjISh08vhzvr6YfQo3O66kuCcuqJ6u42bPHl2
irJUuzGa/U/VyH2EosB9U1hpRyqWDwsi0edZLv6nwAr0AzyOeC9dKEUHg/wlYkuAyorST6Ifvo3V
rAD5tc3cfB5vSd/rv1RFi2fL8/myICa6/tjPU7VsLWXKjO0P1eWrUoKAH4AYEqi+Hzwn+x1nZfwc
QdOCLgWUTO9r4zFOpibwPn0zuKYdLz8gi5vYqPi5q6BMwJnLGRm67CxAELo9K04uFJfWfR4ycjzk
CF/WuBwH/BoISxiMaVsu8jCR4JFu4gzOwIi3ksCobv2usxeDbUxbdXq9/wiY/K2LJ3KflWG4I3cv
6ykixvbl9WeGJMGbYuyCeWPJThbf9V0WDtNuTuP4MMqeAZytr0cwlHN3QjefJGfRTzZi1X4eyZbR
UfxANUGgvRsil6r2UJFAdBkkDlt/E9Wlox+7oLFhMiUtfadDVdhmQ7TYqoWtcmFfzWIIJ/R2tdVk
VAwQCRwNlFDYBqllwBB1jV+hW/KRV9GuG5IbZ4nNR9T3RCQZS6KNK/olv5+N5cy/99z+7Ej9fjr2
TtbMmwUXDU2Hydrip4Gj7k+0WtP+CeJFRnHSwE1oKCHAEtvKTOqr2ZXeAdeNe4H8MKI2mFHiEW2G
oU8/BfVI1FwHjz3A03pBPxbQZ8nEB9CNcteRC7sZjBZ3VpAND3Mm+3QzJJP/x+CVscf46meM9nGu
zxOO9ZMXIT/djLbTwlppl0ukxvSL7Jk2gzoPrynrE89pNzHhn4DaAJ6R+Lhh7NLXXcjSwpO/DF/i
PMPL21ukL+4Y3JDnkoF2c0w1GmpQGELxbvqh2QnLe4+7hcglJT81IiwuuA98jzaoy5SNQ4RBp+yJ
IWVKv/+SCf6AP3fUDyxzjGUnoWR6wt/DKr3gyDf90H30xcDZxWSIiMM0qgmTnyb9sMCrpqjA3gKr
U/eR0DddUb6YP+k2Sp8LEILnGiP+U2HZxe+FWnixYuO7xDv2OYlo5KxHXWzjAIO8tGMZpUfh1/sl
hyHS8zXSg3DryL/2q8WOf1/6TvxRK8tarpbMG6Mrt1aLSzm566kZKMIAr4EBup+XdPKDvWrK6yru
khvwkOk96I3sKo3ipzDL5HM1qE+m1uvsn4vnvo6RmYzcJx0XzPN+J/LruO2cP0aL0te2ymb7tovn
8BFVF3Fx+USYsjtaBKDOUmx5L8Ozl7QqOsSN01B6cOBQLJ7zXGdRRxOi95bNVONr9+gfhuj/qI5s
ajdpLjTyvc+VcPn5jhVLvfczqF2f42jO1UbKLmkPS9Ry7nDSEmNWSXDHDanMI7eupsK9DH76AUpH
e6INHt2FmYv0na90DEVHLCeF3/5jqyP2Ih1wkxt3zq0tEmkeq4xjtc8pzzBZeFWqLkgIzJUB63qx
kAY+q7ot6p1FauMXuwJw4Cc+01sZLAwaOTJSeuBfuxTbDkNpxLSP8q8llgKbXY69yGFOL2J+z+Tw
aYIBfEg/82i2VRUzD6Kh5DOFkZkxrnv8g6xsGILaTaGbVl1e71KnZL5XkzqZbGIexOzW98eVzX1D
FcnaFlHLlQsWEzobYaTvO5fLB/6MVDM0rOOt4sJusnifFlMw4b9OgWE2JmofWuk69IFiZPfQUZFY
j93s3czjaB/JxwOEpoDifGlcdNIb4SpGhENEAEBQ1sc+95mnaz+vCIYEP5DtKGOF7BgM55rjt48l
Gl9VhDQU7CQSy2L5ChWzvayUOk1IBO4HSFlPdTTHq5m2MdfOjCwfHbepPX0rghSrv63i9uPsyA5b
vz/xqfO647vO08IlGwWH5cGTXdWvCoLBI+6sylJZgozDkRGGgDu84Hos6Vptc+mbR0Jz/Y9BJphY
jbKKm7lTGtpeNRakCkN6faLpD+YAgmVw4y0uTr0uCtfarmVfd2NmfR2UjI/ZOKNs5zOzy8mtMMb6
NzMsokqxkkvy+J5cJVmeUrUy8FToUeNIdb7eUQoiy6byDcv6SGWRBVMxVYHE5InCreMxjTUjrup5
jJaQnBoGZ7HRlfp9Z+X7KgKH9iws4/nQCwxby8fAza3xkczSKujg5mZpFj1UJbp5lqouBlrE0ihN
fjBlbqXifRGxW06Peh5QmMH2fIB+4O9zG2H7FutxTgEVFh2qD+cI1ZI9CKny9nXpqeziAvPBAJkZ
SpRG7jRAwuuqWLpbHr98aCNmlnLKrA/aivNra0CFS3uQpcdENZRPaJJGh0hhx9nne8gAlyTwBTuM
z57pEyLT3XdpxJTuqhROkI3PRi2i3iit5RWW45SuViUeoEsRD8A2hNj6SeUbgXx5MwR1+dXKsaFF
U5uc4qWlMoxABA1u289bZoWvjZJfMfbexdqbrxjXbAxGaQN77ew7v6YAO9lAV8H/gLLx5Z69MeZL
xMmHgkV0V8hs3mvYbp49eLfaGZt3PG3W5UZX16x8VFvrkgq7RQx6VAf7NK5uxxL7isuturMxar/v
rGDEDO64l3aq8aS7qc0GUstjFdOiDaZ7txYP7PxA/uG6+eoHYFldd/LyHDJMXFB1b2gSJNHJKpY/
fSy92QX8VkqIjI9af1ePNsxJdgRTtyXCcyLTGDwIM0hmM0OwXjEbYoU/j9KxrgLXSGClJdEJmzpj
tskDxYhcppVDmOgq6+9NORfYZ9h27359jKIU+bP0F50cBw6fwgLyN9rvPx/Fl8kpIMK4HXKR103/
pKE7qXXj++vr/OX0QzUUFDO1DI79Hge3n68TE36GCWLoTlUTMBmPIRQa2SsL/YcW7Tnw1qPL63T4
6+v+5ejPdWlLr6kE1GE5Kf58XY7klYtOvTvpogo+DVatTvBU4JMT5sj81daNeQiCjLlYTusu99dX
R4X49u5GGNXoISH2o4j75lubvqB6IoL2RBwpB5AlUs5TtM66Rdgz2w8pebcbu1McS9adN4Y3JvfX
j/BfI+Q3DfTf1vAp/TKW/76E/3+rT335k4b027/xrxq+E/8GTp/wHbTK6wNkYH2r1omQOEGPlJqY
ODByo34o1lHig37Pj4fUX1xfrEWQ78U6n7/y0aJGLnBL0nVc758U617zLP5dyV8/Dj1fCMxYcfme
OAbeDOtwgoU/2t6fhLt2xdeqhilr77DwW3LYDUPhmOcC98tw6A3G420PJ99/wQLfNTeiRfDnHDrL
YzkrZWS1iLfiZJ39Ud5l+r2y0ZABZPaA4SCbScAKW7DxJok5woVOAKAjL0aKLWzuuxB5g91ZM3j4
dRdTFavQii1lnKNbXEa4JkcXvpX0N2C2/Vhtq1lbUXJoJqAf+dagq2qs//DWrWr3H167tQCFdwIH
N/+l0k9P+ue7Q+CxaId+8f/sODVzGq3TMAO0pDzXLW/j1I+5pEYRU39l4s7Nkxc67Dy3oBoU36cR
c/qfiJLOXz4SNFPho1Bb66zUPt98pBBpSE0VMP0iOPTABCamHTGkxwEXeBNmqpmCPVA61Kbs75BW
lgXGC1z4dteWK8jDEFcQolctriub+mm2X5IUtgooPx7FfhiWbHnOFOYjvWc7LIPLspSCH6uxt+Ab
snHkhPG3qeUni/WPZdWf1w6SOLjJPiVoZPxkRfEu/Hybk6xEW4Pi5k97tkzw6Dc5Wqu6Qoh7/8Ob
ef/X+u3P0+h6IcrS6+ztC8igXO/nC5mqlvES6OSLy9MW7r6rktJD3mrzhms3LLw7sqp9dMcm8CsL
XZhIw+kB7WBTfP31J/m5Sv76STA1rMsYZ05Mxm+WE+Gmxo51EXyZ+kgFF78zxYBNCEp/6F6nfbD4
wT+9yT5FTqYS5M5Yc/x1UvuxVo53ywqh/bkvFabXlnA501lTuZmiJeGg8utvtw7CH2YV7jMTF6Yc
GgFrwuXborGTN1WJE9D5okXa596fDu2rLLtKoPAV1xQp11tM3PHa/Pv1hf8ykmADoMvnP07kM+m+
qZG7qqJyjD36RdvxGC2bIqyi6SFBiszd/fWl3oAn1kdIw8Sx10RXRhRe359vaNG2opwnp/7Sc+Kt
wxPFzuZ9xYlQQmoLUzLA73S8JHZ90+aqCWxEV6TFPBd92GFE5pyb6GRjF0kdv4OpgTdmm02NU92g
k1eROY2z57HJ+PWH/suD8SOBWyGEASXw5b+d0ERcRo6mmPvSmEHxKZQVl8XXSRjL/9CiBG7dXVJP
7fBdUvW3b/ibSEpuFqERPs3wyKZ0Tdv1zbSVAE3UnfKtz1jQhUOZJPTzEUNx1GXK3gqAS3114jUp
w08mq9jD7KRSKsZtvPJynvJ6mVWDZ14vw+cUon58cBtsdGf2+N5/trG9Wid+HMB8QLoC62uCJSgS
b5+tn3KCrFHTfs4iEq4AbhKcsNz3gQZWuVmMnZrpGPeoVy8W8Si8TT0HGBaDJkCsku3j0kvNCwOw
Lr4G/bqrZPnjuEhtWsCG+vptAvaSjtnF12MafOipUibDdqrDkpE6VUPP02nUELAMo4ieeCJoW9Yp
2uozeu87x+gqepdk3aA/LmbdQsB5WhLuBbCnNZOGgJVAFgfH44A8bzjo5JQRyAyp/wRDJHKxwUrR
L/e8/rH/ockbhiaMw4LPuFoxoaYIzLsfyr7tigakh66WZxRR4fQ0KRlMD2iFK342awpmEITfQcsz
czI9c2mgR/gNt4XbWbzoCfYNvkyLRR4mjQFq2/ibHpcUPxnQiudH8iDs6+BI6kM2vBtmKFSU5aQu
mIJ7RQXF7Is05tJWPq+uEKpi69VobXfBxY3LHLVylKMESrxJ5rcV1SJznImNbM6ZtMx4PeoRO+eW
JMB15gP7K8w54hTLYmknw7pmyihxeNu6SA5QDVoiU8ry9P0LEOCd8VWbEMR5sbPtxOKG+nbD8Ot1
uk5iFSpoq97LPgn4vzzsQAhieSgLatffboLsJP0R2I1+nm0Zcu2MlSJbEC9vRjc3XFp3GZOjcQmB
vKTf7qoH+5U750fdyA/M84DvgQzCETwq5NX1iq4VsmuDFo53e9MZgEZmx0S/Dpc2Hli13LLFa4Cl
NyjqB3CpINUOheuuw6XzC4d3amrimFGTQjTlmbna5hfiYhJJeBjSoYzca8ujuvwiaz1xD1s8tlwf
0lwkkseosgPuyQIzoZohTzcTR590ada9WyG0y98ZVNbrlyhiqvq3kg5ek+5bS63PPXQmZoE9Zc6J
LwNDdR2/iro1f0ojuOPTddxPHr+lNa3HqzAWtLYLnjyFdvZhTjvwkQzfnn84j1Skip0HTxv8VxCG
vIImQs/Q7twlCLzThJWLj1fUqG7Zt2FngCnQe/i1PiDT4g/b2DUhHwtDwnqP5VRzBzErUKrnyBWu
Y65iC+idCtq93J/UDtYhum6tp6cuavhfKaKKFzgsBuYGto4LuwxvznnPjTLLOnkQQ1B+oq+l1lfa
i9dfqmxP8CT8nn1jA0pNuNMTBDHyQvZZG3a9OXGa7ov6dsJHwC8EWsGBd7uwF1tHtZvnaqCzFC/C
P+moWpNdCvspznA5TDsREQDBzJRVGTjhgNxLv4zTzj0MgAc8lHXZWnNLaYQs974xmuEf9YgpvX1c
z3jK2SjMbUDx0Z9KtcnsoZI2GInCze9agSIXlsea/MNsRWqXLQ4O7zL6k7y3K5z7qFuGtt/qqu+t
+Uz6FsUp2O/kKr1ID+qxj+RUNHwZjB4mbR/jWiZecyE4L9YR6pfcQ9/ORMx0s4cpVxi5TUHSxWuA
UwCLCBIv9VeAxsXop+kGrY5XBi8LriQPYbLwDN85LlAj5dlGZTrL0puyzUYR0rGP+3Xw5MU6pYTg
WGV3KE2yjksbshVjiPhXWabndmkX/k46NKpQGfguU2VPpCVjtV5jo5qNtqGFygt+Jocpt2gQXbr7
RtDAzRBc1jO/K5b2OgtC848ZuXbeJcN0sIdu5ic5wkj+blDJOi+V9lTrdzHkXQYSjYCU6QkEcsD9
GzKL2YFwr5B3QThDz4CaQM2Y9oqnL41/jkzKSI+qnlL2OdPWyKU9UWk+P9Mly9FEdZFVvsbjz5sX
edW6yA7DKBmOGuIvLoYwUob5wUQZgaarMQEeIVMULZZODvRZ91GrUGACxFi3WLYFGeWljiSnke/n
EGb99ebMhKO18bFUzKrxHhTI7FpXI4ZXRfES1P0OhnuT7D17TORjQnoaEOGWxd/sJwOcuINQN1vc
JQCRIS92gYaJwRPlSLEAyX8b1nU+r39nvNZl4C65XjfOQWut032PSWNZq6q4MvZuqGI14wKoUpv3
E6wEb64XEUkOGJYWR3dxcqbdXR+X1Mc34SJM8IfVzJV6tGtdPeFUjgvGEBVgeR00HVhigjTG7gUl
l7TOiqafd5vwSV3ISSC+/siZc5dDGTZt9cUrqkU91G1Arum8iGq+W2IYi8hBK/JbO9efO0gooG59
1L6e6/XjYZ79aLooic6txYwFv/bGrVhW90k0TGIreUaKSV5HcoGF0EzK0xSjEbSypV/UbKiH0Slw
AE0qywwfEWuP3mNQDUDutoX0AIBuUP4aiq60fuAyM07JW7oaMlayahtSblqWXZzTmVKHxIESfNa8
HOOG9untbNuiO0xxmLo7nw3a8kRwWtay8AVDeN0bM2JVQZgqtgaDbWsQ6A19vLOIvVo5lKGjtqlf
pafQcQfYNPa8nJO4se2jmEXmHJJOi4bqb1gtkPES17fuu7KtvfdjL1XRHu0uNJ3cx1iL9JMetDvc
WlTbrQfP8vrleWgY1RsaOoF6v4RT2uCrGoJQdcdI++miN7QQumCHmq4qjwkgUX1YWi8iv5bgCBJ0
MQctvYw+i7qImi+wQttJ78pgMBIDuO+O43YE6hFuHLf3B/sIp1768FlK26+CI9mlZXCJBS5vzKwB
ve4q+zOLGggnApR8OQKQED6UiGAfuINrpRfl8GWK+++7b9tU5Dc8zCl0t56EnHxdUMkvI574/Wz8
rvN2XUJW3sR+Cj1feTLYpdiNJfbMC6O0WfeajaUKdlDK1dO6rMRMJLzcMlq3j4oFnNcBufo6w9XA
35hKctrTIjkUsPxTunEuMVTReaFrzZYUcOHE0uNDN2KVGRqfZK+jCUN+52H023X3h2lxPTkAlFwl
E4R/QJM5jrLOgw9+0zd8FNG9QlNI5aDW0I3SZ5r0exISnqLS4i4dPcdnF0zTat1FxwY9qX8uQHQy
6SXWnOC7dOvet1fQTbC4pxh+KVsiQrBc5pR6rG2+KPuSiHqT75NYw4RYVw5r9Iy0ia3JDJeCG4Tf
bV05IzlrPils5ZBrj+EC3vKReEnJ37VJrPlldtEmvEu93yKvP/ag45lR4CtW/IhTCPgfuybpeqE+
xSpe96txgq7i2RlGFXyeZ9m0h8ApQiJB22JiWRw6aOHuNWHv65Yli4f1Hg14DAfxdbR6Q6bZjJpr
JMdANNQNNmGXkKmxiW3lc/uZw826RXot9wToQ1mlvq9gSEy4j7h71opFEM/rpxcuib7WtktJcGvJ
A6Tf+bUaLW4s00yxfoKxtzKGz7/uxIL5FwRu5xIRtQmbjN/Y1vRfvF0J3yYiFcKq1qGYk9zLmaXW
if+hUoLa07fHyIIpxDPHv3F4imSi+cYuFG2eETYuNBWXBlUqnqRlLmzcCVMZ+kV5yrogrecrwMXB
BIzVWXexYunW4pPCRpRnV6gG1k2FPdBSnTfwUdeDfBRIBktNvU6AUphtFQ47r3TYpaRESLFcgqmC
6HMCu9BP0T0uCqfNb4IkJMvoZBZvfQ9cFwi+pJnPJvOJTvH6ishargWvppD8AHmu60YNYi7bQynW
AeYmYy5BQTghEaJre3hdXTMMWyyaIyGX/Ml1oQA94RVZ95sDDCtD+60o2Fnb3IHiK+leDX/gn68/
za5ELfdzFYUslwLLFWtYloXr1rAMRkKWdsLt1k/77fUoB5/nQqeNNLEjtBt3qG9c7U7pH1M0p7k6
+SIsQ95qYjwYprlhT4BbTXnr2K3Anja3EOzTadilFVEnI4GbpPuwqYUBz7Ol5Y+vdN8siq9gd1O+
FivEurWOp5YjXwpOlIBqbNoEyPfl2A1MLnBM3RsP5UvZwJ11GGe17ayHwKLzObHZQq8PBNMl20sO
njznAUiqObuzw/kJuIHBWq4JOSw/TZmgr7tNvu18aMFP7DV6mHF82xxCGRuD7yfiCEgfGwOdpuiy
900qXf6UcmZRe2NZln5xJ0Jk7m2yw+ytm3UZx5EpU1B3T1HQueMT+S8oHLbWLLj/Fiytdc8eROsu
TGmxHvJDMlL5h2nXMj4SWP48taGmoNvuNLQgkLFo/Rr2KDEO3Gfu+jrjLkJy3LuSYQcXaD0/MJzA
62X8IpUs61TZMScHpy709ZDtm1Az9E8iEhlHlTJiH/Xt1Wumat1aEaoeN/VmbcT3cjdM0/9j78yW
40aaLP0q8wL4DUBgvZzkLopaKJGq0g1MLJWw71sAT9+fJ1BdYqotZT3XcyMaqUwgEBHw8OWc471s
DDpSMUwjUotsScQr5uq96UD7hYQarxJxuyGNLT2Utnx5xYmW4+bB83IH53WZs/gmSio9fvS0v/Z3
Aaiz4jbobWIKDjbDEZ6nHiZMp1fkNZcJnaHDVmVtJZ4oTQaw4mDcj1GjzmOYTndtNlkYKRz+ERgR
mSu7uKLbqUSBW2BRRKsMul71vMQXvGULJcohWIl4nQlhYJruzanJ7p+TqmJJU2uUoY+V5iS8Aqke
oTyGbpeTP/jQkeWD68KOoqGvGKyBZTQSZMj6NK0O1AVhSF5XiarybwoeKxdcNssR6l4cXdC7sivP
59ZOU7rkjAJygjDOQhuI5mmCNQATNEdhMb/oaJA4k5p5kbiXhrO0RXjox47n/c0tT9OdckvCU2RG
HAGEn+ZZEVmuAnPwhhfXQy7rR7FtjSIwJLN7/ul+vRWMEnxcJQUjSlMnmVWbNpjgq1X9kjqR2Kfa
c9SEU4ixxnadv9cxG/g6/YZSvqXgITjK+7Uq1ZtWX8xFrl60KkcCmTEpAb1fuANdYJaLBCgyZ+GK
cln+bUSIvieJMkGAKy6awSbuJgshlQ3U3iTD02+Wea99wMGVEKHy3Z4zwaeFBr+dH/4vUyVdx3Fs
LRgyFm0B5P9/QqXrLiqHePZdOrlbiLVfcUBJWMjhSgh1/la/7Dk0BRCZA0ZC/wEnOM1340aldoUD
9S1MAjUut9ESZPOztfryiqCMNv92y52WUGinZ4nsDMBsMuxIQr5+uK7tVYBwRvINoozYqEHzsn0Y
Uyz7Y2yHcmZFIf4+zsTC738XgOm791i70r07/+yn00zV1AUEIFVVQUSf7si5GjQw1Vh9JSdB6LjQ
rGX5K6h8CefP3+l0lm1XmTwt4E/uRnLsJHmd4xjCMc2sryMUofxhaAoJzdOMSO12SmzxGs/f8DXI
gaIJfQBJO1PkhZSBVTnZQTRuXDEmS/e1A7nNDuqAemHmMIoL6xp1aHRbsKHjJUE4NncTTsbzAzhR
xmUEHptY8Pc+Gls8uv16mYkSk8Jq6LjSJuYSV1fUslY6qLa0/8puNrdlggXKmec5jtjvPSluuIOk
vEpvAPR5N2+TU2aupHhI/S+8xbQfV0QLK80QOBJ6NAIDtHfUYKATkFr5gLX2Z1cOS9BkNWAfeqHz
4qO2Tw09uxz8keSRNXd6PlJJq+yK/jmpPdyllJaDFWUDQ3yrHlEDjIXR2eiv06y1lePca1J8G79X
csQ34CUYlr8l6Htce6xmnoOGI4dD4zE5Xm1woagqZmWGJTEhUDL/wO/pZfrGnjQg0/ukyknLnp/+
XzYc2H7IdTD1Qrg/v2ztkcgiMZDh+bNOWlCgt3EzSAgUrtAxqBltKevzt5T39meTK6YW7jU1mgAs
AIIarxecQhngNVQX/wxjT3KMiKp4+YMb+Kj3vjN7kxGg5Q+4qrnWFv3DSMLCQOGP54dx+uSIpDgm
lpN+KvwTHMvfP9lOOhRXM2uZ/JnDyi3fpGU3lE/oSNrdW7sf3p2/2akFQasIyBKZIg/5ucBxTza5
BxotRQKr/zq1TbY+u5kv2wItHvGszt/KPnmluXoAdwcip0/lDfLkSbUwnrVZFLSgfwLDDLZUCOSQ
wmPSqES6aTZzOgArX0t++CRs2JfahclEsOZ2iBuS1iUFQ8gj9ftmVgV+qLU64qindL36I/ExAn8l
dZZIWksbkgYIBrStE3hY6EsTu5ZURz5PBpDP6mDkLmcRXTKlUmRNpdhrAoIcTJ5hYEeL66o2Y+c3
6u0n880coNquTN5Tx1e/VkxdNx7C0hv1E2BIOZlBLMorZ8w1kfP5+VYn+1nWFOMFGg3Wkki0nexn
2jORU7Wc6HPg1Md7jS6pU+E3ytGEqccEbbV32rVIJFjpSrKk+2/dNEqGAMgek+s6vuQziQUbLJ1d
9hEZBSPPRmN92/OqImCWNmU+3yxqJGC6yquI8DhdMWrT9V74o1okRSSjyGzenTUwV/5vqktZ8NXN
uItxrI77W2pissiADpeGm8hKQoCI+bI/YfjrS7TcJbG8l9B4I9m7YEwleI4ishzqsFjlTArk/JQG
r5cP4rpDJd9E8AYBO5jE5skWbnmCKTCb6K9iUv4fWVe5aKVQHr318oBu2+ALh+vY0eH9Apk9umyc
qLqlA3zxPMUp+OcKAXSKpjHKv8aCMij4yvYpIn7tPxSaBmQXSTDZt2mYfSwptf2FAHjfoPYC0vKC
Wo73nhZb9X1ipv0DJ1KyEq0nU35p9Jn6slJHnt5E3Zy5aBGFpnNJ1jB/NlYDhYehAMGPtmv3weFU
yq+dwlAP/tJNl0OztFfUxItn2jU7bwqUECj+CJicQ2SmhDdYxVdQE+79omMBG0IKsy5V0/mfbc7n
bw2gcPcQdV5CCkMQ3HZWVWCN1ficKhqcH5DNdapLg7zdn/kYQsYxmu6T5/Q9blE00lRozK4pEywI
JVMv0shDh6jXjE45vSnooz3M4UTCJsmyLyNMS7Lm0ZiD5O3qz2s2khJzLCMh20cbFLjiH51hMV/s
Zei/Wv4KQ3p0YQJpr7xHTyelR9yS3p/fEa+NNRuCsjLGDK4nNX0chZMNUZP+8Vs3rr6zXnCrIFbk
V14hesBeZ3pP52/2+oXebuYDlJNjHh/u1CMB645r14XVd8/0SzBC2vyMIL5NV80yf5gcRWsdHdcl
ohHKz3/jj/2y84+PCVaHkg1G/BQ2Mbp9WIOVLr+3dBtpDqpocn1dKhp8/+aYOF7p32P4+JTCL8Xv
Cy0O5NMgUtvQjCawMt8tpJMn/A+Oi0NNwJNe6qTwHyu7jB7TPkKtzSzcsLlUE42Vb2CEe5e6GIB9
Adbz3ndeF76pjNZ/4ryldzt5xeG5LHFe7KGih5A9WM5HmhtUP8oRqmxFevbjZC/2lzAjTkW0w4IX
BY/gvSpD9rHhlx7Zm5xanDWHJNa6cPme0TCAUsLYXdMo3vxm6kGhPh6q3/hCJyA8pkTcANwg5kVx
Rp+6BJbh99oJlvU7XXyZ/CRVyY2qEW3Uq4b/ExZ/KiPU8BJjih4tUOtbp1rc6vL89nNlM79aGV/A
moIHsQCOoTv82kGy8qikfJD43+ORwgHptA7ZDXpnh5c9VZLhcnJKfeuXgx4PqdGUVHvq8rYmb/Uw
Nd400Pk0Nt6vVuzcKvQVqU9E4dcyJZ9+0eXGQ7pUPq1f6TmrSkVnmKZ4Xxss2sGjMLZcrIOm7JLV
AOr9JvQfcRun+np20h+Ll6XvlE+L9ZxM8W0a1837kn6/w2Ud9ePLUiTjk+na+UejCjggPG3N18oe
5vGguhRiRBHSFSBpkcycEm2FBxD5lAD8rM0ohHAmfnJcI3hLl1vUrshqR+h45vQEOD+5Mnenc0vH
D3xQj2jWP3bT+cnrQ2WM8prpR99bwP7vEN3OnptULegXtJX5zpqJJX5zRwvS/ekt8Q0IcSxbaF+n
bGr0ioqu5Oj8O2tQCiNtZpR0MV+MexKV2TWFiAFL78bd90aZxXMa6+FtmiKbR9NXdf2bp/91a+Fq
Yj5t5IdB4p6CAbuZVthBTL8VeC3SFjWqo681MpTTZVsu9ME07ZwMRymcIOi8yXKZJZ57mwCHvSRP
EoZ0NjVowdfVnv9HOhSTpH5JoVdGnzzkHuJArVL6nTcm8V2McoRzqOk2Mh/6xbKPmhYlxGWL3gH0
UXCbG5oHNNdZTke10LNE9GL2jbdenywfFg0f+hIl/+Y6njm9L2orzd+WlHnxKFU5xQd6fCM4OM2o
LCIZVDy7E6Epvkj/abB1dZeUherQHAMuw06kXERjQbP/oMK0ouQKoo4WB5q60uAVRXzRg314mJuw
7w912njgatHRt+4Ap8zdjQmP6MvQ1ekfIy3wfjipjRhtP2XR7xJfv9ofWkqEgOaArqGr8EteT9lU
QnM953/DATD9A+1lsxdQHgtVQ5aMmMr/vvZjdOdVxssyiZLb4k1N+f+wYQOBIHP0idjB6YYFKdWX
/eoXf0elRy+y44J465gUb9PCG67NdQo/t101Xi8eMk80B9N/JkE3NeyT1fp8fseeJOiwyYLvlNwy
pgOs5Slidy3Heap1nv0d+3STbD2rf7TpCHfpk9i951wc341FO7xpoM/fFVpZD0Plc5AdOWZ0+A4A
JFeoDUJxUj9Azrfwa9s0//SbUf7iMiAOD3yeVxzMtMhEvDbZUxktZdg6499kvdv4Cc/C7Wkf5yyH
sTendzbEb2pK/eoFlwEiqj+S1fTzwxrR+eNG+XX/7NLu5a3pz/mT3TkjFRJOgWukZWiYucYZyl0t
5d5tof8/z2LjWfxVI5NSIbj9WuAE1+qnxf1Faf4dhMbk//zf8m/aVL3iWtjq+M1/yBbWfxzJG//D
qPiXbGFYIptC8pJjxFRIc/+3XFKg/uPxd4XIxSZBj/O3cy38/wADFXAv778nTVT9/w3XQu7x05Gz
cS2InUjTg4bl1JHU6k+nXGERMllz7v49HTPBe+GwGtcSI+m6Y5N/c4zOpQdhHLfd9GDUkfnS+bqj
AKqXlYA9WHqBxpkEhRRhc6ALoCD1MlCeSbOEIFoTLKzPY2lInjD2UgkG8R170glJ6ghHwOkqYS1Y
/tKSaIvLktSpTduU7IfRTzWf+2mZPmxn+M/Q/pNzFgoFqv4++XBx48hqiu7fzw+N7nDQ03E2/Z5Z
tIhGSpP2lvghYQjDJAOwMNM687JL6JCNm+kYa1N9oKIow69scFFAB6ZcgLOx70Sh//E3o3vteLBX
WGBRyyHlJInd45L9tCRIefeI9Xr1S1W4UjCvkMFdn9tQtdZdM85RgDUDKZV/62NECr7ticy27iSW
jzJE7HACaZaXQ/vyLcHl1r0SeFJFW+vpnhxvaz7qI0Tj/MhPeSCMPCT3j1tMqk4kaU42k1Zz1aC+
pV6GLKb0Yxd5PpXX5liOFY0fcd+ovc3tIrnpgjyYQICRX12f66UtJV2rbMq7ZBcoUl2U62ou9+CY
ELCBwmN6AvtYLcECbwBx2vEJLrAraipqmcNOTd/laSRl3vOP5Z68I5J3plcxfhkSHbSC5Y17tV3K
LOzKKKmbrz10N3AtPDzeiG0lim1KM/We/qrIgd26Gm7/9Ya5QKxKUIUFu4WkEldmSyfHjY0uhaR2
UOniyTtjpDYUpJ5ATPQGUslHV2ZjX7QNS9N0GXtgLbycq6GycExIrzlviI5MuBoqqHn7qL4ygUGJ
Wm90UC4tI2idvJpS8mzcXvXXJt2duVG/pe413Uq4XK7jlHc2p2sNc7xVhPbkPsK33DaotWSa0WKV
gUdHTEmjYkFw6t6rjnMRsh9XB2nmx7BC5vF5PFJINqMSm8LzaUzYpM+TSeeu8srHtcx+tF2C16DX
TFCI5xftuNf+dd/J5fke7xCeANQaaO6niwZ6d2yN0CufS877ASBjDcHo7xoVCnKbSd5XdFmN/Dr9
QMJN8lhN4tYxAN/BnmrUfZGgneBDx+396pkVAN00TB2Y3NuUAeJk0nU1geNyyIPSfi4LCx4yLVPB
J1W5x/7f/9QqAePrPKcSDAM3A6s7uw2ghBx0j3pPPctvloNaaGHN2mbr7w3eLzv4WIol4YgSKlmR
X7oymCEAAun19WVJAYqCpqcF6QwMb+0nOCCz44KruvIhcfEbWZuBH2PRobJy05JFI8pzU0Do9Pua
h9i+zWmYy7ftmUCzo3DeZvyWJaZNF5IA3Rn+mAeR4pNwpXseOipHsaj50Ffcp4jHlh9kW4kTDjGQ
zQVmBc1JzPxDRkc+PqnQ4gj8i8Ssyfc7ViQ3rwx2X3zldSSB7VudxCC68GoRRPHpK+gZMSLSeRFN
0MI8LfiuEmPQJB9X2lHwINNsZH7wArCgn10GHYReew3X/jgUZ0QM/KKNgolLV9UsKyXgAE2Gb83l
KXUcLQyCslLG/VrXkTuQzDUZhFGQIqL3glmEfMQbTRl7Oo4ySWU2Kv7v/Oa2XjuRiNWGmCS6WJJE
Rj0NjvNri6SWLEyErP7oUGOXsk9sN9pgIfWc9A+R76DS+Y5Hot/3Pf2HhnV9ChNEkOPbKahNB9Cz
2Y9IOCBJrRhysnIQoitE5z3ezaCqjquF6JE9IUXQCjCuajMYHffeXMuDn3+ckzIEmnHEKB63IqcC
CY4WJK/sK9AEa7SWeXjedycguREMW1fVEwa+SCsNxBmB1bVZP6k2a6PfHrmvA28y5ThsEICAQFpS
tKZzz6sR9Gs1tXOqvCfZHJz2sUtSj0Z99HAgxdcd5sgEYnhR0Vcsn960PRoO1VWJysGIaoHitYiG
j6oFFGF+iKrR6X8TjFOgZwA/WzO4DSEpPs5mmN78czLAsrOcMVlV/ORRq1iQGZ9K0pzXJGjFf4ro
/Mwu8NNJNqdhlzEbfn9t5jHo++4ZAV/NVqU+Kxt+QoEbMzAi/XDc2wbauZeQ1GZ5Z7dtHK39tpsr
eZ/nKam5NN3oJ74elcLgfGwqMnO8WQGYTDR23FhDqW23Gynaj7L9+wbEcXu92DXzdxs4jjH4NyPd
Qb2bRS/yYoWqGTE3CxAurlz2gbw1RpqKbQBzJ0hQCLEOn+wmjQW5SP0g6fyLph3l3UP8jrZqF8F2
lan1CiZiR+Zpp5c3HxILClpv9m2NToY8OvbcbV903bfcHD6ckRqIkGsAmRBBEFRqX7BfFVNcsTn4
22r2oG4vo8L2kBtL7bhIv2sKwfxX5dUddsYILYFcZk0q1qOz6IteHKp1kivyYo2MBAAWpvhitzrR
HHXGJ9eZhLoDvhWsOt5ozybXLfWB5s/Im2euoa3WYjhLRaj4pZlTqyfVYYOahie7zeFqgDjCQm43
m5tCHiqAysVjI/4yGZ8cUmisH8G6PEwLZ8n4VDW90Fe6vJEjoZ7Q++lwu4qKD2bVSlaM/mVV288H
pslpX+Abq/bFywaDFd0vGA/psHjv3c0sqqg06Q3tFm4xlIdmM6f7OMa6lZ0QOUFhGU+T4ZYBXa5J
tUzqJk8q2ZX0JaVJ4SGFhsO4IjaN7C7LjtkKVWTHrMZ5w+OKQ/r6tfJImhJpYU6pNCPt/eq9j9wl
m9e065/DLtfMGcvjMQlG28lvhOKoRx/mKrP4UVftzCD3j+Bnd3wE6T45SFUNVC3lTYBXAQtkOzrD
xJbXsenIrt3MqYAx39K/B87hn4theWCBUfEb5DXWYyB7MrWqWnlvUecHfHtb+bGZLXcButUMCa20
1h9JYxzPwm231KYvL/r2C/IU8iLU22thIZOG0czA7zOufY+5aQnT/c3+alKxqFT2Fz0KADNCa9mO
LUvb9N08UOAfjU/p9nVtwa+Jr8ag6fjRbef9vp56O4Cdcg54s0NrLnlk0zXEkugV5KF1GSxJr4uL
vJnEWsR05OBBVjLRjCXyY59eFwG6gGMHrDcSW7D7CefX+qT7uZTSaXxFOgVkjhRgRdng56CPfGAJ
lbCyn4IhUfisBuosHC8BeEt+uB2Y9/vNgbZNU/C9EVQVfLktsE1oV4GTaiQWjrylXSl5A/WCo715
dOkMnwVZ6yMvaeONxGHDZ9MmUNNjWqN+l9O0qvToneMgJYUWUwwSM51MIru78896sq2pBBCueFhT
1EgIxU7j28WA3Q2it/i0x7cKDD3nexlNAqlFwMnkiTNYJmyRmLQT57sK4AuVVyiyxhzz54dzykqG
qwoil2AWtAH5DHJfr6d+hquY4Bd2TwZcf+zb6HbCSeTAqwXuDc5jfS6CUcYYr4jzTG+Gwez1/Bcl
nrii027rZrTHpG9HVwLyvLfhxq/PcU3WM7+NcsST3YtmdeFT/sZA/OJnET64toVhoNIjMKvXAwc3
jeAd6eJPi08dMb8F7wZfk4x3vILj/9ityM8VN4VTOyuthDbe6LpBps9P4UkIinci8AQKACBvAG2c
pmk48s2kgar3KUJQbB6si5w8OMtmQAtsh6dk6eoJV+T8TU/8MjJTuBq4Zuh6hiKBcPL064IkMGKI
zSd6g3h4RfRylfr/FIUixLEbFVWNwmwwCOFZt/MDIPHBBP9koIUYjvIqiuIutH229InfAwq97vMy
bD7BjxMvUA32jIWA/OfEjKQxuiK4UFEvZMOALlP8H1Vx8WbKcpFs7v5HlzodltnKEzHJuUF/4ocU
zHj7kgyuGHkEqI8PtV0/A0WIkTJ7VC/8i2WLIHbPgVYNYsB227gfckVMGyikIB3fqNVVsPlOdjXJ
nMyR47UvVKzEnej8BZ7pJYHlsD5QZR8t/RCHgXgOtFURh2gwDMg9EKa0a32DH9lxCOzBVbqFTAP5
CB7G2NyD3eJnk2+3LzRiEweo2SIgSMsSHXlJLm4UkhlyXJS5K85bpdeOx7CqlaN9P+nAWaeMcY/M
NAQhrHixGWVzQZWlAOkNr7i9pkhF799HTjheQnq7H68c0+Wc+ygam3Ga5fYgtwu3uYi2GInEEJNx
7aohY3Hwx+UHyFCJOPcR7V7A66PLcGOJ0FDYYslAF3I4+XYjZw2hIgbgfnXdhHGBsBGfZvcYHVXJ
86w2dM/0Zq4dCVSbzdHpGvrj4FS2CHDGVzkAAcZMYkXcJC/oEq7p6iXhC/YWjBqOJwfx/nWr9MTJ
ggYv4wr8Rjw14O9IS9z4gSf7sUwsPK/dfzTDhi5ANzgD4oDtjuA+Btr9yK7sUTJl7INGjy/5WCBh
yw0sF2Qlh+4WcFraMLgd3FpnbmiY180QPQ4pWH0WvQVzwV/LbQpIT4n7tE9/W7PM8Noi/xjvHvd/
tDnZ++NNOAoMwt9eonXwVtZ+WHPVDCZaN1PJmAa4rl33PPtkSEkDjF4c6LcjNH44BxPgXF7QLgzF
T1uyMZRyWTyWPR8NlSGOv4mYhKxHn41mezkv2TQs9BczZerjaF7QXe28xk0+g+cmoJ8PTuIIzxVm
KInW5AapPBljMvmSqCDtLM6Ntb1l5raJ5imTqBV+uQRGe0Dpx51szD0G2hfS8hJxvKvNiXJcX/bg
OtViXwxoSRP700fkl9EfXejzpk39YtFDClWmiZFVyIHZp+4IXa/b0gpy9zGlCzpHC13RJix5pnoh
FRX1aGFxpbheQZf2Iz1Gf4U6SXv/DWZLUmhjbsPbv23qgZ5klzCWU0RN9oB+7lIhaKk4ymnmVHhj
EA83AR2OOGFN+I9MhpsbchRv4WrUjba4izNBKGij3TOg+M7nsziRQLBfiAezazMuNJtszy2YkMmY
ZhEc5JNTYcg+tOcZjvIXAwkinsuHB9MNT11Lyjy/PT+Jv5wOnAgAQ8nPUvNDxvjkdNDaMt3BtbNH
kFWhodyDuWiq8x+yoUg6CuaBtWQMPVdukSSPtodkXXl1fgjOSWROyoKYgEasrKGorpyeUBZg/Tn2
ivFRr/bCQUijPMmXlGQAmYu9pECIMeJyqRqUKmyyYBZbUKUwRci6YHkY1qDpeZ9e4M1J8sXaPJx5
EJD+bs1TfwQQcEUTCblW3YZSdgkdF1UqeKcDPRMIBbQkSaJ2snhuNgo98R48FHZlRFMvqc+hMuSw
0UWlJHlRRxxWwPJ1LFC9djDWjKWrM1nrLq0mnmjqnWWlVeCUO3L/3e2iBZ7M5u7K5TAJuTjUgsLk
o3pZ5FfwubIvkDWeGcf5iT8pgQsyg9KISN14YH9ZhZPF9yaVKmfU8cd9xmu9IJENcJO2hsVlNvXk
9i6AquvsrxDtBPFRtgh93o4DP41JJv3GYbROXW/wQK6PUhPaX+SebevEZ6K2hT5Ga7cf98zcHjWO
WxZxP6vtwZVkB1o6cvztR9Bu2+NeSfQ7hL1IIM1bROla6SrB3ZauzLs5wQzu4f4eLf1j6rYk7vm5
PuYTf3bDBI5CMh2ULK0GxGS99oND2put7pRNH/f80Z5pGloi9ZdwyxdWOplIUOzpo7ifW/FR4lCO
tt2j2IPmFp+TR/zHXdgyRcaWI65zqnZEkFvKJ4ASzn6mc4qc3Fs6eE87p3SokvObgJEf++TVPnQv
7/3+7dwCD8K7sZ1zu7+a5pUkZOFrHQ9iajZ8ZGynwfi01kPhIOWzrUC641s1/VVu1nGRFbODSDJR
QAg6b7rBCTPNH3uAPm25NIJ9ZIFA4x3TX6A8I3nS7VL7gikUb2UEqpYHGNwFgupNXMxZULwN6JW8
NpejVcMCunbMWs5wCpniv+wpl/NLe2wj/mppkRNSnud6ePo0qzi1X8ngZGBe2ulD7B1drKwgT+zT
qyoX30cBIOME3Kd391f29bNJjcpZGbY1h/ruF6ESLiH8yEvJHyOEZJmNasvq7SfuggqM8SmDS4nL
BJ1Y9vnu3+1TXzqFJM+sKsfP2/0Td8uDJE0p3kJTjDanHk0MqV1fpCsQRXUbd5acYucn6BeQPGEr
+96zPTmlZZJe7/3cg5k4t73/FCMoAO9hNkuKgPZEyyscFI++crdjvgiDL3ZzGkK8IZFATW+OSHMu
OIE4ItWFD5sdlIz2pLiDtJxkHuY6QQf/giDSJc2QtSsUM+QlJBhOjxWz7lhunEl/e+9Gy5EqFbxz
tMP2ZIPnxdQby3kkGLaOdUiaDhS/U4X7ZYeAkCcShGAlIGspS7+eAFB+lk/H3uVJxWBTciRBRGsp
6rRrPo9eXwMHbkL0nKE4H4t+4RHVXhq1MK2B+op4xlp6FtQC/MBxfqLVgLD1Zj9TVvVGTZCbfyCv
F0K6RVlFSB39SEX0NgXzwjyBzxewPFB45sHqUipnibtYZFvK2IFfbUB9yX5sDF4XeWWmaXJ8qWzu
hUspb4pa5n/raf4PGIKjyfv5vQEV6JB2Jq3EvADHODl+hIrveI32P/fUKvJvFpy96bHJPZZ+pZ8q
d29xop3bhWwgoIatThyVvewQimrUnQ7FRFLhW0kah18WrxaaBBJOwvqOBod1HihxTo9bhVuXlH0f
EZ/nBnRcklph3M4VD4vmlpCW2D4ydVvWCcFBIUBttejyWHOcwhKkJEk4IR4vQw10Yzgy5LbSMGIS
gsg4P0vH4+71LBG4A34GbAHmzBdAzc9Jty4EEEzewoPxUOQ8nnGsjqDUIm/I0Iq8WKkdS8B9x1Iz
/S9kycMOmteCvIIiRRYiKe+96wOPp76A3vB7Tc1TFAxZMi9E6hEreGR4KnE0f4JcJLUuFaC+5DNt
tSnqr0MYNuY1AL/YdN8MHe0DnvMIcrk6sD9lOc1giPTHhiYENvrvqUBoD3S9XZs/gSkLQiRwjDa4
R4ytp0PE6i2V965z+pmvYm1Ey66aAnbHJhe2U7kUva1wU2wakXCn7TXKBuCKDWqkWVL9FkK+AfT+
XR/cJ1iTEFKg/pgO0O7Td9vBaQ3oCut/SOoanaBDzimpzEPiwkOrLiuiRu+rjv2BX0p7sF2DT0D1
uqOLmkWr88gd5QeSlTR4v0TmQHiOyuy08WkLmiaLWiWfO0ZQbqQhQ1yAazc4+GLiMO+rZ4+Kv2XA
nPEmUw7lyCbdkZkmbXDXue8AXs4IgNmX4xTKpThQ4ewdAlSkjU9WH0dcav/bfuxP6IRn7CvDAcVw
SLeRGskoz+drW74dxaZfvKM5Cxjfu3Lu8HwuGwAn/JebJfIspp7ReEFWvZQhj4btFVB43YbxGAW9
XyCAAzvgikNAmYV2zNvszLTC0suXUoeB71zMoEJ75P4D2o3Ut1lfyvcSygh8IUKhXzf3ebmWPLE3
tvLJ/XaV07b85nV5wlDAWMr3/DxI+OS2JvQUES8Ghfd2zN865mwx2GqJ5YNODGqMRr+unnisxI7k
I9gKueuctgC+qFEfbzciTM0l+7FQpXE75QapgysY4ZK1Mtti4prh6tmMPSLx4n2N0FLnE5VbUsc4
pIivushTgfLhqC82lap8zXvuszYOuOzHfUUGcS/bw9yNNPI4AM+SoTRQhJjaiKVntF3fo7v0qKEf
yNhziy4kN0YXyyPUfuTP9e1+MZFbYN8AMeNZ8aNl3mhCbntfE3o1sP8on0oeDSVgilzbNjRoMM7D
+G7tcss2BR08vcm2oTaIuDEl+9Q7riXX2KckjxZ6Il/ST8Dr44dubWt5NgrRMv5o5HFQ28oWfsQj
lID4oRnUym+jo01ulC/pNPrvYC8uzO8+/iCoZccTU8nmo1EmRfdDk64D1wxd1fF1XJ4eNzbzhkCR
+gnYe0XgyAcmtdDqZEibwXq7V6JKF7Y5L8TQDvZwpQ1X+zd8o0ivEKdKMwhdHTGLcUBXPudZxtSV
0f/Gzh/Zv68MCUkMNNYBLAJpxVE4iRDsyBrSNtDphwUhM/bHBXndUuM492w8DvRCraV5VZMuHxYy
P7qm+UgdN3NnXe25Wb2V2fYEElENVbN/ckNbgnRP46QBsi8Ijqu+Fedyjy1oaQJWRLtorT34mSEV
u7VcJV20bmAXGujKaUmzbRfXmqBLatBb9aoxCJHBng+NkopbtEj+sjQmyWTtgUK9Hgu5HSkNvON9
KUnNFmZyU61j5du3dUdRRgrGx0xMtDnC+1XUlo3b69po00nw8U9qdHOSY9WQZLvWyi1J/9a0xsL/
3h3oxM7F+9uStXvFfI9F3LWLuvdrQ5LDgYuVN6ADKsL3JBoOtNOQ6Kvuk7Qu71FQ0XVysXiLuOa7
h97TZgwh2ovX4RfKiRbNSTgxtKfvkjq0ebA9TTvakxRkd499L93a2bjAGhlZ/bm7tMJ1dVfkQMj1
kn5Zesk02y3thEDQbNnh11nHDFQ0ifC9PL1PXVtphTu/J+h3JIHdUPqii/s2u9kWQ9ErXKzGQPBB
PF1tIeS+W0LqmvR5L/rSoYVGEcPL4ZOIxrAAyGWyCYCBHZOiR0TADh0Itmro+bcE1Bl+xKu3RKQq
TBoEUM5BG+O03uwkgwdbcojft4sSA0FaDrjsbeiTb+wuHNPgVOqBuWOB6jETK4YG9r9vfydHmkmR
8fhlyONyVm/FfNqFSWqp6moHExuSP8VGbuft9ksf1ARTuLJywzHOB+xrErlu8c5L0HQxbhcrbsSQ
QQKbu2tHrX3BZq5WGxBUX+lhcP+YdetjSbxm5OB9sODaJ7CGkDA61i1A+HDrvMzEJUCnUc6B/ZDU
tpYjHG00MuJASCvJJxkecmH25Vp28r3uOD7k+UzsOczSFQRQ7gOl0l+o5/gMcNRHjXVwD45OPu8H
RjxUs7buVmRmi+bNQInXHu9QeRSQUDc6FQ9rJ1GJNa2TspdR17gT3vsC3hDHYjitHg8WL73E9NDX
VDCb74AsMH1dhvEOfgQU5UXagGcdMl8fqtpBVyIDLQUn2XuPipvvfV1syl/wRwiievtlnaaWV8yt
RyKd525zXNzKskuu0+SNuDoJVoJDKDZhyLl/NAsylOEDh1TMHycrpmM1TfxGvwiGAyL2CIGiRd/N
yzBeOfTJMpu/EEYq0xa0QQoP+x1tWOqiGbFhGaJWSGDYoa6sm7Ieh3m5XVQ+JPPXmDYRq24OCAED
PP07VTZdOJ72AY11KqeiQecIJk1zfLOfhs01yFsAuhxk9LEYq8vdg9mdiNRyEO96gJs/M73QzhRu
DdXUOSIb11Qqyh9UBrsm+JHkscOM4dS0Ac22UXlMntxuwIBdRx52lRZPI0I94V1CXwnWb207UDPv
Is+WmlYJfot1n0rEHLpvumcPdd8QoiJH/X2mXU/YGod5Xl1+3ZzD0jAT27ozJoRBWS8a61CKepAU
JxddFXoX+H5jFXhf/XWt2HUoFbZx+nUxaZ2dfo0o9bOWnLtOZ7/YnMts1n0swWrXjNr0s4oH8utY
drcNYwwz6ZWlMdyxa2jact3VWTzeaeQepg5WrpcgHfN2391qXhO3Q+Zz+3rVh2ISOjTnFue2SLGX
4dU4dJJSpy4s1flsAaXBjVAE4DXcS/atWhrASHZgZnC+p6RHX+qQ5qnfUa0LDKTK3kabx5qD1jGn
C+CBiKB9wdWSYg5cTvEBkS1xmJ0pgSCeHGg65qrpoqxm9C92z27fm8hHj4s7os1bzayRF/Mids99
4Y9J9xiMCXjuCwfJQ19/Qa8yXpr7TE+8ATeU64ze/WMfS9lnJn43knZIWX9F9mbgKoZhyVsQFqW4
fdRLTa6yEBbht+TuAoX9sSO36un+EGIleUV3g6idjPctRWwaSwILUvZLTH8e5iUPzJ697g6N5uuh
jz/bHnbXCYL0qrwPBS4cC765ikmQTfJ6q96MCewuKLyIxeTNS5kmh26drPE4eB2bHeCw/EaFIPGd
yzVrwqC4r+Yk4Qt0LZOnnjfLZ2SVOF/hMe5IXVJgyw2JNSwHUkMyWoX8NquBvF/HDjFV0zOwcLsG
0j1ym8lFChIf0TJsHgGkEd/e9u+62TsLKip7bncVWQGJl8wM6rZxa7jIB5Ou5zVm4G3cO9zNR7ab
eStpt2EZCAAihAejLekbnWDo9meF4gv868rYrPzcDXIEzR5HAg/p9D1PUpsJi/GPP6r9iUdgJ/0X
ZeexZLmRrOknghm02KYWzJoqFtlscgNj9WVDa42nn88RntfI5FjRZsOyTObBAQIRHh7uv7BkQtnw
oNznma9iKoB3lqy9t3JJWdctHKyvlMuv8xC1ES4V21XIs3pNK3fWn1bsps9lPOEq+uDPsVl114NV
Jp+d5w3pyQdSZfl/vR/ufMGc2vLPNJQSaucaYdtnPTHk5AocFVw61s9B21xDBErf+rpxvGfDbVfP
Zdh4wVkTfMrCxg0t3vC1tMt44VPvRxzwc8xSzdzN3r2Z5WNOwGeY800mHLjTwNvyMc4iVJuT0mQO
jhtlcwZ08XK2HMSw5Qya+YucKcyp2Rz48EyRs7W71AR77CIIMUWxyr7rIkrN4Jsjlm6mqzl47uZl
+STbRGg9+xUtSiDu3RjU8k/iF7aD89fkp/vvHo6n4W/bOciIangxxw8z28aaDZsjr9mI0YW+7vza
fzx07OZnUG5ydtQjznQiECxurXJg2xl2HiA8EYXKb/SolpnDfD/2UhFfCoQbrJuZ3Zc/+X7u9QH+
BYjHCxHcuKJ6IIDjD1VMtA0z+ziP5pM2uoeWzqLokS7ZDsQjxcYlXEkML2hFPhfSYYl8CmToe/ad
YAQS6cZ9y4teEnOK5FJr1iSctuwSLq9YzDv84XhuMSnGOY6S8OLDCNgEmJsgBIjAcmF0swP6y5Xp
RSisYxgKwVt8/7nDDxkn6Bn6Y2in02z+f1Cd3DnOljzxl7cAzzLuBrkmV6Cl5syB0nmS+39of+L7
3/xX7BSceLoJuHtQ9IvA3XEk/GtNjVpYhtlrMv2g2ClE+QRop024WtuHRq9pD/0Lkpb5Egu/fx8f
bB7oChOZuBM8ajj5B8HHG6nOMnLrzbefS87GdJOWhXJwBbZhF5SGbeBa2BJIyjjXzcz/K5wM9fXt
hsbpygwG+ZHxp4PTi/w5mP8LRkfTjAFNTa/0+/f8gdgvnUOP4hwyFgyjTZ/zw3G62JHgSbElfmto
MDMkW2UJ+HTGxlgoDaY7piSLIvRkavUBIZ0Zac58kWmXjIQszl79uNv844xoFqQ/+YcljZuOHZKw
Z/C1nBGpp8H0loWYl7sPiAJ1fflS0aWhoqnHTpKVdY4wi+WwTO8PTAztOu3C6doYTl9QQcsGZB1M
zYna81c7uPA5hUFbZVUsTpQ6C8P64GiSISqID0HvrdG4skVALcKeBKTs8M1OEV927/fIlkYAFRcB
eK3VcR3F1wGz0Xs9txksbEU0Ai5LJnCBlTyD4ylNO/D7b+oD65g3JeIAQDkwXiEE/w3HAVQvB3Vz
FG962O7Nw4d57kcr6XAFufBTgPWjDIUBmeiyV6Q8kj2y79im4XYimCJB/YKD6yMmwXk1DN1VGob/
cP9Sgf/zkZQjCdwCaf+JNpEdfqjQI+XaA/Cyxx9CvC3Zci2O67xtjYA+vLbhm+LLFfl7tlbJ60U7
ApS8aQErIucfbu1j7IJWjsQCFTcOy0i5OB+q8nZq16vFZPqhYtOQaU9twcauAX8k6ysANJkFbm7v
zFEMIAT2k3kX9aHCg0ASpqIVsJne9lZ3Aet1ghgJrTN2MK2gIrlKNWGOrYqo/P3b/3j32MsgmQJz
EPVNBvgjR8eth8FZyqD5QQuknsnaB7PXwTjCgOduIAMiPfr+N/8VFiMtOlYdjDc0GAPbgdHy18hb
wYIAFrz1KGSUEQELvTI24PfvryNJLaNkkoQ0daDMd/+few7NFHA5FDmIgIK7/hC8woG8BxjK9AIN
TiKA5c+ShukGgFKrkG3DDDDDP8Ev/rbLA5RlsKFa47dEc+5jGRK3EitNOf69lth9WF8nu8rW6NO6
tFI89UuOr8+Ff7UazBmfwZS0ChpIxD9k+CXBFrSMHLO6wpGFadrVIFiQvHhvSSRhLkVULdCzw8v6
NMNsDjTAHG2yWZPwmZST03ZDWvX9V/1xkwUFw7sG2g4JzOHM8+FV0znu9851ytc5WT02gRz7LoB2
w0TBFXS9IVSYIBoElYATEfRGYf8ftBcg534IIwnbPF0+kPVMLThUH9Zq2dYIO/t5/7KdmEtAzEtg
iXzrGo6DdMnNttJBEWAFhiSYWStO2NPpnq+aXUWm4lbXsWy12xhH5ELg8QWFoDw7LR1m67n2v3gL
5Qbk6wXb+m03NU2tNCr1DlVuwR46C+7NsIAQ6CBQlL2dEijYY+R8MY6Abb4NdVFxl1tYVLnD9g5W
jZa26HltN3aTSlJ2BrYgac3fj2knY50luwAfXJT3uUdPC5MmsaovbHHac8xwn3S/1fORvin0yyeK
zQo8xTlGUMgYlrLdZYDAmE9AAYRCpZvqYcZV91HqmJKFKihX0UX6lxRwghE3Q7LqBJ0ms2v4Qwqf
896x0n18RmlHns1UDqs+Fk4XdRCYn/d0YaXSrHDIzCS7OqCK35jmXIJmUBOxSS0M4PO8KEIojchI
mpcykDvzd4Y2tJtavHftJ/2AGQc4TnP106+hPp0G7GHoJymdbN6S3ieKm0I+08RdK9XOwvERAo4B
H2kCorw2sKYZH9jCSuDVCsEqp16+NL6yeP1DHWlb+vJ02FAXycRCfpGaC90OQYRuONQy0iG8NF6Q
ZJjVm8Jh1i4WCAu11I7ntHL0aYpHLfFrlVyBUnpM0GwJ7ILkXyaw6AOAvgHf9xpNiTyVJsk6QJom
6ccUPDaYToSW8Re4t7xERV11AHLPF1T3sf661Sp8ir8DNzujdMrNtv4px+xlG1b/qdnBoHS32tTQ
hZiVLdkhzczrjGkaUrUBnlFLyDxcg1IkgG6BKMmRD/IwhyMNmcrgOo1Avj6h4vKVKkbRS9Y5oylB
Sfsw8TomxX9O6AbnihhL5XGLTYCjMavYH7K9fzkzi93lGQ2UjdHSJEXHB0FXwWI3Bk+sWDNdX/qX
dMd6vrV2rZ4oCaleEhllEtoG7K8rUamA5rEWk30rn1AxefqqzIzGotS2htspsqE/4kweCmRWUzrq
sVAN8YIRTFNjAP2KD3sfBQPQ7wzHTdst0eHmjvVqtfPRftaBjavRo2FhFpaZP4oM1yRH6ZBKzuoN
2hwvHMmUlY+mK9UgzCqDwjKXwvH7JCSlSCMyLNiSjLyGvchQyMGL++rlFIaplxusmH6NThyF+L8v
HwNVJ0vpeH0I8aS8TIPfzw10LzC7gh6JFazXXMeKrKoTXpB2YShvSlTRs0x1hVZF3CuEUqkDVcqm
w+s1wdGEN5zkpJuX9YmEYrMt6WrBVwbj0Ed7tqWB7cHdAr+oB/uMi7BO5h348foCMFD2U+xxqFD8
ggxDw+xbGvrtwees8LtxfWiKJh2LRxubBRbibOeyC9Jscdf+DtcCHxG8pFx7CP4BJcjbgTKIrEOz
JebVJlR1pZY0hvlXH/QlxSxnTyvaWpinC5pRt7plg+2GIuO+ROzmU7AIV1CrF2cCwGz9waeCHw77
TVSFSZZgwW5iS0I0X73n094LN74z+XucnqyuX6OI1uDyunOel5sHPtWT5yfeeRJarniQdL006swP
ytlVGqLSTnXLUKxjDy2lmm6t7nAx2PG2REZFOYZKOtE+nQIB3zfm/WLpKs9en6s12YROGN0OdDcy
CE4IQNJYTU3816PYjOcscWEwRWL9f6bYq1t45eMG9Q0awwqDxgTILEZ5+X9jg64uuHpCv9DWp9Jz
66qghv2LHkApEgk3wWvQr1lfdrNpoycvW4lKCYwI6kbBE4a41ZHc9WMswH2VNRgOV15yF4Ty7alh
l46eJSBVHSGzQsyKVSTwulWCTsXS4aSa01qJdBNVL0H3brMYIIWyC36ZD8jWzlO80KFn5zcMCM0D
siMRzKnOQUnxWVE96tr8UrvfSrx4F0GIEW7c33zDbyoRimAmFnvV84G6ngXNW+C6wIREIrXs+9c9
a/y9+ieVyg8UeQ5aDgB8DuAIrlE1ocP611MPIHOETOPFetwG6hr2nUvhupnemTPt6jtF8oJVE0XC
LzTSB16IThctvJnAok+1uhGOIsc/VCEFFPinwzYwK3J1zkZI/EVU4z6CbXEPmIe4O/OXE4dkNqIV
G+SFbGuw9qaFANWG/4iTdz8c8EHeYceAbicoTowL3I9HIvCHnK17WNaaf5oQqGgLRVbb8d7X1sNy
+j0NnJumHcY0va2CeBibOw4WUv+Zj2XpyVrQ6InSh6Ebjji5VUzykDd1TcQoaquFMD03fZjerCnU
hPQOmx+pIpmKRnCVer5/BqJH/WFYUedBagS8HMa+8d9pmmmH0ddmVd4DRm0SVQGeCkHMyCHQD5XD
PU0N2ez3CCYZ9RWTZ2J3JfDmMa2EUGcKYrpNKt7A2udj8269Ym/r/FbPM5kPwNN62N2kjd90+3jf
XS8ASjZBZ57uxmJxwVzqfqQnikVEDb4pGU238tm/qExat1DNkAQyEmvIrPTYxymGIhz5M8urDPqw
+obAzdFOt5CIeNo5SyUMOfyHBas6KrPnS5PZnUlVyYy2TtDoCgA5VhQujmc7hs/3TXMgzZb6YpNr
kb+1I8o1aU8H6o3qUHBGn4sYSzHS4iOeT5KEc8a87r5YsVLkFrKh/7aiAhWPtxAw+JXmLWfmSCVm
jjbQOYuzIAyJIEjoF89OsUdTfzcavLjqGWhFcwt2q6xu236kXvvSx6X4s62YZczRD0PhSOM3NGck
pWYq/z6cYnmyKkglZddKaGtq8yYOzoYmqWS3nvScKKW5k7nJIs45ddyPVbocNLMM9d3gb3ReJfIe
UcM29TKzj64m3s9GUuGQxA/NUxPMzQIwOyfegZK/ml+dhy+7yj8sCimy/DnUsP27YM/jJALa+Xf9
I2ZL66e4it4rOcuQJ9QOrcOGhDJ3Xu8CdkupkfAPwhUzFRn6YDLTBrMD72j/8ku9SAZ0kyf6/q3+
LULBhGPVBpS87YCy1UeQcOZmkLvmMH+w3EmoUEts9+t9itPP8e916ACTDnaLe8M98I60bp8AO27t
eJdGcx01twBsgy18SMzBmy6vdBh3KHXOS9RCVbafNXtj7xFSkpaPsQKSh05yO+1Rcu3tE4GgL3ZS
47j0D++CAshfXwa1HgrDYMUFRO+g2PmhyJqSgQ3+HMFgxP+RDhpiKIKOQbVdKrrayENqVHrTpjCF
OYmozxXoq5KbJgZN08RorILk207pkxl4oIO1IM+hVzTTewdTQcu2XayQ1u80k7dkvyWn1+ObqPCi
DbcI62ucUGH9ar7x7Aeafwog0psw/cPZIHsK+tV8E8D6hXsvgTZQzoovYOg7zOcCK50GOqLwngEQ
Cx1n+OkSmZdsTHhGh42cn+aR1Lm9w2hLAIpVm0i7kIlHtdIG/8kPU1tulN2Q58TB5kHb/az/mo95
vTPyT9yfMigj7Tj+UlEKIbktkNEId06auVND8A9uN6uV7iqewiGjY74nQKdTxuhC8ZTO2nScUtCW
Qvv1yOHvYmeMInoAPikYanu4cSPkGu4t72rQTqb37PitYAPWspGtRW8EXSp5KMzrYrl+h2+MhYZ1
KJCncguwZbodu+WIzlvt2Sr0WodGm8Rj3MqrHiM3mvD/20hyylsFoKKLsvEiVtuXUhbv4QKhbLag
S2PAJXwuaQ4ZZ8rbAqR2+vNgNyBFEYzYYj7QdL2c8DviutxgnNMKvs/CrlkBJ28OklYPDtyvYP98
uiF+Aj93BqdiuQdR80swxNtaPzVIes/F+xDoEwGvFmQtpEeZoeDP3bG87zwqUS9d1OIs+zA7UR/N
98g9Z210s+ej52yvsAlg1cCgnIhxqMNd3WgUa6RQm+hzcQ47vuBbZ43dc88+LEjaMxXsuKKZMNqS
Ik7v+wJjmszL2M0E0PmMkgppzgMK/tLsigwqWXvb1dyejEPvhBPvSxG0w17IwOmIZQYjr415Jw1n
JktfYthqPSlkmykvuMQKd1XGwV4doc636NEF93haYiS6Z1QK6LexxWbtHR4bKBPcbMsmryLzbMFH
++Dk+QnnKbnGaFYMwiT4Md4Eyyq0wP6CX+DeKxCLAIMlKs/gqpIvPqoRI5AnMIk8jIaZmDYoAKig
GoCe/7CWLmnew2DA2Do1NnPfCrgDhCMoCYxBgVMhFxQPp3cHTkOA1yvqjAMruNvkp96eBDs2mz6+
tvq72ZNlTe1bMDomQHUFNsfA0KukDH9D63riD8I6WHkdnErlUvYGsyC87SPql84dHrYNT68rDG66
xLUycASg+/6Ku1T+JF5CIaliiixdDsgwexJ8TUb7sUMRtOjAdVyfPdFqktdlB3IlBWEnO7ovICAn
V1DuWWON3E/XY6BgPSUGtQ2BCcRkeY4egCGNlSPaUPD8nTFklMJ1AM8EiEhC01xgx/G1MNB7RUMo
ZUInH7x06f/gwCzQHpzrfK7Bq5bFWxs4/zvc/IKza6AtUGrg+rpjZNUFLlK0hxIeeqqdrM/3Bb0e
lBNeF/sQ2M47KGkPpS9z2rl0R0gE2+m3uvP3rrsLDTJmuLDn2qtCroan0Zsbl05QSFpA3RJkaH7r
UB6sP+nFs7KUQKSA+AYJmKy4sbOe8+3N0s3yjdoK0+9SeoSCQKID+8Lf/AtVok2a3IT9GHcmPqw7
Y+PMEkjcOZRA752LAPyr48LJRQPLA+CZgdiHZi9QNBoCb3SlgZDzLbhgCuRHw+ORjoLDGwx4VGce
u6ygmQbTPNN4yua9M8nmo5Fej+5KYMCwVXn0T2RMfwKDKejGd/qBvUj0j6jZAl1s8K3iXeQQ6FiO
vc3Rprx3Oujsw33dJkIjaE1bqr1AivoD5syAhIt2lvikWyZqu7IBHbMrYd4LWtn9R+7KprTaU2Y7
P4MWE+KHvkrFGvaGZzKaR32HqoeHAN70LwVjBOryONIIWOf/IvMucGNcZPPa4um42AS/b+M+oISD
V+UVJfutFQpre3I0i1ANNRg2U3YZqCYArSTYSZ/DOaDQZm/hmgk+ECBsZkVfrLmGX7HcKgDZRp5P
sMZQAWWV6835XebLYl8aMI3lowvE+/ojL+0FWOkZ4O9WRkEOvM1ucwmQHjqe/DNBhyN6QCIW3olJ
BhS36wFNtaI7PI48K7qZXLuoGoFErs7yNq3AqNLnCi3zJn6tx1i2Hi9D+xICjTeIvlY72VKaO7Cw
56csj2vgcFaDWndUoAe59RhZ3/opNvXus4JSPWSg2v6pQTkgbu6UTjWlrsBfp9QTMojGT5xaYcN8
iXyEmOufx25DGem81ayHhiqquo8I+Y08k3JwGmyLgVEqeK7Id6lkYg8sTw+BQshBsedRFvsESUu4
PnMvrrefmccXPFURvYjoC2gxSoH+ZW86V9IqlcscnAmBb07rHEzEkwCAbfR5z1sZ7m0qJP+b1lWg
soporJtCALcxYI90+fcZYm9X/TiYXEfHNLOojRDdaWPxLAroKwxyEpc/AdeSzwlmR++lj6J9hnMF
WHz2MCm68I5hAi/CQkKvoxz1qe8WCVocpZOEwTNJQWcgg57XOnP8gsVDE7m/abHQTQ5BcunWpL80
QXGiGitITWcT8DzqqgCrXxW3iVlEle+PUR0O/vIvTW91CcGmDXkdXZPagpI0fKzWJzQAxtsQSiv+
h4q1gBnospx79dS5RzS3P+0ppuUo7VF85P2tcy6g6xPxQ742N8Ni+swKT8x3XkbypoDSyaD9EKzG
2OoJJLtstSS78mp0/AY3kJJlvwQCk9ZfAtmVt57S9WUxB7lQSJ7WMR6JCboId4WCmoRg6qeeJ6kA
13FjGXqhfFGxBCmDFK210MA4opHgny3kpvxGMxmyTklUqTjIAdBKF2lSzU0FR+6HvW/jc/s67HGc
DuiEhTvQVYVxu8ssiOqj25PW+VTFzjE3r07P8X78UuapQGliZYrNvWTz5ryiew3sMemC6XTaM2cm
8CvWU6lfSgdMq0l4gArAVmSswsaVCGYZXK5+QLliwLaJ1sq5WvNVsskjCYQ+ofnFYGCg74yxOBdU
tYMwDiOMYLfMMafG9X3/xYtzaYhV6F/yngp8BXmVPgi/+nzswK11vFjH3ZnuCj73KIOzAhO7lyxR
XzpCopLucknZMHVd6WrRHVaZILiryp/49g6SQhdLVVSCFwmVRmneU9ptDRb1PRinuEfT8AJMH0uV
cre4qeW1d39EfTX+TuiQ9EOzY91oM5tp3j2d1Zkw7zysTMa3INmSJnpHv4+buzCZjnhNw/i/kcEc
o5ayEEIw75UFfkKiWNI3NBXwIbtT6KpC2zUTKfZMXqEyJ/UVjm6+cxVIIVf+CpKC3WXZUT4Dm2Ma
BtkCt/suOOqIkmgUoakFlc92BfXump32vbG/ATjwMYe+jnp6dACTHvDO9firZzw9ELjmrNaazT63
JqwLsezZUUB6aMwmYuZPGPqy2yswVo8hivg1O6qeGTBSkkUVNg1gXPYog2RuJCkH5SX/C3nliDXo
IrHLFRtDF9Lzmr3lF+ejP67c2FASFc9yZR1m5eolejNYM7U2BitrMRRm61kOOfKVySJnFwXkN8AZ
GTSc2YmV950hC1fml0eHBhzU1XmTBNgBZ8u9aiarQOTu3JZierUPkJrxg7JH0cY/wQJi3ncW/x3R
HmFJNIbTUx3bxVI1l6QwI5FF89VwdhxWlObB+uL02IJXzMyrchZX7kjXrJ7YzSiXCKQzaht+Nzwk
MtMColcMPM43YN3vlCcA3UCijSLyachFkHxc35MZWIRVyda/TIcc1HTEvHySQxZWpRcTxeBZDHNr
a6Anus9khosEdMMb1mOxUn5Pe5Ajox4VlG0FfbpiTHWmI2UWEFKaYgEa+QvG5VaHxrXjVjzQO6mi
pATEHEmQhparUQMOf9NduYHXzP0p8InEiGOQ0ofjKZU9wsEsiHenH25QcGCe6VCFEIslBBnUfemM
cimn4vJj7HJmaMZDTOzwXKqXm6gJ5MQLiEH2HKR25aOUWi+BovMiaVMvKpf5VjifUOnjaY75gM4a
mEcx4XXIUegA02FwbnM0ylrQyaMlDP2cgdlT/Wx5qbmZuYpIn4JZKkacVnB8f6RFu9X/qg3fFoMW
hwfU2awVAuU0k38hGnDrcZy3kltlCOv/09WDCqyAaBSFjyypTH+tGRUF5urF/7QWkWOAJZEI92dY
aAM7j8HO+d1GsRsYFzw/E9qjwbGr9T4/sNgIob1ehDplCZZ0KrBn+37J9kM9Eww1RF+qfpTEgZX/
TRMFIHngnLmTAiAJRS5YymfUhQHYJxTek21r6PioNl5muKsqv/z9+/iAdOQ+kOBwfFzQQOGGwHOo
u/5Jt0E6bOVQj9G7gq6pLii8SCEC53EJF/aiwfZP6NkPwkhBEGDTFVO4CmA9u8C1P9yAs9IeLWyr
flDhuN5gBnXr8FdAzVKfadd645zjBUF7q0dmkG3F3v9YZAvsANXjXzjBxfNDGQSjPX8laXJw+GR7
5yTx1OFU2SbQfqDz45GyljtVa0XU4S03Ny0cmCSZw6cTYKWIlCoRuapsybyt+eilTWuEei0Dy9h6
ajn1aw2k0svuaMtIvyIJSr/qb92kmxqM6w86yKhWNNYZlm9DyE4JGiSz29h6cP2MjflH0zjdA0pB
f+BReUZsM0kqupUKIzOwlRTLLbrApv+Vl0dLyK6GmLrtJ4V2FAaipSqPBSpp/s0QFlmR3KMTIV81
FoX08hM2GfrYCqIQBbUZs8/vz60P2iW8W9SbEgocaKUkNr2UDw1lr8HWEzWt6mG+1KECKhfD+dU3
mpLvcB7SFIZsywMfZgGlKGnUR5zXJWR57iUw2JBPuU/Z4AjMznTKvn+n1538qdcDeNtFwYnDMj1l
G6z0hzvFAnruhtPe7lvyc/pKBpNk4poiuBSWoTueNitVbpzzxkrHJ8dGm7WcRECUEI8zqIlsi+sL
McXpCkrLBdVz+lqakHvcXAA5A3Ux35nVs0y22KiQaePF4E+1xUjBoKe3GJgenXbAbI4E9r3eo/bt
zP8yWp+jU5Y8V2Hauwq8SFYOci7iS4O19b/6BmIvunYsk8LequqnwvWASrELI375TV8A7ZSRGaeQ
yXeVTAN5UtGr778duux/9dID+g3E3vYD1/edSOTGpVf3pzB12gv3OrnlfTn3PVlX27VudHNWeNY/
o45o1a9utBcR/SrW3x+oIrkvuXce2yvw8WP8OnQ2uh/OEY7hjY8tZvlQo81aFLdtF1clfZN4939B
hDCfboAdUjWb/cr/z2kFm/tfdPRx5DvbFVbp7/QKlzN/Qqp3O/rPkzdI9cSi3ZEeYC19u3JfURAo
hBzDPggUgSUr05vGueSOiRGQjEIsQYrb05mS9vjU2ZXle7drl64giIa47JGw4eRfV83bGdIEBjng
oaIpXN08w5ZiQtLGwghlCougeFgiz6e/OHSEue3m6Gr5KaWj0rmfm6znae8U3qeMobHMPXDG94eh
DGHkJvLDlKJEzG+rfKn+jguIIQwwmiLilzUIJhYnUg9l2j8uFrz24NtyjqWff9JnOfoQhvVt6jse
FCU0C+OoA6sHbTCiCz76e/QDGgi+ywoLYg6Bn32QDVvd3vawF/K7xh/qIHrB4qXPlq/NVlsLbR2m
tMeTrS32CL/vnqQnd+5xKXF39Yqlw6c+HNsmf8myBFnsW8fm6BSF9y4+75n95WRebM3P5C+QqzBv
Kgvwzy++7Q/F+Db1dclwz2hG9P3jeFhuE74hkZYe1XNaWQFYjmxENfTFryo6aBwJ0mMm3k51V/ib
fwNtwemTZzv0l6T5ko0HPsP3cw7MfEVRFN/E44HWXB/GtyX5beE9DWUBEu5TTsVwzP+A9Tna46N3
zsCUnunTCNxxHJCwztH93RmT5zzskDH6NaxC8OCPo90QLT7bMaq2E2LLa+a3N0gpreG/B6yg2uV/
wAyntf05dxrnSG5iy93j7aUPNuYc2nJt2zR39IjnynnF4o9C14PWCso8EsnLvStFzlRxNX3G1une
OiEnFnYjnFeX2PsdP7elb172Ig3G7Y9uBDXwa+uP1jk+7NDe07BglB2AcTfwJet+vz+Lvljmx9Rn
S0xup6I51grxlYVc/e6oy9XLnrbSAfWA1EbfhiOyHUCOj/3FmjGJ2l/LA1fu8NbuR8idP7HX1d7+
1HXjwDXgHGT9NuEQk5JJhTcHmOA1ul+n1nbCP9BYSs7jzV4BQgavAfXsefgp6pPaO14SOirF9og1
adwMt1mR9mf+GwtmX6e7aKh503dFFaKO+UrLzKfZdoSpxWDC+vbL8xMU/CQGW4l4/dD9mBdxPZd3
NYOe5p+qZQ0LDFfPad2t5bZEILye7lqjEQqZQaQN3ZgUtHnLjGdMthXS3dmOsWKlrzsyieVDFx89
P+3GbIgyLynO3kLgRgsUNwMmSd5eorf+cey8J9T+JE4cNGiy7b8sui5yHsNjTvz+uQxtS4ph0zry
l6pymW7WFpxkOvh5nr+h+tdD7ER8FFfJW8TM0wiqdbwMOD7cDNGRRdhwRmPShZRY1bQlD+t1nH92
62lvh+aGhhdwpod8HBynvAXokkxwhIDENcs9UxjUSs3wZt5PbYLmvEsZ6diL5bYj/96DGxcyUbfc
lFW9FvldsGdYJt/b1t536y37MuRMwOsFhrYP5T4vVnEXJKW3cWLZF+oWD945zgE1AsteOnxvZzqE
5efYBC/MtCeeO1jcIervEmDq0/l/XEhRRf4ARrBp22c3buwxAlm8OEV3Q1hAe/XhdAIxsgEQ1VCw
AXU6TITJ9djwRPpVPUrCeBd2Rn3sbbZ+BbSMT8BDVCdycj0T6q/V00jnvbE/T8MipafW9eUlxD0F
TsCNlNXd8oc1a+HEP3TrKuAiCHdyWqE/u3NKuIHYGdb2E9F1DvHxPVuk1n5HzabcyhcNG/oJCx8K
Kl+qIUa7pWFGDFkzc9u7S08QzGx4OMy8w11c/omHpeeXhbHw0/6wmvat9Jjj6EvfgdspH+BpSUE+
PW2Pi52DJXSDFFW86glbNtk30JGXykdh8MMLCQ7jYtOTxZvOTH6dogZFg4pDkE8vZ3Wwpb20KPjV
/o8QM2XgQCdLUw2+eEaAzib6vNilHxtV+Nemi5F6e7POmXnztUoQ2OJgh0ZH4XyOmslfu08IKQAq
+M/U1lM//7BldMbd9AZwi4x4v28dH9zsEYnYn+2iz3lFJb7Q4pHgelWGZcLSpzvjeCzhSCH2ZsmD
CR/lqbBkZzvCTKaBA5+C7WcPVvwatheVdk4XbD7az2qB1JvBHltw+uVDXHPugD1c1DafRxxGNI6B
/Msri6DgycoG1Wn3b4FPBN8/9UGEf8AzujETD14VheCGXGIMP41xIKOhIwu9SbgetD6lMYHwi+wl
EBfka1ujY19C8ufu0wzOA7mJUaLWD6jmeosrPR+nDgYm+xWFEh73cU8xVEYAyzkEbFnt4s/18zgO
onhccsrgBvGwnLjmQrThXWSVsVOI0yJbXwAbeVH54J6NvKdxtUQ+W3FGSJqI8rUN7Jev1SzkNGkE
EMk6LR/72V9Xj57ZJbuNfoJEyJiUlYtF5Ro0+ePgkIEtdzrbdfICr5UM1cuLhTuDAlWI+uBl3THM
6MX9SyeO3olDQY/70l0x9y4IFcr4Elhd9AJk3iBrSjDQNaLXUpkrHU32RkGzeUYj21ra8vyXGoW0
TiAy0NW+Ckc7RdWDUSxBAdDEVLT8Br1IUFTsjzL5g2Wjnn/rAb7gmktKhXfDZzeR/kKB/gK/rIwI
QrZc7iP+RnQlsLTpRT7yO3mi8OhlF9H0L+lnm1FJz6VmzlnbpThOCnapWJeIRrCwiPwyv9w6lg9O
WVy5293AzffWPRJyWbv+uHGWnqKnFEQZV+tx1HbTn9PBH4vqZTfZp2/Y3rOZErqJjabCAScLedag
RAgPKSvzh27euhviXN68le19mIcMXXd2EgY7m1yBMOZzFWQRLMaHhYINDePR2bhmsxiClYPtr+Ny
elFxH4fIj2BkF9j+OXwZTEz1gEDJ17mtJKlzMmwxEi39WOfCyoZqCISvTkRGt3PgqJDA1ilzpoaM
BcPqDmsOCUxAURZe44GMM7dEtO8p192sqy2/1YmfgSsgBPRr5xcAhWqnzyhAlP3oBndFjrJ3/pRR
OASrXKf4eTZvPeIdLSBIo6ztmjvUZX4AVyLf700ysBZwss+vf13R2bFIvk8fijbho302OacGDWRg
VkTX1oQqH6YG082EZA5LIyrlZQtMtXkr4lA03yMkgRnO3Tc+rSZqNxY+4UC4vImQf9hWOpX4g0/e
+YOO22Akzv3wstFDQ0OuMezOIVNt4Na7Z01tVG9djxar0S1wStiK5YOx9WkMqFJJKAESY+D6HRM8
qDMMvBjHrMfpwsEeZemjk19Z0bUF1Qgpc4I50dC1EPKymyx4bluhftysZk/x+9blIhrEdd+kpCl3
qftmUJci8h6YFTRXg8u6H5bLwo8CiugeLImP2MFDeHI0qJ4QUZF93qrBvjmfmiLPx+0/83gMXBO+
qqBE19lfLPsxjKBLnbjeXZxeBBkl/u3GF6esG5k32bSH+fbJynuyjRsoBCUfL1WvHpohs/ccMM4o
H3KPbfu8nbfxdG/UfvCdZX6G0RTRckTP/VeNTro/59GlgM/uJwdXHEWkUGH5g09EWNxero/CjvTg
1fJESRm68DTmaECOjwPM+83WuVP/yKuWT0NCl5cQ2KdsEWFmy/dsNTGVRMMt2cYedS+qTJ6jw6Bf
h2iM6N1n2yyY2XKizdA9F4BMuCO9Md2uOIBITCU0dvw/vYo+LDdiJdEX3WSLo4y5CY4cstnr+wV8
h97xq5oqZHUnL9bNcwSmvtDAnpbjGYApwfROj0fnOcxyXjRpFXa8kkgpCtiOgDIHr/2SVB2ehzZ+
Ffzomg1OnyU06iHvSbzZQjUIq7FAbFmySWu8nM2ZsOphlJFw2AgIUkc4B4lS7zsJimM8fGAUYXAU
EYkE/Uv/mAaeGqy35QLOne00IIHbQw7BqJVcIGTXbFVH7YtvlL5A/XafovkWkG/g/3C+n0MSpq50
Pk3FQLfGaq4lmSyxVWQ6671o3aod7TX8uenn09+ZzYucfnT1qAeSwwGEj71XH0wVUKslTUKJor3f
WeVYyfpmRaIHejBIKriyG5uEKQ97ZrDmQ3Q91ib+4i7gEabf+XI78l8hdEohJkVZBpKZOmPa4Sa7
HihnETs6zJ+EZm9yjAFcRoG8AaBRtFgpPbYrCpPn18Y8s7Ve0zS218ts0GR/k0f3r3g0ZzYjKj5E
qbg/2cckTbbIDycm924OfHT7JXghVphFL1aQIi2EDtr1svPKSmL3GSHl5EtmrETsfBp/dfpiDR8X
L5lBsopAE0SN0kbMfVmXxK6onq4iwdLvy5rnT+6B5OnxcwPzym9+AQwOv+q+pVQyFD+eDpSO+EvQ
gFrJ3iKTWaEEI4tBl4a6aujis3qgeJSXBjRQyb/Hymb4NKssUh+jkzfqEiskcPyfJFkBMygnB93e
dC2kbjF3+yvFU3dpfiwtqcz8gRaLpDWxPYgRoF5afUj06a1ll/I6ZMxzcF/YYnu3enYjhyTp0eQV
hApZA1USireXxghNv3LLlgIbgcVqsv8yh8diu2vNlqOu5HvQyNk6qBt5y+eUTqKQl1ZSIMNJV3bC
tgxcSdQ0tKldkgZgfb7NiSTUaJj0xnmW901rkJunriFfofFO8zz93sy4hDWIcJz/Uu+Qd2dZo/Kv
Q62DtJpfauA2Rf8ghle03MzRQQxDBMYt1v0lWxFz2b4irWRjz2BNhOzglz7baK1/2mlUjf7b6XVr
Sk3I8NuUb1cYwRdla4NVgmz52BrHh9JQ0uI0Q8DxGVhn1PWfsP2RirJyo9TRoDbmBSJXzQBArheO
bBnWghxRQjcHA8lbg7WSFktkEXbogl2CtCqaWhjbgsWQkJR9raxw4WdRW0egTghKyh9XTq0h656U
MpiGiLNdVGjDrKVdLKxevVl1t6BbWQhXtIEnjK9kGOAG9RxihOZmTxrV6mC6QC/RuafefeaJcNoL
xmgtBfapjeKyfAxLLyiQXTDUfiXj7sYFUv/SvmrqWqrHXkec15RO47exBCnl2EXjbPTQL+tXlQbq
/cJ2fhljy4cuZtoDyhTSpgmbc2ft6NeX9n5rZ/lRDHd2X5VjfNfOthW0/yYLlSx6MRz8pqyT5Ocl
A9J9q6k6mWNRji9IEZ4nkBg3kWaM1W7CX1UlA23iqILwbsxglWWqzDY1yTJtm/PSi6W2LGwxFT4A
IAnxXeUBwN8J31HNW2ohEAAMLgRD5vR+zrR1kBKFlETJ5MpdzISzWrS9/T/UlFp7XDoDdG7FXTzx
JzCylqL9v9SdV2/c2J+mv0qj79nLw8O4mP9ckBWUJZfkeEOobTVzzvz0+9DF6bFKHtf0AAvsoo02
jFKJ4aRfeMONiJRwLvYhhD2eBgPFhBuK6JOz7tdbkXxU/bk66Jo1KGOO2u9qSuRhy1mCBAI/ip2D
XS1uXiuddn2qo9DFyrQ1KGSZj2BXfEd6+pHDy2pYsJvAq00i6+NUXC2DraP68io4sKpAaI21wPlW
KaNjb0eq0YLBXf1fjvoE62tff86MsUi6tY5Ob82RzIZ+3TKEq3pSQZW778HRfZf6MY7+bbEas1ce
1hVvrjzAyFkmaeBMC38NLvbyr/6om6AdxTvQk1kMaBOIqkwt9P8W5MhR52hle60b5vpQatou8vOR
Ixez8+no4qoeR/g4V0w/Wa4G021pRBlHxvtK4V6DgJUNP6F8a4XvZwKtrr3KcdJimpTH+TQf3WeC
YztrvY52lL9e+c/HNzpl1TK7Vt2X9Z5X0TC0+RYH2iOS5SjKcZy7a/O5MewlwAnqnjjrfm0Ugr5f
uuZHtWwTt0V+YoEcfl6VubMZmQAMXjozCIf3XQptPtrl34XFVnUFKtBtpLtpW4b55CVKtZAx5XES
RXGz0PzXQViHZA3hCnUsvk/qoCqaT1g/O0noKgAMmLpj3KScsuv0JAVbdmYqU8utmEj48jvX1ZOh
ETSUhxUKUNuLmf2R4Ldut9pIlEFtP4j90XYdyNt2sw1nJ/IfhjoU1SJzQQ3MomfxPflaw0C1jr5P
kWN5zz/e1nDMrNYHWPMzOCe+06BYYdXz+Fk1x1iauzViXws+a5iQ6kko069BYFU6DJ68WZLQY+q6
tscchWAU/DwdWX+eL9e8bo1x/qOIfjyoraMHYXTs3FlHa1Kw00uyj8DnUg+jA+BH1qeMHmgV3HOQ
LtnKei/OMTZfE8+usR0lRCsRLRGqGcfy3aypBTkIyggpf61pYasPSM966Lu1XEHSi+AZ1vriGpmt
BVL6cIjd7IsEczrphtWg91/DVsvmfkc3SjDFhk6OvoJ9ZkOsc7cm7ESapPJjFwtDuyhjKiIgnGho
Tv529GNloio+lKCRN4NMl24U3tZLszKgf8CM8Y9pOGsmoJW/Bupwqpb5YwhhcbNWj0pkcZkd7Whh
HXZ8HaV6W7YPvoIEcYqbOVUD7W4x/O2qA0CkxKj/AlrcJMEN3TUpp/tmKAet3af9oKhR7xl+U5QY
SGR9nbYIWUck6C5YQlWUO8sCqiy6DYhHNMw8zHEyWhYekk+hEV2v9bw1KF7LFW2kLU8TBP4yAh3g
qTm6ptzVGPOOAMYiqqVdjOcACtISrOmNceyzGF0dUZFZK1sD0EwGST0meitbRykKDCDurKhI0giP
hohC0jp+hom8Kcv/2H7DlWXJ5eg8LLW6+ljTwrN6SflVvNHIcgqnWtrGvIiFP75m3w3dzCVjOFbc
Q41hsreWAXMIsH+7lGbvQnQHFevuGBNXeE1yl2sVcBkktdv4bax1pYskRm33GwUPryG/itpkuQ7k
76VqsRbnGpVj8O9SHX5D3JILOQwLvovaDLFc3YEr1uxkg95yKcQ2GztnCD2wVmB7bujLLKn88VYg
vIHaOQwiLCODAN4Z9fQdZbGgqm+SPh+ycRdmWCkFnlQRAZg/0lXUgmaHJZ2d5vvQCv00wxKQWWpd
BN2iI+4ZIkG7+qNvTVFW3NOGnawCmkzY+9YmqcjIg530ESfb6r2UUbtXhdVEiI+vssJHYWfqiotd
y+KZQYxf+9N3GCd4Pbbu9kgPXEGw67Gtk9LVjtcZ0eCr3upd4h9NMtBVlqO+GerMCULPrESYJ5sj
tHzVr43wy8LG48hhrcphkXOLYrA+iDVT6tXi+1S1LCX3aOmMsb8LUPWp4hh4G1ZQw0YOlO1yt6OC
oU8bLAb9LAHc66Nx7QH0Fnb1gJmjXUnXUOi5T7vSpjo6QO5pVH921aYdyQ36sSrMdmf0eixqN1UQ
arQu1WkKnXZrVJNIHn1VU6x+D14iamHOwbJW44e4K2Flf7AHuIzJV4mdJf17I0J0Q1z0zmjrpjfK
Pl/Ki4mjlfY27PABp74gzT4iNYukmuB5IgAIzJsh8ePB3BhzHiWQcTBjTvUIxNIg2poGfNNVyX7m
bSU9PTOB4N9lUVL7hTWZtvglXMsq1/zM9efIaKOt0je0tj5UfmEYw10NQqBQL6M4Daz8IapVJ873
Jo7dBLNQVnUuXw+obSVeinlAa3q9PhuyvLHh9Svlc2ZaSe8IFzm1OPWvWVaIkD+Q/hIwPQZDlvFF
hb5f7d/2GCAX827x0uJ3j0mTKfJDYQNCpG3Z0Y2+RE8E97FrP8XuYnhOxmrudMD2dRDqQMHAfEyM
dYzAmnlfZgB8TNfHLkafrlUwoEazUdqyyv5Myt5ue89hZ5mDP21jrPVuB5mkwaoEPxB6xJ0BA8+4
XvvNoWbnZNZDHxpj/5yPmTmLGJEGEz+YnUNIMl0YywnT3vosYG3Ywa1nUC/SSs+19FAWSDn59/Se
h3G+CHO+MF47XQvia1d2tkLFxTRaYmAPBYM6NW+gM2NQsy0rqhEo/clZ9C+hOdS9eh1DLPKjPf1R
K6s+abI2NOVdhtWBtkXKzpSJ5xCnFy1rnC09eB/BJWtMjyZDaLd7YcVsVxu9gycIMzNTEw6KOIfx
0F9i5DU5Jv1ZqsCtBydAc+xNnUIF1bZNYs22epXbvWXolw6lqszs3SknJCteYAHoVfEZ+UYzyA6F
EhVK4CG4lgyRdDXohL28LZMmzdst9RhHiq1jA+8INg1Z5IzoiBPHcBz+nJqpsgradr6ay8th8YzR
bNdWB4C/W7q1jqa+UCmmTfIAEyru7QvDDgJjfMlIR5toCxNlVulaU5MDlzIOVpIWdzIoY6N/xI20
qovPpYgoOD7YxwZELYtRmp/UIoSK8GXQM0Z54oIINAyXuL8sPdru2CyoJKYO5Q2wYdFMn1ZjopQ6
PvVJA4lcBpuSh+aHm2kGMFJ7a81iraOwF8VCQ+E2Qm3FU5QR6SO3qJKsMq+rSBMtpf6k4DW4mQCP
VmwcRQ/nD2HYGwEYR2LUkuCiHaEDXK64Bbn2i8H0cig1DebTycV8rMPB9BgNICR03NG+bPVq6Yrm
R5vW+Ni/W2+sNUe6SOtBRZVvOYbXcw7FwgW2HEb64l8cr3X1QC4nG/W+ZX9fS/1Flo0cTWv/u1db
hX9lwbj0iOJjU9w59tPYeZZW5+o3C6ZlaUSuUeOk+ZFTbKmsx2q9CfR5yRPXN20t753Cd4YpMYHJ
8WyvODlYoxg6gLi6/DVUbsEp/ohjRGIQEUsL0WgDOC8Nqdc4OSMPHBQEDWVzBBOuxkBZgjNFq7rH
jPYof3TMYtZMfAp95LM+//peTiDO4Cht5HzBVYInBQfqnCB7JeXE2bd8B3OxIQTSiFfC0sIu8Xdl
tJC7ofp4u5YFjgIepIJLrvf9Nv7X1/F/By/Fw/Hpm3//N/79Fe0s0gaoTq//+e+30de6aIq/2n9b
vvb3j5381P6luHvOXprTH3r1HX71eunNc/v86h/bvI3a6V33Uk+HF/yt2u+/n5tcfvK/++FvL99/
y9NUvvzr9+dv0PiwJ2vr6Gv7+/rR5bd//S50QqofhmO5wvrx8gj/+v0y/xY9588/+c7Lc9P+63fF
1v+w6JlJS1c1fBgthJaGl+Mn9h8qpEvHlCCzHQ4YPsrpXof/+l0XfzCxGE1CavRmkKb9/bcGAxQ+
ktYfx2E2AZI7SIbbv//H478ao/8cs9/yLkN2L28bfrF+AkxfPHLR3XVMx5CaiRLLMrt+QHySC4TR
HI7KpS/ncSOrNH02YI8E0EpUraTj1Wvs5M00e02n9IOXBJq4McN6wUz6+ugJvE+3PqnDN6sT2f3s
j/kX7EGmAhW5BCI138o2HJrtLsvn/EtG5f1SBSZ8T1XYbF2KG/IW1QF79hJUKdDRcFJzH5n2o1Un
6aGmtn6v9s8ZGDik+MPkAxIh9eciiXrFm/s0n/eJWo7PTdpmoxtxauHWQ4nD30Czk6O7EMuSbWlW
yZ8hskuBK+ssiN1Jq/0tdMUIrEAFzI+mdHeLAbMvdzA7Zh1GrWbr2xQtIunVeFMLN7Zjua+ccIYJ
GPrhDbCK3t7KyYosanWpKakYJMVX2gzl56JV57uumVSvk2lzDWhy+GoTbnxGecJIvd4OputoSKp3
UxkHz1qoaUSlWuFmVbfru6z0zE5T6U/Zw91sjMWDwUnj4LA8VvV3N419OkbJnS2z8R1QlHlXTmgl
NcUleVoXuFXSAeLqape4BlePyHoQVeNobiyzr2OTCleOmf1gGqK8JDtpH+U0NKyNptnqwyQv/LkU
lP2UJL8y2sDaxNPcXdvjEPmXcyOqqx5cQkLgD+nTjYzKukFaVMu9GtvYDzIru8dOT2o37sQwu13S
i0+RlfifWqUcLwnAqy3cAOUGXRii7Dwy3QJRIW8Y/fkG6aXuY5pMZeUZTlbfDH5dXYe23f/l1M6M
KiHAl2TTpHp431ONJfxx8niTD06VuyRb/W2qjLVwHbNLnqspTtEYHStjH5CuZK4WD82XOKYE4A1+
VZVuUsngAfR7Li7Y+qJDiC/ZRy3IoncOtODYRUu+fhRIKuw6dDyvhRb3uE12RXihyDZoAACXG63t
qwvKtP0hQFbMM7N4/KwQqV5JNXNehnqw6p1JexzHTTnY0RYIgnNASIIUoWmDQvkUB7DyQz3KcaS1
fQXWeDMnX/WykIjSAz7bBiANoDm0wqsykT8xjsn7QTThg0Vl6bYRU3gFX6h3Fl5gdRP6ub5RACRl
G6Zr8WTLSr0nJy0IbAmobwQs9Ft0VDuO0SIr7+LcQt/CHTJW+SdMmGK0H1MYxzqvZ8Smp7xy+kjl
ryIXQQtGzumn2DxAtMU9/SZXAcO3roadxnyRgWdy/X5W/cM00Ai7Co0wvqgG80HYcbIpdeRjSAvR
UtZr53FMWT3bBlDhZ993Jlekfp8iN6A7jZeUWuHlWWNgf2CQOk+RaL2WyokX5pF6p5fZSLJrhnvw
GIbbFE3qJcmE6QUE4i2wCKYi6+XgN6NquVHfp+9HYvzsBmAqWZUVNXPqbOBAdOojXMWBHBzhrdy4
00SlXAxd/UFPw+EdMutOshlrOVzKGhYzsfNtUZb1HtcFbZMSFe3LLpvekXpAkIvTCoaLEVzaU5O+
Q7GoPuCSPXp6Ekc7Xzrp1ioZSAmyMPObyBVVeEdTwO2yNnTVNkLc5KocIn6TVKp9Z/kVXuDaZwyd
DWw+lSuicrcDXI/qjWj4NcrgjVWjfwh1qV9SdSo8wWvZoTzX3Eeq/hmT42AzzNLZUkhVbuNZ+BfB
sltPnfqRbm2JkpbPIE/f6qa/RqAh9fyW5CHS2skTTqLu1CZ8P0qcvdK4+GBbk0WdqfxqMGJbdE8O
6lQ71DbSD4Gs780hjh/aKv+k+8boatO1FU3qLlOLR6py6BGMVusN6pS5UB36jZanOAKDJLIvrFAk
gETorHR9gwvCHJq3yKU1V7VsrtvYD3aTY/d7Tfb6hrg6gRAPzWtjUWC9qmGIRzxeOX+GGNvcOuOg
U1ETpJydfm0y2jdqUGuuCkLsgPJ+sacXo+wxs2Q2TcV8NyHzgt1jIXrXpsv6rpom5wDANQk3QdSm
7xJlHO4pKX+zilC9SqJAXM+ZU23p6tmZBzpcLNssvX/Qt1PwZKl1QGXOKIiPDQ1AdpNtkEqeKL7N
PnAzUb+HRtHBm9SbO82J3hlEaSyJJPTqvm8gFiaZV2dp9tinvv/O0Hzd1bs6do1CxV+YYXJ8ddgk
mgyf09F/DoGjvdNKa3jQRme8jupGHszIyR+7oci8VppXjZXlmEIxdWJFhcYSoual8D88M3zokdyp
llhfFzzbwQbG4c2wiXeSAjFcOSv9C4h+fjcP26abu5uh1WXq1l2j37HHKDdxG1mai5hidaCllm4q
1B6upVVICohauXfGJvyqpylrC25W41lJd2ASpndOoaYPseEbrpmb1jYy52YjhPoAVVrftKBkLrNZ
ygf0DpyN0k3lvTGIL6jtmNtKKMlj5iSaa7SW9hF16EVJSksEMyNMkIvuVdODgJcDIdBq3HGRH4Ze
H13jquYAysZbLrej8ZIyaUDpYDYvlVSY4qgQt0airwKsv6Pb0yD4qcj4cxrcvoqH/3+Nk78W+A8s
UXcQFfmrmJew8W9T8jdBsvtc//n8rWhOv7GGyIbzh06CBtoCFw0C2kUwdY2R+Qi6GC1PfIGEbRhL
+LrGyEL+gQ8IImO4cgmLBhdcpTVG5iPVEITHUOOkYdu29U9iZI3Lv0r2uCkMKijTL7Yj4KpOkj08
SptcK3XFQ8fpBiJeAD4I373tTFMZ0L2T6TVCEJoy48IToZWFnKSmeBiH1a2bmVp9FYKX+suY+w6c
a5IOL70y994Mox0lXMOqhNuiJvYN2rvhonprvi+MPL6tTQwK9/+3crT7/gWOSf3y2+1z2fy26/Jv
zy1jfjqr/x9M2XSoIr+cjHXURk34m1ekXfZn9Cp1O353nZZC6EwjJqalYdgodBXflHVaYqfxB2k3
8m6GReZtmEyZdVqa6h8qdkg69uwWlCq+/Pe01O0/pGAeO/iN2LjJcZ//IHV77dpCSgjAwEFC1rJI
H8HeLFS+HxK3IQbETovYIcrL8MDzaVBC7jGxw9zPCONoGGJLKY4T6FWO/2O++PaiFvxNtlFzWXXC
WD7/4aKymgu7l+H8FChZJL0IgbrGK7gRcykmjzFGI1P1/ofhWbfUM9e0kKTkKdmzhf5dTvmHa1ZF
7qQFhmVPg1mM9F6SvDIOi/YXRhh0rYJ3i1xd/+3XF32dFi9vd2GNw3fBIkajE3KSFtsj5+nYBcNT
DGLc8UohZ842RVGyi3ZM5J92Gijio9TTPP746yufsHm/X5oxxdPTljbFge/OMT88b5Ch2AGVrX8a
K6kle5AuxkcUH+wCtYxyuhghG90hCTbPt70IlOBCLx093Wmlr7zUERIUaFaiiuChyY/Y6K/v7e3w
sxFLVUfYkHeiLmWJH4d/UqsRjamieYpNAmfX6os4a93OdkZCXxCiwz4GVm8q7j+/LGRhGmEUTJgE
J5dtw4jGjEzrp1YR8VdDl028mZMh/jLBttnlI3pc//yKMChZowZqqHjEsIh/fFDcUMxGdEH5FHSV
fZMHfqpsrULUykXlwF2HRg0t98w1T86ZZeApJEpajpapMvTfDbx+GPjETOYUBG35ZPW+nSJ4XybR
JuvB8cae0YzyPf1if7pIoPGO34xi8LNDxEDoXtDZ3fzcWrPfshinIs/dbIitCan3QZN3c62miies
RCQ3zcxq2hY2vpbXU1+pLZLeZRu7gBUi60KECCefmTPiNaeYxwJUYpjIybKeMN4xTt4lmlCDU+C8
95gpZuDcxxTD0m0KF7gMvA6ksvJXUWcLjTMZbGVwx6lyPhZE2tEH2Qe1cixT/oMdzGGCaAgyIIcA
a/RkLuVZa/u5URZPslbkYyEG7YmDQgdendGLAZqUIKPx6+lLHe+H+OH7uBKImBonhq5RbDt5AQYs
4F6J1OKJpnQdbkUnq2yTRrX4s4OCffPri7193ZAi0e0FNgL1gv3ydOdKHACYokifUES1agC806xe
zXTKhgsQ9+m0MwHzVnsVlUOHXphaZR9kXiT5S6XMVRGdeXbx5uEtCzK5jXkbJBoW8cntGE2d9U5u
hE9xaQ7q+wJKFFk7i7es3Vm1yYk8EwODwSJzaMPsvoaJPWKvPJcUtFtaPu7YQxQIvLqJBfWeTKb2
x2nW2AIMWlYd5/vfgelPDpvXhX0GiKK+xa5rLcEoxd+T6THnMT16YTiPaAcPOGUJNALxGMLgZSJJ
ReXiomxTtf4QpjbWS5Sp7fIyV1G82fz6Pt6cP6Dv2GhtR5cmh/zpKNKWX6iik/WIWUH4CNIjCGB7
52XuTaPe+64a21q4Sa24WFOY/3KBOMsj/mdvY3kFRMy6xqUJXySC0K/3PkQm5AR3Jngqpkla5NPK
+AmyqZpfoYgbjtuioVb1pMEyzygBKG3iarU9dp5I/OyvVMPJ/HKGOlw/gsYNOtce0ArYaEgZKp4Z
B4Z1G4+GVdouPq5ZsM9gBRd/gQcokGe0ExirDngxUAeRVklvEia6NJzDvb8paBJWm3EES3poLLwg
nlrKmu97YK/Tc8VumV/RrpchYUGDOO6+1po02aVlMMNdFnpGoVTXzab9WFYoWH0e29KJPusAZdSt
Tsms86y8EsMtvltW/9CheEWFpDEVWZkIIXVqm7mmmMkg2xhQaOOKASGzyFvYANlD0lhjCioLDpVy
X1VqguB8Rsnsnh01770ybOMU3Gwf6u+wp2+TwW0zcHQXQZ3Z1YXlBEaHa4xq+uS0eZlQby2NGH4+
NXgXtqAmnyca+eEmnwylCNxBV3vdcTV84hr2LBs4G4UULaDQx5jNzjWj1aQXXVRlMaTjBEEhEEEo
rfQpNnNXtQYfcydsTVf3LSKi4SZWNSe7iZwpKVywQvCvqaX4Tljsod07VPaon1IVhKErx1uovCkm
LU5VyHfI8lUdAi5RJS4jIxu16wlZ8/Ldr1eDEKdz0pEmIRFKJ0QByOecxJ0dWoKq0ufzY6NpdftI
7ZZSvabFMZV5XLOmZoM2bDVuw17m5n3V4YGAklvcBbuM3VC/MsnrwsczN7WIYbxaKCSGUsPOAz8P
2gHaSQRuUcoxWZ7+Y9Bltrl3ukTvXTMG8PIuw2prYgFZeb/NotI0vWASTbGP4F1jSEWdrfraTQg9
XYNvUeePg2n54szWu+ysp7fHhKazRKjm0B58vY6ryI9IVXvnsdDMvn2eF3jvBrebun7RIr8bPVAX
bbIBW9ViqZX7Irj99Qt6s/XzfnhBtmoQTNv8eX0DWRipWZkM/mOPqVC0jQelU712bKML0pYuPfO4
bw++Rbpe8LRka8smdTJHKiV0SmSS7UeQE2Z/b6dV2uwlTibzplcjRXuoiwEjkFJ0nb+1ozhHSHdE
gvYCsUY1PRP1vNm/l5uxNPZS/meo5snckBqKjlXb2Y+1BBTEEWfSXStM1DdmVw9GO9i04YT7uDsI
Ic6ZHL45xBzJKca7X5JTaAWnF49GGJhmOT3iAlV3B9+c/O6mAUHSX5cly/ayBJEUuQhs0psjuE67
fVjM8twEfDv+Bmoyjk4SjY01p8rr8Z/NdrYnEDEAy/1Ru0BhdP6Morgw73rLBHT169mmLeP7er4b
dEahufDKSU1O48yoL5CXmaYOhY1AnbBHN81pgzOr6L2ubftwU3Zq7zz4gM4CRB6o1D/1iqX0W6tC
seo9BlpoIeTpPCVXnT+nw8Wo1H25dYYgmK+izPJDtypCWRRumIKVfCgbFLS9EHEL7YUDJBebKFaG
9sIZQQV+CGw9l55vmur0CCRQhmcChLeBFV1lXRiqZUiVCXYaWE11UUyJOTSPHXol6p0YHPOFmxk+
lRHGB7MbIwaloOie9PaXeJQARGwxOvFVraeWddeh3TB6+DHXumeY01hdwi1wFt3QXJ3P3Orb6UiL
G3drFgTJDVHg63kQAP3LCzyPCAi6/mNQSr1zkebXHmPf+twbqnyohCW24II+UVmRl7+eFyd2S8Qz
C7cFAhctbt6S/d2T54e0CkSXgNo1lI/YJHSAkvTogYjtyzgp6T0gFNpaeVFeaLU5etCI+0u9MrVL
NcoCD5xVeC48f7soTAsYgKNrGCjoNN5fvwyKguOkT3XzCORUp7xvh3lP3WTUobhtGgHxK/MmC/mY
F6LbOdpCsCLOQiapVfcjUwpvnwr5MvwyBe1a675O895yS2OejVvUsftzKf/bU4T3hmjcUvZRwQqc
3O8QtQThdVI+xlMsXiJClOA2aR2DpivKwWb6yQRs23qpU4/xS+DnmX2mHvJ2WYOBWKTNFnix/mae
k5oNOfWF9JFqB4hrWfq6VxkFLJu0bO6aLJRnzvW3I2SZFHnZQAmDpTwdoT6Nyl7tSy6Y9zSH6AbG
L6hnlMUhIpdtzhySP3k8MsOlvsU5aRvqyV5t+pVRGrmTPEYEpFvYnfjEEGfusjKaL/zYSS9+vRx+
9nQGc4+kHBgdifnr+YfmpIJg2hQ/ImMwf+xynA3ezWbhqFelQ/738o+vZlFu4gnZouSbOsqQg/SI
nDF69PVUXMeYESf3Zh3OjRdzOp7bE3/yLtn6wR2qCJihqHiSubRNMwcptLTHKB5CC6kgy2/vZ+AO
pksn3xoAiU5xcfXrR3xbr3NwpdAoEjtUOHAwOnmjMERsG9Vo59AERmZcRn6WfytNXEp2/hTWNOAR
gh7eA1UJP1RdrQIPDmbF2lZVWKQ3CZ0HGvG2yNR9J7tKvfsf3B3IngXItPw5fSdIHtFCxbXpgMpL
aNJ4zVOpb8rM0IdNV8FQuqeF2c+7BpQjIYGul/JmysxguNDyrnrokMNPbgqDcCndgXxWzkyQt0MG
AOk7kmkpExDdv56OSDvh81AH9gG7pFhu03gOs0vkvo3gUyQrp9lrYMH+/PU7OV0CuDCQUtNOosa2
xKcn10xNuuyR2YSPmYjq3m1UABR01nu/df1JSR7+6dV4Qor+uk0+L+3T068I8H4JB80+1FkRZddh
qBf2lyEBwryFkIBp85k46DTyNDSuRwVRpaMmQJ2fbChKiA2r6LgeqKfuQ5cnw05hI7OAV4is8BBo
8Bs3zQpNnjnmT4dyuTCvVOUxKZlqp+ugESmlyllYB86i8mOTQA+7zkQ/751AmH+qXaUUZ674JuRf
LkkJTyW+ZvfkaV/PnrIdEDeYI+ug4g0UXZu93ZuAjiw793Rk2j5PWddXd9lUBR/ULssclCNT468J
oajizFs/PSa5ExCYi/4mrBCULU/eumFPodaohnWwy17sZsUZdw1VJi/1J/FOxzrIiwdr9Giv6/tf
z6+fvQSQe8sRzWx+GwiGod1nsGasA7Ccdle1Wn2fiWBDVIEII9IKlz7aAvCLzGqP5aMOeGUczuRe
P3l6CrhLMsykY1GdbIGooKUwxRPj0MRG86ypuXZbzckndMi5oUy5xywkYuYl/zTLMiRbBqBwaNIO
L1eebPhyHpTJLErzsJi6B7tqwGR+a9TI14cuxjQlGtTVWLq0dpX8H889rr104FDM1Hj00wodATS5
RimNA2tLhpCD8675kDYNGoICSXnoUh3Qzo01B/ILnZiwid25FSW4VnqN+rnmwZs9DfdM6paOBtiU
5Od0T8uAben4EIkDmgz+NkJw7KlGLvOqb/T6268n3E8uRfcHrCipJXXS0/pgEEP3QCBYPQTA6rG9
gvah7dJFrO9LOORV9eHXl3uzrSwlFvo+y+ZCVfJ0ZcErnfWyzdTDXMCWeTKqYeh2LaAaAOzhMCvS
VUju/DPr+c0uSt9tqSMwRKwsCiivd5aKggxBYjYdCG+04F3Gk6KLbDtF8ahk1Xg7EsYP22lQ/e5M
vvJmLXFlnpe0hXTJwnHw9ZXzVptyYWXjwQlI3ls3se3ZuOitSmlvEwXzjk2jDNXs4dGd5xcJVJrq
3NT+yStf9pKjAyCn8slyBgGKd4yTdgcjIkQRadTB9wrT6uOQBdZ8p6hD9NIgEhHdDqXQPyD3G5UP
1HbDaJe0sdkAiE3mv0aowfGmClu7eadUiENc18Rn17+eHT+ZjOhZGZDbSKjeJneLEhxqWZV6gF6j
ZhdOEud4PcnaLC8ny07N7T+9nJRLFMX1HIOI7+TNIKGN8I60ugMRXyjcRgtS3a0TEasbGDTaOWXn
t0/HOhJMe0n/jAroyeWozULaQ+rygKBg315AWR3hcuilqqN3iHXLmZe5HJc/VlAM0nQGy6RypINX
P40VBZJyKDYY3aEBKmdioMv7a9HOO9cSfDvFCYgIwATzm/9O61N0vgsjmXTmV2OHzT7u7KZyLXTO
bjJIU1/GVMj4wgqw+L2grDRoZwbx+5Zx+pwgBQlUABSRiZ8ssbrNgwKjdnBvxOPyGjPbMgbenoDg
geJvQmtyUCZ0pdMIgQ0HvNOdFUaGdGOWu7NBIl2JPB3CDEr2c1IpbjNN9XiP8FZefZwMJ2/3NG8a
saOxGGpX+ZiUBcG2nhlnqgk/mx+8SW1pFy8y9ycPMqlmEGMl2B6GzDa+GLFmfctRrP2rtvC6OHPG
v40zljbukqFq5Kn0x04u1s1mhFll0B7GRonmW8CbBiWdQOTDhag1n7KY7bfBpnLqfNEui0vK3SG2
tJB00Mc7s0e93Z+5GdRfF3KEILk82Z+7uclg6IjmEBddsgukqD+hGmtuyWH9TTrUNWDWUZw5FN7u
i6DJWI9LKYsN8vRQoKDom05eNgd9TuzWndGuL11MpoN7JRqtW6hMzjmz8J8tSZqnlFEpSahEWK9P
Ax3FIFFgKUpQrdTtNgnT3N5Dp5u0M8P7k6kEpwmkHW3q70Xr1xcKpqhsbFGwJuZs/BBRqEZQuaLY
manduUzh7bVA8RCuk6cvJaXTwrAZlbme4at4gPZlUqnktIhcFCz7nIC1NR7/6Z6Nzjmq5gtrcIFW
LK/4h/pf3Bp9gzB9fijzYvLdqMbixR3msfVvHDtNjN3/4HIWMEaCYST5T4+IaRRz3NKGOgh4WQPK
GEWtKa4UYaZ5MFhA+58ZubdLgaxeQAciDyJMOm01IHYFLw95pYOWaRSC4Q0U+r6Gwbo0JAOtBDHV
0ynY4c6ZZWdOjDeNOU4KaKjQz0h8frKVU3ng0Bjq5JBbWQYRCAnuYt9pZRngpBePcUtzcAoa+A3D
1G2jupWPmANJfU/HE0lkT4GbGfZn1ulP5he9QptkBsQmMLuTnapGnrtDSzg56BpCtO4kFCjJrpMo
9FsmBb2Fc/nP242BruSim09p9yertDUbNTL0OD5ouZXuwOr5SDNnZrMTogtHN4EYHZ2ZZj8ZdRsb
HjjueCkARzp5xpgmugyxHzuUUVnu2IUvTMVPUKkfyptg9KvdQJv7XDHpJ89J8MO8XoIRVvDy+Q9L
KcrRJk11sz0EllVfQdiqtjr8jD1UQTy6kT65V1BewSTJwgdEGYsR7YExddN+/Ow3c38tu1He9mZT
k5026B+hqlOfWQ0/u0W2Z0elYLygOE7eS1FicCf/D3Pn1h0nkm3rX0QPrgE8HiBvulkpyZLtF4Zs
l7lDcIsAfv3+0l29d1uuLg+f/XDOU5VdJWUmCREr1przmxRLD+Gk1gTdQBibxmZfaSH1vjA3cf/3
j/v3HsOPxQRaou9nBOfS039bNLm0UO3M1+NDqtv5g1n2R7YOCC1drsSZYIMqGrLKxnnWY0GUbp8B
Q7KrT14wef6h26rhuUlLCanMrB35PSfnCkVnUSSQXdYdP79GtV+5LzAZFkV6QV7eimyo7snkwoFl
YNf97aICpbOLBI35JSeft+vJ5mpS7FBIPczEbQYHB9W/jpyy8oIE2oXx8PfX7+dnlckQB15atkBL
3benSaQ14JQIWX7gndALI90X+aCzBJVGHGaavzhc/cWrfT+5UspQ9tF8/vEGRszQLIYULYfJnECK
MKu6G+JPUUCMQ6Xy316HGMFSMtFjRIP+Xdf+748LWa2h7zbI9PIG5Djs27CdZ7oAuWgjUu+t8lcz
8J+qBdINsSQHnByRgDHv+vHjNczy4VWbxrmGohAmiGn9GQFPRXn799/aT08ZL0SzlibjZfkhUujH
F1pC3xpckhLPapvW+66yag4KWfkOnh+2ySrQv6o+//IFsdGyyvKY/TRLzkpj2NxBpOcCAq8Vq2nU
0w4cRQGNguV1jSHSjMUvPuVPdwtNWzwg+A8u/tyfikyLaNZwU9I4lzwl+wCU0SNOb+Prxq7l/2Ld
+mk957X4ytyQ+Siq47df3Za3uvTa2jiHBKH3ySb73jquhESnO7CI0CZnar72gCByEr946b+4thf9
Cooz3gNyvTdfpp2ak2BRTs8oBOZkJZx8bxRDfQXDLz8pS5v7v795Lr/vhxUTMQrbJWdaxib0dd48
hI45IMoJVuPsw+0b4NjkBoZ+Kbzq0PiG/wisHd/b5rhlfu6mtv/tb1XweFyERDTavJ/qQamYRMxb
Gp7LEvvqU0ZCQx0JQ6k9Y6O+/vz3H/bne4jqnfElNHls+j+1c3ziLgedQRaFDCitvVHlUPIxhS6P
U41D6lc79OXavbm2yB949BmU83C+vbZClUWYOr1/7q3JrOOiLsct8ny2mF1pOqP40q78/K5AEoZL
F7pza59SeIK4Jm36hQnYRqOMTfhjv92pIeOM4xrHR3pq4U9F/1CEBqymQDBtHJYdfJLx4HtZfqj9
2d/99jXnuGQL1kJYPj/VAPZsZAXREv6ZMUhlxitNhVVEJXkPek+XvkDr9/svSAlORwGJwc+3FO4d
5ablABnX7i2s811rkPnnr4AMFxW+//sX+/lxBYJywT0wTqVj87Z7Av5kvSjWxblx7flAqmUYF9RV
WHAn57hmwvxFjf/zysTrMcLkaMgUnuHGj2s9yZAEMKpGnDPEsXFe5dYRL1f5NZcWCalqCuMBN/H/
xYdklEqVydb5F0YTn9jPtWzFWVfaUnfZ2lSfB8fo3ufwW+6CdvHFLwbxf/UxEezRZKadQDvlzao0
aUUinHK9c/M9W5RnxQDf5o3NGtMqHvx3npm7Jl7Kyex+cb/+1TfKQQUtD01ul9n1j1eYNMe+sgrp
na0MQW6ShbpYjxYC5CIx5bLddLnU1e9WQgwLBKc2Gn0c3vy3ngqn1MoDnS/OtcqWndJ627N8LXfd
RhzP39+wf3VleRU2bvSbZNW92V/wetukHHve2QvAkpOaxPB7MBDCza7VJoBOmcQSRfCLXcb7eSWk
uUgR6/JgWj81+WoCQ0blDd55ML3i0ZMZHuag7rx8Zw6dePn7j/hX3yDHMQovDDIIfN60owgtg3Mu
Ku8MCtraXxzD+23xlhc5tWlsN8uvPhxf1E8fjw92WeAZwjAgeXv+AxYJi4tmydn2gLlElaPHDzQK
J/uKuYAsd81oG/m1l5VjfzdORlucs9Sv1oTCzsuTaja59FCWGr2HRWWsu8zbqvzFKhGHED3UB9m5
GCvTvS7LrAR+hcoXIlEhQxl5F9h4ZGc6RWpd1qO7HY1ptifgBZD3SYDZTAIygjysKcrGC3FtGER5
V0A50LuyzgNvxymptQ+rPw/5h2qzBzeabQTOeTyKGYs1BuhgCA7ZupZhE7XBjDghKi13sc8kKigv
cTbSsPaN35Te1xbOWLsgtyYQ7jQzDbT3YiSZ5CsJU+rJyUQvhqjz59x5YWym2zxxgXutn5u+XbJg
l+agCbYjFJC6QqfdMhVBbaUhqDW1pmsC5ccUUd3OqfvOmgg+smJwSM34ZA4Cp02Uq0A80O2AnD6b
spUH9jjAI1V5EfIEXfs0pmRJRwyi08QkGPOdNXjWfjTEdAPAc/7IVrnu7GLYIqvYWO5qR38bBi+8
h9KHG2P0OtkmChwuG8o0Tfb7YjLhdSDm6B+Hogz+kMPi2bHuoRg/ZJA98GWJtLWPJWjvGaRh3em9
ZxkrscZedTllidM2t03xoaHmWV5MNW/TM5L05lPrdlMYLZNPtK2UAeFrNK6tjIdVjnmcOdWyL8vB
+tTaYCHjwS2aAs5HYQCSWzwPY3lQOLdIJK3ioWksBKeF7d/bTbgcldADNa2tpeQmBROYTORCncuW
1kwEvwhQylw0BLqhxw3iBhbwcVDhsN4Oqc6WuDUIeouaQc5rZCxCWhclbUnh4jUGoWEcy0E1lG2H
ByGbVXdhJ/gB/y7qFEpl054kw7biXe+TIfpudgueSyvz85vCajYVOdWWlpFlNl6U+WN3rYl+fyKh
qjKPHbRD86tCbF58dmeppiu7Cz2CFgYLaoWZMRy+Huc09a4Yd2O0guLnxctYbvWTz03sHDQ5Zmsb
wfNy5c1q+uTbuV3jATskIrq6mWaPNEIouL0qjh1FYbrXxJ0PoLlMt9z1RTeNN2DUFd+dXT4tHO0I
RHYzh4TDrZZsxiAMqjCbdAzOs+zxALSD3g15u9Qx53ZoJ7XnzdiKc4lt4CKwg4OXl3bDXHpIRRJ0
efrokzoGFUW0WQQr6oF1fAYHllUzMAVVNl/GTc85wu1FbbtSBOmdv1r1bUgy4BhlZqA6VL1Wv0QT
kRIiKrIO4MEWqvyFONvuSYm5KW4YXW39vjGArkXDsM1bspAMax3SXkDRALAXiHjIetWdkU+xBwvA
MozL3TYO7JK1hdS89FGX9PlP9RguVZxKae9S5azpdd1bA3E2g7AOTZ7P4yF1utDYVeAooAoVqfni
wjhr9/yKtd0bYZqmOxKDwC+IftLXl/USt0AvG2jkJFVFluKfe7jr4qTC2SO3UrnGXik1nYENF+21
S+LhFME/m0tqA9nOxxAAKj7E5USSo053Yl2zTyCJ6gmPZBh05xa66XDs+2x4JO5I/iHJJXTPnIOa
NJlH4hQfCX7UdZIO5DrFchCbvN90prj3M8CcD5ab2TMSA4FzDJtW+x2pIOxjODL1+COsGwnXRizu
EJtTt1HY+5thAnkRc/d+0TZTqggSr5oilWeWwryS5bkdIWfJiecTgJGSruCQYBJS5pqooxna4ikG
ARYER9svcFOUzjKt9sEzu235mqLFaOKm7Ir61lOgX/aaYPOAVAortRP07e3X391fL5MeYm4vtn6O
Um+Ks9bUTAd05p4DacubIcTLGFlGa+4zz8FDtHTtL8ojlJBvNlgKeZwEqBZtXpBF6bLl/1uvExcO
iLrQKu+3wJC7vt66s9xISovB3qXpKZ3FN5/D0q1ETG+elF7q1xyUS5d4VSbv2rEUCb95eI+VsTVx
GhTBPq9Co390IDLWa2Dlh7zk9MIWmrLC58780RCV/ZRnAXLJ2m1uwSrRPLYqhBU9NNw94iHrK9o1
eaPn1SVHb0rn2FMFvA9p5I1k7l2JxEit7QUCPfiLtCC7MqsrmYyTHK+szbEx3S2cCBknbN/CyRDJ
1E02+26pwk/awk8eZahtx5Py8CciGVPOuwsI9N7YZvXencDR0s+Hx3tsXDqqOzFb+r0v4TPFY8+o
J15zY+IAxNyTW3Sy+mO1ODU07T4tnhaEmInfDfUNrtohzOJ8gM66BmxoEZIDwh56G9wti19vJcLE
WxeZBKGUO3fw6yuDcM/rBaiW3JFGOr4S/CGNA6r/bTgoow1WUPWk4QAu1eIK4C3j2rHC/BPZtsrv
akz8QG5y0TtRoQOkjvZsujeD37mwvTrrcwabtMfDhoTl2BkzFclgLafR9AtcXQ60qnaGpMeDY3kH
f1jXdwpQ530WDsM9Ug7zhl20vObM7YG5sQPOtQuRkXj2VFMib8/992ob/wgzY4S/RarHdZct5L3R
CwpjWzQq6foCfClAqju5hU4P7132QGV8P8JlNt2TymCcKFkGG/Zo1X4yNq87jxwlHqxWjLuqbVs/
rpZmdjEsrF7czJvKbgeQa/Ek+WLjwJg7tZ/xqrwiV8SuT5PlQQF9OnA+yGCHq/CiTZzFbm6E9UAw
qjwIvY2n+hLJS3p8mGXAXIZuihcxBF8rPb6W9CDek6Xzvsq3+XZymd+Z7IZfLeA0LEHlcCB8y94X
RPk+5N5sGQc9Gfpm8eq6iW1dd1vErDn9IKcqxYIWtJjdeDVjZyx568YEK7a3mRzTL1gEg90SBvp2
1csawaifIfcSZqB1doS9mV64StICzhn6C5HEJC3D8M3IOgNSt/bHxV+9Hak6Pa2N2gv3plG9k4FH
fOsstHGNu8waj+5mWM8Th86TLSaSypy1nU4OUJLjmmLj23F05EG2M1C7mwzKMZajYI9ODfu5ZDCw
J9sLx4drZSCSFlCdDryCKtqsIn8E6d2d7X5Rpw5w2s7we13Hm+1u1u3kdcNhDhfBk9LO78AP+9Ci
4XJXyr6im0C0YNvDzcoxKe0tp4Eo5s0jDLquTVKoX7fkX9QHpEwbUbvOyqvqNvbrzm3iDf/IewNJ
R4QN5UKFIBqXTyWy96mYb23LCvZN2LUfG8i75oXoxi6qMex2OAqz9qTwauaJUdTmleZLMWI6h94e
Xtt4B4quK663Iewf4SdsX81mdF7Wxk0joiWH9FQuxXQCXAU9L93K92NVX1fAxV6ctrZPAfC6e69r
7wyrFyD6ljwXGEkb7wNZo+6N5WMt0D4R37vSzoIvrP3px6xfnWuJU+K69Kk3t6ZakX/RdTss5G4/
FlvQPIm6mD6Vqb5bzEDf2CCHr8Wcr0+owIurDsIQig5bQlZrcHi8n4AP2zv7wqItl/UiJkPFeOO4
WnfRxIl5PxZUUnanqyQNVHAmi2FKfFd5r1kvTCNe23m7gdQWzlFjFFQ1s5kbz3k6rj4oDAdFsW2M
HzBjh0ByA1w2cFkZgKZeFQ8Eux3U6KpgjzG60HFT2B7frd6+TGnr781a9DdN2BikZIdhayeysEp9
DQPXv9Jbte0Lz/Af3N7zqMoDmIGzvawPIg+MuNl4a9M8UV4tuYTmVvvhshsK1Z5EwV9F1WX8GVX2
ED6N2fKakVa8RpObXUihbbdJrK5ucGo7AI3UE/1445J1+1AabviiLWK64OaV3hpLNZRPpRfk730n
G2Ui5i249bM++ErooXE0subF8Dq324kiTVVC2KFxt/DF8lYa46pGvjHlw0s7chQz6pOrZF6ijYSZ
s9mFXq62Na3WGRozh9K70ZmtOhGyqaz5ZfQdjuGJDbOuhGe1bY6/k1RN4KuVL0WCwy63bkdI8f21
IoRJ5geEbMt6v+Zqdk4tTqT6udW28c0zCFx5Rgweqr2gS1oDxmpoE0py5fIjT4H8aLhqeTAlZOC7
rHUmJzZ6UKpiITrZJVCbX8t43+SElcXTWJeAG0eEsHiCsak5+2HJ3APD73y+XwYaBPsGU6B5kJ2p
t2t7K1UC0tce4rSDgx9j1RzDZEGD1fGF0EeZE1MvPacqzEAkVhV23u3cxli2J1q8hp0oBOByz8GN
hTflLgztTXfXQVFv5rB3LzSYDjKHt4hi7yJYGk8ag9V8SwW+sCEHtb0i2Sl6t2J98NpUV/BNJMJ7
pm/+Wtssjdug+YCapQ5gW9aqAcdYV4QtdMSCQ74IoINibU1My52cBDuT6d2khJ5DsjTySvnhlUVC
DOOKzvG0bCNl1FN3vYZGbRKwa9X6Xd2JZngFd2QNDxwYPH2NwnDV8VoalXUsyrIBaisG9Y50R1+e
CNk1XA4eY2dce52aAdIhd6r2/dAXPaxC8l2pJwwq1DvTqdv+lXaFdLvYm4K+vW1Cb+zrpIVnXUSD
uYVuRORUP8YWgUzF3TbnviIefiau5yv9FhHEU+epmr1RWBKc5irTTOHxs311GlXTTFdDO6wyoTzC
vRvRVh/qGGeBTOOWoyGDX4qhwcZ7bIrxabO8HFKo7Ir7fGbU81qjlS8YO9ptz4HNAbuN6nbiZIyJ
y9sRyFw7kYnYaD3KydL5vin9xXz2R203R0fbtrXbeMTGHuBl6Bu7KQSKGZMNaOrD2pSBQd9rs9Nb
NsRZPgd2lXJ6H1z51Gk7fLe00pxvWcS19QACsjHNaCUypd6huXLyW1PAEHm3dmYxKoivNbydaqK4
jKj06NeRiuJt4RX50HYbwWh27cSiSdAc69lflgNJc2b+bIZow+j3jAXSiz6sgSlsYenLCFt29zHc
5srBBshpTN9a/jjKa88BnPW8hNIGAMoTs2IwU2y23jB74U4XBdwVDrByjdjcfP89PMDQYvG1Rm9X
L7RMiLUq5zXflWPu9+VOu3C4or4cXQYhlDJbt5tEXpTXzmrm9c7uG7dN0B4O251Tdp3x1Sb4pL7u
x8Ac7kgXF/PrNGsd3JRuO8l9mV78xLWTldzrTrHgrQyAbn4007FNb5njZ969HGzP34WWtcrTyEFm
vHEQ01Z0caYgeyK9bhSfK0/3+U0ejkF/PVfQ/aO60q7+4pFMkV2hKK/b/TIbm/uh60vnmS6QX8SN
JJP3pCFeiMPQV6p6qIh4XG5oDEGADHgAm51woDZEkwiIoI+0XhdeOAx6FxLIsgXPeOvcbW+H2eBe
wTc3CsbfKEis10Dr8QVrbDPEpeLd7mYrv5BA2V0LN16kdrp7RH6O3E15sG6vdZbV7aNQPG8f06Da
lue6T/v3fmbMGrUPCSR5Eoi0ru6KesCiEfXD1gYJZx93/lCE5iw+apz71VWKtHU+pbkT5ocJfz95
QGVLWtcOwGOoE49r1+8dbBvWczfPFehCuxewNiOv5yBzz/5H1ECC5F5/wRDZ4O8yg1KEHy012+U9
+aijkvFC/wtZYJGJiYDPHIJDZPNZnJ302yA/FdDc58OwOXn2oSFkw4Vlb2XbzqgpBxWuoN43Pgsc
kCKefK04s7gc0b+0bWEXkTbpQx4xX8zTEwV3uR5hg9TqD3sYZHGoqfocbkBRUYEOEFjGR1sj6Dtt
KY/vLWmJ7R/DVlA6RXqQCyf4qml6VqtQXoQd8JzZZTZyiw3OLaljHyyJfQUAf2r13p421Fa80BYq
wqtejnO7a0Fdbh8EAvnyS+OOXnYkvGJyorSDRPE42tZqvaYdwcxRJaYSXHJGz63Y95ijn1nwWQLs
1a1o6RTr0JzIHC0D4KNUrRaNI2l/TqvOJFXXUH2QqFkgokLREch35WwXHxlccGeyTIJ2HLwVrKmz
wFi19xDHrWyv82Xr4MPOgb62MXZZH7baV/6OPHKnvjeaTkmWeyMIYpvhZbM3RWsuJyI5PMJjnK5F
0zlpc4qDKSOGXqdZQKOydaRdnArOxzdB27Xd1aiWjXtf5nMpI55+xYd08xUQsVWCEbtJJ9D7WSSV
p+Q7QofFfNWuDN6zaAiCkfJjW3lVBzaSe3LWoDXuw7mYjJPRcIh4ZnA4TUfEHprcpaCd/oDiGZLy
IVmrkw3GZhM7YQdvJ3JGtyNjyl91fVuwoBk7RzRiOGgSITLOz+uM/VLV3RBNptRjDOpUlodV6pTT
ZmesEyegYRoFubZebh+7oII4Wi2DoZNFgVN5N0sdLoeSwMTplXnuKu6WlN7bbWpvnh/j2BvHbxzO
CnvnrV0+n+qyqOdYhOv6pKa2cvc9K0K970g5aZJgDYY0sSrDrR5ZWhzzHSH287brQz+zbjAslj02
5aKX4RcedLM6sxZN0yX2Qzl7EM6heQRjm33Z6KmJeCawaLqxnLpYotXB5fbe8yffjJ2FqUlGfZbT
TTEn6VK8roz/P7ZQYqxndNUuR505rbZD6XdU8X1rkqpZFSuomEaBDT+a29D7u8nLtCs4FbNIsZmA
y76fZ8GxJea0dPkz4X5AUzloJkg8pX1o6fc1xORQde8U1mlxpCfs5A8lczeDM5Q9ugcjozqiHPBX
OmhFFuC7sJnJWTaNRwrEyO6WfroVsn/2BUOMdXPHc0FClVdFsmbOeyohyExPdpGVZ4o2L3+oUouz
VdRg6U4/CQKTsgODjGzlGEsn7WCSE6o20qQ6QNVrUXThATBGDyW9Wws4LWGZhnfIoiABd5Ou8wTg
WF7tRpwwyxKBMr+0cszKRXzd+6ziO5JjsLZ1jQjH6oH2WCg/UHSvokkmw9M8SFcW7eXMh8Rb1HXx
2FY+9RYoGYst/8/h4m9hUP8T5f8HEOrT/4KV+v8hexL9Dm3E/+ZN/QRC/T9DsXVv0gK+/8i/kJPm
hSuJzNsNIezR/HH+BzkJjZJ9HIGhj3AaORIt0D+Rk44PcpKfws7tf/8vvId/pQVY/7hM0IGdOYyW
UV38DnGSU+4PPVG2U4T/2N7IRDChY/5kdW56CrUF6ASxjpJQMQHciSZ3GyHF7czrTqrAbnB2+9M2
HyoCCxvzZULTZdGfkozM7MadaE5bgWPau3ooB6nRyQJRlsFjIah1xYTory0gK0sN7GDvOrptYojx
6xG0hjbyuMWZ06jTMNcN2ytaOoC18hb7X0kPVRXBSMkj2xsP7fEVdBNlnspCrLerm6ZPpdNL8grF
B2Ps1EF3ys9iE5lc6JXyBpISs+lyYejheZc2rCjonRXU6kYUNrrKooCR1E47fa+TetgycIy1WB7g
a3ivprTTKmLHVreFSfDqzs4naqFBzQVQWCcz6wPTgfqwkKoWUMR2xUmQQ+7fhahUsZ6sJmF1Bolm
EdSW6TChRZwjozbqOG9cEobTgTHtNvhbRFjVpchyCQGMERWqd7aXth8nvVoPeAxbdehA+if5ONKz
y+RqLwQGkokwVs2QIHdSH6bBXZ9TFJff5y2STbYLlipKB48PirZktj+kRLPfaM+qD6Mthp1L8NdO
ZJLVdbTA8nedJemE+HpH8zzHAFFp7yTS0X8Oy3W5scH9jQdStljM8hH0YKS41RPDmVfzTDG0s5lG
NwdnYjgnOm/ZImzDkNrHEnWJx6biR4Fwh45pqetFkojpY98RnMO8aA72tHX0Tk9lFzeZrQCE25PJ
hc6khOYz1vobzR7zdfOoOci6K7Y9yYHDzmzd9bVB32DviUT1DqjD5aPVDvk1pVD9oTOxyqYmUjca
6dl0rJmSkA6N5oPuyJDMdp5yROv8ngFxTS/VtBZL7SiDyau+qCdyf+BI5fWksxPMFOP0ya7yMF18
Tr5N9UjQo8fYPJ/rr2ZpdKcpZXY5Mb1OwMumn3gacKG3pRV+ThtFZ3odJ1WRGdnbTyneu5MeGn9v
1xxvIwwT42NAAKF5CZ9Ra7DRnRpAq/MEFKfOl4xlVjrLYZyhH7ppRO1eVbkXfCQqzabnlIs08sbN
shKPoF38a3ABkzHtnzy3Hu76wNw+M7ZiJtVn6/NMFjBxEDA9iCSi1I6ksTk79JAjR8Olveu9sgRk
Ri4RNbUqUiCVVZBYedq9Ry8wRdoI21NL6f0y9TWlGALK+qEiTDom5UAe1NQcJgRhMcGoEGE8tzLP
Xt7P8TotTrjvWtfWrCyplV4zjS6j2Zvku6FJac2hlf6jtar1BCGgixmFl5Fa6Oa26fSlNAs3IdNC
x8hN3OMlbjfuXPt10euLhwwlbqssJLBXcdyrOMl5fI86QiwvZ3GvRyPNeNnKE/P6pzT9t3bF/82G
98PO+Z+21/93u+J/hINfyNz/eU88DH/80davl4ngPyN5Lrk7lx/5155o/YN5n3uheoSMw5zL7O9P
DLNv/wPJHa4lFPW+feEw//eeGDj/YKtiPoJhC/jod3jzn3siTHF0VggQQ1qZ3xN5foPC/GZHhDxO
fXsBe2IRRovzVkZFsN+KIaTUt/0y94SxzSymNVFcc+GTDzJmjhGA06DzRlef4ID0pBtH9M+0lMnf
+LfLdv9Pkee/c5Kti0zsf7SfeIDQ7lId8DZMmCv0QX+cWOKSLZkq+xaJw9llbFY7Zk6Taiq08Z7l
Ropbh9zJrEhYP/25Rl/Tq/KlqJfgqSU6HAHPRILVySBCdT2Q/OEE5xHh0PaL0epPlwyZP7YgG60B
U1eqlh/fplpMP8W8Ut8atkl3zaIXgZ+auB790rlEfyVgObLyoAc7GyJFAPaQjOMQdL+QbP3V2/At
ILAOxAou2Jur5ayY6Jagrm9h9RUt4kKl8r3tNJfJTUNy337WE5OuhExdGV6Xpqqnq2xit/z8i6/t
RyWXh4oeNNWFngCaCtnuW3lcWhIR6gY6vGqqAFPxleimaorENDeheQ3Ma7OfJvbYMRL9SkOrbfNK
npg4pfGStuav3B9vbJ7f385FNnvRz9rM794aMhb49ilCC/9KYvxtz3Pm5HTcFM2RPCJkb2zdPb62
KlsiBL1OsLCTuMZIq6QquurcjaWzHv/+CiHL/vHOBl94EbQCiGEgj7nnrdsztYcFzE5zOSP3S8le
W40brfFQG5cOeekOhOnEixFqtXwqHOXSoa0IYey7aN3K9p3otZg+6snvK2aWY19+y12lpzTCnbUS
GDcXdbcEsWEumVkeTTll9IRMz5wNuGAVIqHnpUWA8s3xpVE/ZUggvI80FC6/gdtGPI5uJsqAN2D2
K7qjZi7t9BFpEfiL2JRZuz2Tx4ghLQmr2iUXb9zKMA136Ccoj2JRTfzauIIGhmq48MNLdB5tP7OX
jILmvg4PJpxkfhyXcTUFSQn7mpdG3VLwp6Dt0zFIGp9sKtjfUzDP4Y6ZYMdnzZuWE6fMg4z/cSG0
oCNKJM1GSl0cFVKSv2gRxLE8UHUJvSRyNNX6aW7GdXohLGi12ivcXiU/TJXOn3eLKXpkTakyDOJt
6MLYsJXqukVWpHO752MwowZjBN3QqCBeeFXKlUtmFV7+G6KEUdwNXpFf/k5Ys+UdA/p743aqOBn4
2d7nYi/1O6OBKuacDUpn2zyAilpJBZSCIp6hDz5G6V2+n6JaxbUma4FBvGkpkXV3f75baKSskftt
W/za31PUMyqLREfvnNSwmcr+mXxcz/VJcc0tw6Pt6I0s1CmTOT4yt1HNKMXEola9Ml5VIx04zyaL
ep8R55zNV1Y3cw6IcnICuPSLU5pcc9Og8V0ccnvZ5iRcBiZbsQL8uj33Gw7I17YSsvwWkm/L9yTt
9fJ1qU4jmIirkYjELkmhZ/Cd/Pmnbt0UF8gvVlCxJ/JJw+7Zzmya8cHokMqoZDtMdyFAtm+CtXJ8
T4ialq/M+szlRlpoAegGD/2cmklvbYz2ET6ECHsSjO6XF13y0PGcGLGg/8owsTfO1looPtbSr5dv
a5irtnq1yE/33kMjZvYri1VBjWrzdX4Wdl3ylsmAvrzz3G3X7pW+TbuWgGwrUqXP0tZGFR7QTFpj
ilBwI1UwsRYflziTFXPmFnanTPOBg4CZKmehjXz6k63XsKW5rjPHDq9Mtw2n+hbZXUons/CGcY0a
Mg2ZI+FWQSBJ/LAe75VXKtHuisKcApPkObUtN+APYX1fEqK2Hg5F6BkK+wy4DJzqFj7OS3I5wSJP
egVo8kxerULxNHWsQNFIQjNtFnTLnfNp64zLW6aZmjkFUXaCEWxcgsho5ivb7viMex+lHo8W3iVP
PcClA8DIdLqvtmcZTBcvgN4gWz1jvb78b27PzSP3uetxkrpHi8IgJ6IBK/hLyy0ymtMFAEBh3DG9
7YqHjfMfV6kgMYd6Ns0mbjYfEQg3m5eqyz8qhBxcTqYpVfntn0+ZM6nLD7lETPPc2oxeVPG4ORov
bOQPqJte5wbkY8W5hLQma88Sc/nSCzdFKBYN3cC9Wg6lU36ggTX0x3BzXfUJtY3nDEmu0YMcS3cp
0odW2c2AZFhc7uda0jv4w1wUZ81oybLLc7HgJSy/ZWSs0HouKrxGdkz4ruZO01lgBBz5UaCdw74c
imeJLKc6ME26ZLtiaqbIp83cwatjBVThA6mmG//Fh+paloA4O7u7SXtrxU365/eEdZH9iQAzZV6y
QBflq4d/fuAir3x6eV4BK/N2Xqeegqh25fzFx7s2vwzEFfocjBxNpTTWcMlAZvad3NqdpeUsd27G
PfS1GwgKu/0v5s6sqW5kXdN/paPvVaFUaozo0xdaIyzABmNc1I0Cl23NY2r+9f2kYZ9jll2md8e5
6IuNNxQsSakcvuEdRNdVebUnjvK7Wzq3RXZ0m9lN8IgDaEPWPazGKcdrCN1Rv8B67zjGxBE3HSLi
HO5RhFDKDqqsQdbtNGkUP9CDt7jhKCsz3srzkpCRw4vqcfNi2TJ+FUxyUVnx/BHVAXqnOGZ1XY0j
+NLpdTT1w7qcWoRn+SaqKdWj94ZiCyMNhEEsp95Lu/wJCrOehsBNWucizpWzjPsoMlCw61sbEEmY
YIXIOy0gpDElpomiLHBoh3YoEKoqzcqBjWXt3T2Nz7a+ksOYpldM2Kq96LDgA5onCvzeFNPE9y+9
AJFkYwM+lTB4Q11F73GN6i2OOcADyjC2VWCrwt+8HGx1OkCbOSSNxHJ52zudSN4XLS5un9cVh3eL
9qqlZ48tIr1dv5zleQG8E/CYMel1lKCDzeez9tE5RHbr+/GbJbUOFF4OCStyYpZmB66c36R+C1/b
6V19Xo2VbPkzr3f1Jl4OtV4T5ir0WZzB42VFVZPS5ye+tTg5IhsSZXqobE8v/ZdTr5ZaZ3lDwBtp
azdXFYy6iygOV/DcmVYqaqST5W1MRn0Fwt51PdcpKmDSfDK4PIY9qGc9H2JnETxy5fsGY5kBfsq+
9SXgaPCGFH75GRh7lizGeImK7xZcLIvuY2ZErYGuupnX7T4RNUTQsLPVxKpsfSNmt7Uj2+LkI2GY
eeAunoJq2SrWoC8vs4jv61Pftx0bxGzYNX/giVTHA2bvCC5K81PHFOL56Mu9Us8b4hq99NLKdg2o
JVbOfNq9XMHLqcU4W2/RFjlIYxf6AHVizInNA4XxJo72KHrp46lsHeC5H4GqGE3x0HWD3qyCKMUb
/S84dHrU29XDprbZDHNBk6sDDrKAzL4ZIBB27I1jr6e5RIqELVJV88S8qGVV8ivLmAteOjrt+ima
dCoYyIYpbR8bc5SreG9RsugyVLNb2Yl3ceXkDAU8KCDYAjEDg0+vKD+axH5pmIrx+0hVVIK4fgKi
M/orNVzwBg8vYQF4coQMaef7w0eatpLFaEcJfbI5Q0142dhlr7fhNPFSfdONrWNCqVPGfuMmtszT
mzRLOPbToe4Z5H5BuVNevMQeWJ7V/H6LJiwPWSYBEfEHMPfueNf5bczLHIOyovZTFfoDo67EJu7k
DAPwx4j0ypgJrSBwUPAjxWDDqG17CS0JFNTaOGal5yWCQ/rWXj7Co4FBWEKDFzPWG0eqnt9cElWy
RAykLfkYUafQlbe1zNpuvNY4U+ZzpQAdMJ8DU6+ilwy5SUpN/pYlYvs3Ek6ZvhzpIR+ZkzxNTHL6
d9m3DgPq1toS4aOqqGeIfsysoFeGxT2AeutUFLFCdSY0ge+XO0MaXnxD3F+nD95odNWfQQLY/qsX
cL3NICrT7g+Bpxq8C5vCJNFpsxw0XGiasA3Go6AryxOXBTQwFg6R5xY+zJh/ykCa4DU6lyk9zm3S
wucFTKNUMECGXtflU1tR+qu2Q5esurjX5bBst2PLm5HXiCWQdoDbd1AhCtd6McZBe2X7SfFxjheL
f8q1K/EdWCgmDPMWA9XZC8J2oKG5a+d44puFDHpptzlI4uE9n+vgdZj0hYVfcZ+MfbdpE2uNWmDf
mLOLq37066y5w6dBa50HdKmd/p0d5LM/HJqxjgSbXRrDQBMxrc1jHih9fXyd/BmMo1Hr75Bwbewj
yKy8NHalZQ3lu0ZhEOofaY75ar2kE9kDgSSQS3BxX6HUUxRs7dVuxR6VPLxr3KbK6uw4q9rk3pK2
crBkDoMZB/supClXGd11N1d6okxMb73jZTUHePQcNb9s2U1K65U4ivOzYCd2Xb3HO/j8iWnX+9mS
PYEncTCvxGyzBYTSkw6VH0B3NfAvnLyInTBxlBN8yqzc581OQ+HhRTwEqyiX6x5kkotVomcW5QZB
ZqcxN76XTr3/yV8F8wZMW6dAz8cida4tZ9Dhall3Om2Tz4dcNnPOFBsrw2mlDeXzrwAKsn2wIOVq
9MUWGJ4+1ElAFFvGc24KAFN/lg0hYDl1FSr2NClnuc6Ils+22jNpA450JgrBJDhunc7iTaxHqeBv
ToBH9FkvF3hIiFVJneladqxPb5dtbUBTAhf1esY5AbpqevOyXUxtVnEiDE2jd30Cvwjo86Y2QSx1
VwoiWZ/ekSdGowjd3KZtuoGtqKP+zqNQvuwWBQV/2WU+bfIp9MCOkirnqcfOnkwYWfZ/RYvrFv0W
POz3mDRCkbMNV+ge/APWiOeQsa83PH8asBvZqdHkCYNmGBlTq2oa9oOsNACA7oHeZV1+dN0mWfxD
QJkNR5LBrNpbAHqtxbseGDZ2DWaNY0a5xbkqmhmj0ZdjvHKzmT1ycbBbYlye0xhDqVi0IbR1VW07
5SMFEdtYm6Q34MR0H2ZFCYC/glhi20freVvGfCknQXoOnPsYfPETnkL6kK/o37Gflc9bXp8UAfHM
y+GKGHzKhXPfMApQp3G50rSqI39lDjfPkU/aR3rPA6ekQwXQ5HpT7Z/D9TiiJ1GDIza+JxSLRYqI
BrYuNQhgx5x0/pAOHBC+EjrQMlsLp8FdkRpBcpqaJVqsvxbkSaf1ANBkmKctM8QPPpj0a+p4W6FI
GH8dYtVHH3D7bfPjmiIzs+IUZIxyBGXISYsjTtLayyamRAGthQZk7n+lTGDe06lpZ2QgpS4MJTGv
8WCXY9pc0KuJlgfwduW0Wd1Vroe46eV6T2i1tsZBQaua08sFxYo23XY5uigPcwum4tGKMD7eAeG3
UmPbgguKQaiIQXVN2OLRgyh32a4uiMRCpv6xFtDROMjWZcl3fT3bT7iezNYFaJo2+5z1lsC6kebX
AXNwfKMv+2Id4cP1ozF+KKUYondjnOp1qaqYzsEBNz3S62gdszjYusqvctgtSsMcMmgVIMNhegOd
VeCzKrnlmLSj9FqnZtGBJlFfVSfEKYnCQtMDorAHFWGK4oouh1o/v2RcL1E2YYCOep6LBM/5iiEj
feDaQ0JWGQfg20+eJHmvIFEMVBQ3SVN5TEqU63SiHvO89fZ5/s/PMRT4ab2q5mV1bIyqu5zpAeaH
0tBzfpGDTmOOvMS5L0vCc0YdVrcQ4pi1uF235iNlg+ZzOy6ppx2c9Xvfr9JvpmXjaASGBaYqmkY2
bctnhm2TfnwJR3RonWat3i1UvnbZVU+JLHtXwz7A27k0zLq89MbVhbhC30pvGfCpdB5kkCBwefB+
oDjCvC6xdw6pZZBKNiAzwCBBxQwgtJYRb7jexsAzWTN5Ooj4G/tSwda1NosIdnk7p3O6ISubinuW
lJvAfqgXgC3g8rq6v4jspZxueIHNdIMgjL9CYjMlSGrAdO1q7ihHz+qrDIJBfSWWGLLPid+22UOa
BSbTUHVLn33uM0OgI9F7MF9yzgu3s+kErqbOp9JlyhszXGFjLH81QJe5X2064H7Nckk8fYhUOfJ7
NuQWXpcJf4rvaKeD8CXI1cUjD0138EJADSsTQprR6OGo2tlkB+2IGIiNYJXwzaj8zr3pNXaODFyA
LqWK+LyHseJ8yhOJGiURTipakW8XPEzp7AmnM4ryfYuUJi/MfT6HBhOlNBiEz+F8Z0qdbQBC19tX
IFZiUcewWBSIRqjSphP5ckjrohPDXud6DmCmRRnEnawBANTimAvM2o6pY11VUFv14LRmzfsuByLq
KLSU1AWN1oUhx8VcEdftZvbkOGR0S+eIiTm7nj4PcorARUDNo8QGY1uDJw7A3A9B3gTb5bkGUJoV
FRO4ESTR8CBYPxHORnQcMb5Z+gtowKP5aW3QAt9D627cGy9tLIbNL4ix7mNbDOP9y5kKEvd78RRW
AUdd5EXN8jmyISoNO5moSQ9avAyM9VROetAIufUwRclssDMbJqu8RgdsAWXGEahPzU5AGefUROYk
iDaeYZUMBn4tQvW06+cCRB9QochQ/MFQrdPppQyQ566ONChA5GwO3UstjzoskUPfgwXqNy/JYjxG
ipSiHNwSyDZpJbaQ27RFGPozC3Rxl4PXytEnTF4WTEw2nQIDQHUoRsO4O6YW0DRrI3rpOgijd7Uf
WzAhM/1P5dfcE8W81gFDu+QJVLSwA23II8SGqwP8Ero3yUot9TeIkjukAKmHjkQPS/W5opaCEZdX
jHvd3ADvi+XXNS1i2NYOgNUblDMnsBES1s9svdH7ea1A41iOi6iqRC9T8l5/VvctJLNwjqT3r6S8
jtsuPmR9jGlXqGJQynNoFoWuNUAALUmr+04XU37f17Boar5q2NHO1KgcoOSgavA+PmtB9dJYO5A2
KwrdQULG6HUS1smVY+KRh919BJY8Di0TjH564w3ZWkfAT4MmscPlZQ0MxG7fTBti8IYCbJYtGxS6
6trajEb8PeueebenuPcM9ymZZ1/tqOMKZwlHNrL8qcykDp2DwOBIiEabry+z7PdPet5Ukp6UKFvg
pWEByrWwRHrd8zMciPwdzNh9hHQ8K8wri5EoRoIYYCkAktOFppeA0CuAvlfh0IIa8PZ22umYGEit
Tgp/f1tn00B6EJaQh8FQFEwVoQWd5R8pno0j02WorXFfErzke8PCRO7SEJhIbAA0AqpM6AcS56NW
dNAeQfEbSmtnHj4ON6BFntGMQ6lf6gbX6xtwODQ9gKvdXsAs6a9nfy2sEDyx8wXsg1lcJzJT/Xtq
ofwY3kb/kMT6IFEV2wkIEjFMV2y9aXNAaBMI1LYw5/VxVVjOb34/Uq/1LWhNuogpIqKBErG0WTK6
mfoDGRYlZcro0dLv48Zw/b1QuZWAkARndI2jZvGh8ppxfqPt99OkQffUROCfTrbHzIGU+PqifSFn
w5sS+E01TpE3I0r/7scoyw3nHYcsgiUMQB1/GP3BxkOvq6LiuqWro+BvlZS13pgs4qxhzBjQoNUW
regeOuCbzm5HW+DlZG2KqqcZvPNrKrlA5amGXqCYClgKSYbx1m3WjgpY0grgttlwW2adcjeJ762P
U5lH7tcA7bBrS+HIurNdytsbxAukHSbUb3Fkox9R4Q8C6PiNHe8XN48ojw+kD9la1wm812MpltbG
hVV14KEGf7zN8Wr2ok2fzhLS9txbD+virvO7sVnT+ts0EhaFdu47X38/jb6vqB8gCnoMWf3MeKRf
kRQSZ7dh97ZpENC0+3S20kuMlMXtMIFg3FBVgd0D43zCCaog9WyuoPNl8cmhudvRTosglpStEdnf
io5G3ptWEq/p3nqG+8j+gK60TBp/wGdfD1AS2HRtA5fKseWMw2WjJixJQXhlw1Z4SQPt3ukXeSja
pEJQNUp0j9Nx0nhfZBhq3dt2Hc0xoLSl+VDUqMq+g4Xo5O+Y2aV6w3Hm+72cjSIbFhhRACweIj5n
9zp02Lh6NHr3jfLKj703eAmCWh0llETQpbwshRjAhaFhjNpgNDkb3EtFfLSaoRWfvEWWkP0ikGIq
Kadpvygn2XuTGOZdHIlyY9vtWum6JJwxJO+8J9qs6Xw5l814B7OtpXac+iipxlRcLlF16e06HJvZ
yK5xJ4hVF0J8gxcqpyGl7AChcu9VSGPvRCbX/g27Vj1fzkYCAi7KdR5fWJR6h/9hX4IWanQQedUe
1d0lvTVBABLpEIA67yUvr71IVye9QvjrLX2qX17YJ+hGJh8nBI1X+vHCvV/H5ThKnAiqMp+AkKqW
fNqNk71ZVu1waacmdpuFEniA/n4N/WIlI9LHVMXpwbEdV0/kHx7Zq6wemD+7YpmszvwBCRzvE93m
8utK/BU8eguqBNse8o/YlhzF62aJ6AFuf38Tv3h8whXtESA9ToNzDbKa4pVtAP7dk9C2Cg7JDGbX
cAS4zAbs5XTboAa3zWWObe2/f2WAyI4+iZAQ9M+OTNFCSIJ10u8F6bq7b8eojL7hvIKuiZqAAIS9
j9HmrvGD7q3z6LUJ6fctAsiYZNA5AU0u/nrk6zwfKlCGau85Q4lMl6tmjagSATWzoTwElGQEIjf0
hNHj9SLgs6PhVsBS80idamTk3zKd+dVb0A7lQL2Q7RHnbyFTdVPigaHYB+rKucr9oPla+GVw1VqG
0Xwdu9m9XP05Gd54++dxk+8GJoYrRC2IeSGydzYQa1OZTedwEoIanfztMlf+fddY6n5qWlRVcnoQ
wAdiC35/PLhGtvv9FDiHA7FXB+iGExewALDcOtf4TSFOdtbaqH2+9AXUV7LWcTfmXupt0dvJN8LM
zQAymdVAVW59x3hXzyo/AdhZp0vJPvRu7JuA7CxvO7RQFvWma97Pb0YPD8oJNvJ1/HO2Lw2dPzRG
lHCHabrMW3I2f/lznYVxEQSRUH8a0G3Tre+P3Ruv5ldjA/gPZwXUPIkrz9V77TLxhmBZu30jp/Z+
iPtkoeSF5tLGFcCBtxX+zJ/yoJcKImbhnobAra5Is61bE8TUQHkHs57kyqnz5MlCtMp/4/D6RVQH
DUHqOyPeBfF2dnghELCu9oRAdZ+u+d+jTDIad4vWBlus0sRrGaWjx5QXfycXkV0U9CPGjQQX9JbN
yc8baaBzEU9gTMftnJ+iVp+PTdMgqBAHbmIwl0s/7UIQBcZFZVFI3C5If834IWegWS5jK4JZCoVJ
3r0xm8+yQD2bEUAGkIRBOrPlfFsJmmxxWoRh9oiXrSU1zkGiszQWNOTAvI1gr1Q0fq7bqYQ/bI7R
Y5UTB+0XYFfX+eyt2YE5X32cSuENb215+mW8Pl/Rz3NNVC6Q3PXIlF5veeg6Dm3pQMMkGnEl9sp+
cUW3Eqi4acYnQovy49Bn1UejxuNh6xg9XagY2MABZYrya5e2y1uavFBWzm6JhCkQIJO0Vi4A37Nb
ms2xbuaR4fInJbtwUnX3MQqUXWwdgdob+ja+fRgKN/3s09W9jla3BGPnmrpeVtaZTwjXM3wjm3O7
qWcvJcOrsmXX53XSbdayNPfDYFGSeeM1/3R6cFDiKanftIvLyjne1FpWRHYMt9jbCOfIbIv0Xpl+
HMRQJlv20sW7Q2Grmb/0Mqaa202Zn7ynJDl3j06O8FxoldKgvfJv3xVxuEtaAV0fkaNzMC7FVrxp
XWigCkyIZ4TI4GlglmG1fvrOirAuvBwGIBqc7gtx4QOaLTRWEASLXGfnlTVeB/vZtqv6w+9v7Myj
hcMWiDYnrcn+HkDM+ElRETjRCGMw2jnA+ygryWeggqT7SkFp9lCvPNYvIDpvpvXyAgp5xnEMjcOP
MrPRKMjczG/4u9k5NqJ3+iva/ZONbByphROiNZfNRztQmfnFdX3dMoEBrsvWv3+gn04ENPOpMXBg
Ss9FmfbsRFhWROkUOsA72j3+vAfjYtY0ByrIQshld7AP0YuD1DN4MMieBTj/u4kH/0QpeMU7uE7/
Jr+qv/X/6xXT4H+//lY9fx9/rTUH7tU3uwrHRlzOvnbL3Vc1FP2/0Pf6N/9v/+MLVeB+ab7+x/98
+kIxcZsqWsV/9z+yCNivtGHFP3MPbgDuJP9j89TVRfqalvfypy8cBM/5g4PKJb8g838hGrxwEHwb
hp2AYIDKxXc+AS/2X7w89w/Q7QQqZLsceEj2/hcvT/5BARK/MCAUjolcs/x3iHmeeZa92kCmiYcD
gkEKJjhx6DPmx6Qgn9uyKxSd9d6HkkVjBP/TVcVw1awRN6NdPzZmHZJUJO5FZC2xzRlXBf7GXaGO
b6yJpuieRjMWHrVDNfRoFLWYurAZqxJpoEQq3oEDlQG5zIum7sUNWDD7orcHKLL42LePRePKizGl
3RZOIFrQmCmw3kDywb8Cc4FEoPKbx8Zcme8jXcomnCrhX4nEsp+qbhQ3Wu+m2tRV7OLgSHuoOViF
l3TQ8YEf7kZJ23OTZ+kCMKcPHgak2xCLakzEgHrWE8qXTvBQpmK+6zJLXtBnLKOQ3dPr3sVWldeX
Na0e/xKpDPUFgQdxX5C3QT4AcbARVVyk6Lks8/ulmCXp/RDwGE2A4HyIOFZ3JBoV9yb50JNnzfP7
GiGVo0Sy7eNKTZ1duu6OStLGCF1KmTexBkKHjRdHD5kL13bTtpjrhF6QKXXAZVd9AenICKC3ad2n
qmgeUcQ0x3CWHb9mz6I+ocPiPC0xfweAjxtwhGYgTgVXow1j3WcRR/NmkOySoRvMPLWdc00/l81j
kZk8e4DTPJKkkylvXJQ6T0CTkhuZG9kVRqci7LASu86idLygpZ1fVCnqf5AL9Xi6c5TFIUgu1OGY
1/zk+YUWZpyj055GwYM16Dc8LsP8nleq1J9IoUL9mxrcLrdzbmXlllQ8T2+N0uIRgG/yKc2Y8NVH
lHLdOMXAuEyZwT3SIimicEIowKEN4sV0fxCDQgw0LxPzU+cqW+4LQBNUGab1WxINjIQ5VgGiBdNd
vypnv1SJa2O1mUYPq6WyW28kdAghqALtEqV1X9lMwDmZ9KyF4rnPZ3sggGpiPmmNLL5irsG9JXoS
9aac3yfIgqX0RcnwKT1T+4TF2XtyFyyOvEBWa7CvcVGnlUHri8lnWDC0o9Fi6XlT03+h7jvFO1ju
4iYBqThtUWHiBdcNZTE0ymKFYG/WVMtllQV5uskDBNF2I1MUo2KW5VVN+mwfvSySF0Y2WnKzTJL7
BmwEn5Qy4nwnzRg4FxqxzJhIDOrLPNtcssKaIA5HPU+WYG4eB/2KfJARF6UzNI+kxnwYDd30QPIA
ihi+zWEZ4bU2tmgeNfTj4fsUTg2P8c1RQ631Ys/0JI1c1JAmiUvxZrLi5f0csxTK1apPdoKF0576
dvAAZpuB6+tGyk1T+EyYweOgKyqXH39fEkOBNoabAr8FLjbwsk02jlSk7SNoPjQynYaAyIUdcG9P
dfRgwLwxwkaB3QwzSoSbArogev31wlFq+chsQGMfwykteRyofxcpDOU4bM2F3/JNkwlmSBY5emqM
T9TZ4n4E0HJYgHOC4bFMII1JHUBrLYKrtcWhOuwRj0fxrhEZfnCG34FQ9lQi32ftGHtbAwg6+2m8
BluQ3t7RdToTnkYWXDlIrW0lgP4O1YCc55WoTUx7MKtDsgtYFLQ3O604S+scygXaYsndoubmOs7o
l6ZLmx7kwlpG0BVNlyo3oIgI/KxD2y3tizwnFch6tgzTjMR971DN26C5Nt81THQYmEnePubAqo7Y
osWHqE+se4pw4sbNCxovYIa69YMKqKwc54EtUq488IyMzBoagcWLKixD3EdIKJLs1J4z74BKFskl
1gHpIaP2fhhsC+T7OPGWijSyn1RqsTULECXIvPk2E5waMq+1UwWU6ClghaMvKO7bYRGIhS3Tss27
ktYO9rvMFxqdwa6umKUTFAs3RPNV3CCEIO5RD+Z+0NOKo90Y6JnjCWA1lyB/+HgrjtQX+vRAGRKH
2Y3czj0tnuChSylAnQB0d8dBUKjcf5/zNDX4IxOFaolChJ7/g+cC0kzH4AHje4/nNPW2N06i7W/H
1kHmGN0j9rdOAQQpEqnnY7Aof9O0fvBgyJUX+bylZQog1LaheGqFDkTc4SLzVWuE7WhP3a4Rhnhv
u6yuosiDbDNMDK8sZkjD/IzMzn6Yqh6XOtqoXbL/vrPWdSLcwwTA4EGksqoepjhe8k/OBKBqU9h6
lxKYcx7spHeegmIKdhkZ2q1IBjS34+oLiqHBRdcAIwj9FsZiuABQxlYIYd+bCc1IrJ+JH4aNX/sN
+MUkqUTyjjB6ObL9yHLaQm8hhAhj2lK0MOo1OJWVAqZqQdpDJ0UBpbtds+IrNNsCkeWiN+IHjtLu
WPVOySsCnoBIHPXAm5o1CVWALQY9sMly6OW2nfulrsoHVFK6SwjSAxiMhf4ucYjs7immXNSBPoiU
WxX36RI3J84YH/Uhj0Qg6tAb6QChhq0Q/Y1jyhrx5SLejMhtfky91inAU0d/tb21M6y6vVKUETdd
D77ay1gD4VCK0piOfb9cKNAnJy+DDB69R9a/pgXaf6Juu28a1e4N1wveN/YI5sy7iyyylE+LW0AN
Dz0ENqILIeqSXVWrKVKX267SBATamDQJ4NShGuApREqg69nZpqmR6xKijZFBtxs4ZnYu93lloQ8I
jmJvAsC6dLIkzze0uhaERipwbUCg8cc4UlBMu02sQMMz/Elw6qW9vvMR6L5U4P5uvXRujwhRNX1Y
TuKjLcb62kA55x2FFWD3VsTsFbTDUAasd7GvTaawE7DCLPeGUwc/4hrxPhOZVMOZnwq7zj4utBPs
DOH0q6JV9m2bJ9XO6EG7bWzEHvc+CLBvaCEFAGD6IlRTAFaYSbZrHY9qVrd0+8XIgqM5tiNVQTSp
Sr+ZEzoKkCoHqbJrv0uy5Zrxcr+AIq/26zBFnOOpuQNG/zEIsoaKmdcdvGj6ayQbwnfe+xy3yBsm
1Ii2omitvcy9LLSgBdwqk2HFkdHdOXM5/50N1r1BWysUE31JP03W23JFCxXx93IPytY+AJ/0rhrE
uHdxq+5bmKfg4V0iox1w1/q6X8Eu5XlJfDIlzS4mbrgESicuLdUZR2Qb1EUeDPZVDTiIavdcUXRs
nQ+ArWpIU62/MwKEljN2LLDPZf7ehnfkEXUaay7ecQgshHxjtYf04l4UnVxu41puZCWrI1qR3cHX
JwTgzRGtg2A4OjkvTKWL8aiiud1maK9dr5lzi2oTBf6qMu/yLvOv6qXoP1qzZcAzbgrocSjlJeFE
7Pq5H4uAuMSy1st+rtpDBr3pT3w5UegtB2B5zG8rv7e6yD96kzRuYCChxE61YJv79n7wnGWf1Xl5
MVFtfDLy8s/ZaGE3C0xtNmPXqb3hMW3CxZuQj1t7OHlRnkC7z9sNm3+8XZ2CgwhzuIuxcr40SWwj
/oDIgmigPbJbiYsl6+RT1JlNu41qNf9JRLwjuoal76HMBbIE4yNIKe49sEJxw87fASejNhciPecd
TUX7skyAaCtrAYo2FWK6SgbDE2Ejh4zKsHL9jrHrHfNunPJCYHNQdGCvUYKfs7s0EvOANlRpF0dv
RTLjC5t/vEcfHbF6H5WLyBirZhMnEaoldSyjAwJyBhtTl7pHH3+OB0iOsJEWN7LAjKGbtgUPTwaS
tDsAYPV1qlgXqeynh8b1i4vVhUOLrH0OM7FfdwO+YyGSeOkeFKr5ETKHzxSXZW0bl6mjAz820jIN
/g7gQV7FbXkDsFt9MpJgOJWdf+2CM9xweME1HSzzz2BSOB0M5C79Zd5Sefuk3GYwL6BmBf0lAIPV
Go7sWsEeVMzQImMkDCKnmMQtehf1wUQ0O9akIbg++4+o3bGpRyg8ILhnTIuJtakjEEo7eFkGC2xj
QWWFaqdwg45BHJmDfPQTSAF7a8gWd+OnvoTPOUVOeWrNjp8jH7aKremUvc/ssXB+cqiz7ZIuIdqC
TkMg4o42ZxMEoWK5BBcz3y3WJO6JRTWvdCIsDzA4e6MEJs/qr+TOGtxAc46yOfI656aG3kgzo+za
5Ni4MQdmXBMKIqc5TR0S6F4qVfUB2Q/fvlhqTlHYnrXKL0fbGu8GewwUDhBT8GBSFHVD+/sxLXqi
aiMlposxiiVsjxUhQAQaLux06gk6uOi2iIqRvOVeNw/XC3WKL88xclpO892w6qSkWpr5LokgwyOR
AghcHytPwKqCq2pVfg7PyGsIyH4ogLx/ru2+UhE4K/kyHLRS+R94JNOEIK//+w+lhBHbcWgTfnGs
IiQBw2CZBwVrKweKhMYiuCSkfFDbB33+hDbNctf2JN1tQlKa1nN3R/fzrTv61QuiOE6vkcY8vN2z
OzKcFvVxDsAjBGniH9eAsNxTW3lQ1CpUCJGJwZosS32xhScvmpFAuZrQGT8IOuUpyruNTiaI0H8/
VGeVaF100S1nDYqxPAowZyW9IUGdpenT7BjVAS+0rGs5f1rtdVB/2stK0dwuA+JYWnMF0pmAR9LD
72/gHE6h78BHPId/PF29PYdVTYkr6tXq46ODOHYcRpVWdxgCRPhvhKGSmDQlwpFEpkl86psIJmOD
zxtitr2498HP3oD4Ih/5/V39YlgCmnOUbl0qYt75BIL+HWlttvhYGSQN8PbmeDdD/QuI5SOQValF
zDyUK2G1McbN4++v/n25/tCy0IPB5WmK+i7Jm/ipcLx4tGnHlTFBshm+rGiXhlil9cuMF5IsCNxC
g/Xlfe5FxoXQiVtlF3Z2Gu22sd7ZLtwwVP3yPk6Ova69NKBis28qcsh+K8kR/fsbts4qw9yw62Ec
qyGJlBCx4Hu94BKwX/CqPeMgE4c9kK5plVziTE7WAgVV3LPxB1eL5Y/GhwojpXUzw/Z5Shdk1T/M
AYSFD7EUZCfOCoYuK2z+L7sTXyG/LzGKrqSU0mr0Gum0QBMqnTFuI4h4lqgNYBe+A3vTHVdkSrCK
s3B13SJZibgWxpbll+8P+99dif7HIvOrUvQ/1atfFab//6hE42SmkQr/XIn+lKq/a5DN1Y/165e/
eilC++4fPrJvwDMRxfe00Nt/CuEE1h8UmkECBbbEyJHz7D+L0DbicOwNGFnyX+h2Sm7jRQjHtv5g
qXhkQS51Dqyj7X+nCK37bv+17rC+Qp3HkabFPm1TED9vFSJKk+SDk7inIKYc2pVifg9FVM+rhUOq
B1z8BvbnVxdEFcQMqLvitP29E/7DQZXz1JiBlM5JOhayUzorXgPKXW7ht0eQ1uINfZ3XNfbnB2SZ
Ml7EW1oC7/U6DTJq5SCc7BP2Xi7EKy4gs0zcKyw43tjYX2+h3y/Fq+ZdO5gJelgZv75Ul0xJPOTC
PkGXYanjpHB0+pU83rVicdOva/Dg5Zm4QW11vvth2v3i/P/FUzKTsJBFNVAENMdfX3pCAXQxjc4+
KSujSeA3hESGg35vOSIW/9bR/rop+v1BmYFozThsfy5QiddXm2v0I7w5tU9T7XIhr+moIk2ZyakN
QplSZiVJWy/RvGQ/W3AK52gVNcXWGULTxtS10n/38V1c1GkH+yg7eT+d6RnqZZQUIvuE/RWPG5QU
5XCL4Mv/27UErVcUFcEe08x8/fAISZsFPHX7BM2XghQqOl885D3vACK+dSrqcXy9OF36U3h3g3fW
ilhnIVTaN53h1oN9GqPkm7KIRwek3954mz9PHS6ifYcD/mWXOnuZ5pjZXk9acFp14TiDRNcg5dfQ
YFl1NfT3L+oMR6KnDrgE4i6LsJAhPG+o+pEUI44d8pRZaV7CCeaaAroEejSdotTd5s4ThzmLNA1I
JBJq4BAi5MUbt/HzDMZBlm3P1Ev1Z6RPBLI7iqBFnmYf7z2ZV4LyX0TXC5k8Zii61OUuh8TukiFT
B8X4jMXrNHBc2EHegqj96g0gy6mRERoVaZ7NqLwIXFp4DYuX4skdGDYYWdX/Ye/MuhtVtmz9i6hB
37wCaizJvZ1p+4XhTGfSQxBAEPDr61PuU/ee2qfGqXHf79tubEtCEBFrrTm/OdOgp3ew+/cf/H96
KeI5rxpethb773eUFiGMEPwj59Lj8kbRdYRmNJqlPvT5Jv79i/33pZ7lG6VQhODRZWcJ/vX2FcXU
I+YUxokABdqLBqLP985hJvFn/qa6a3P237/i32Um1zxkJvWI/IjJvHJb/rYOUlgBMbPIMDAzWAIu
BAsOkZJhD5Mh/VSOzCN3DtLphyKsKH2uJV6riTcA0CmWNCz94UhOlzz+WUEmt2ZOsxJusWEJMqgi
S6v/3y6S92eL/b9PObJl+pIOmDfkcQ7ulr9rvzq82q5uHfc0NiYM7a3Y0Bn4BmrEkShA8uVWJMpN
U0mMJLjBV39n8cce5dX7tVur5jpLailqoB3l09eGTvhLMxnwAbFsPFfXsWaRmrKygKj8GUgSGOV+
DgXTDCJLGJNW/Jq8znPgO1D5jNdRLKz34X1SAdkUuYu9uOICxmtdrQ952RgSbL3N0G0riB2GmTkQ
LjuSoBWPDH+XtI2oPBn5lNB/wJXDGCfWgdcIudL+WKwPdN1MM3Y58BYxvErrbizIY4j/jLPWHhDt
AfNq5J+Q19MtnnI60qu0OGDXTTF91VUzvAcYDgWa6XJ9IsJZP2ADgfwOCD8vP6w14isLNgenL75r
mpVDQzBIB+zksy6v4xC3spnUWhFjZUtcd2gFDxZLmv1TMFo8qiEYnqQP6tJb4IcGZU5bmfVXeYi7
PHYYqOx0OIASnV0dhhc3q43E0Ux1/owzyTYsibNj/P5nGGH0NpOfP82BCFj4E65lqELKG7/+Gla3
Pq0IS8vxi/Ay2459hxHLNmaWk4S0bb/N4tqlMLLVuYkyOJhxWzGa2a5zSnc2Yej82eU6duq9GMGW
xmtbyOqYu5p27xoE3Nkuo1YQTN26BafiejCh46of/tQoZmUzvOpXX6PgN5geg4qw7ojm4K6piU7+
DPzrtGmtKjElCsVYlygzC/yTuK6XhgqG8TC6amgOtDN5M44X1O0Ojtb4dbWzNtzBOQUNhmnGqkZL
yb3+aSZlfXgdsa7udXZXYweFkeNwL2O8pUfARGw8hNMMp8tgsiuskL0IoxyNmbVhX44nmMIMK518
u92Ib8kTZjrep+oH79MvZlrcYycj1GWrJam0Nvu4kcwXpABN3I9Oqe4l3Mr1thlUkw6j7okTMxqi
lazSlKey6dVN3qy8DK4cnSzd1hPsQiboC2NwrJDIsroavn613oVovs+tW/T4YmugpaU3Ookmpoas
oW19qeFMEgJfCHGqcVFyMvLrgvb72D1OAmdyXGVz+4sZ8vQ7xOJ849nBDB3MQ96xAtJHWQSEGfN1
w8K10PLiIhirePNp8417GED+T72BPxrpLF/60ZT5HllggNNzFmWKsLs7qH7u7+BI0cGlAVV85A7c
qqCHv7ziqT0MHVmM1oqx7BAixX4XZTsxmhfbhw8c5eS4mCNivbjbR9cM9c7zbBBBluJrDDOPmJF6
6T5A2ART2qliTGtTBoCtVpNurWZul0oJdmLgDBgrDi/7NrxGzhZkTXbAJJ7mekS3WQ+gESW629Wb
118ZvbwdogPjcY369g2/ISqBtZti0QHeqAZyYIJafgaTy/MBhYtWeVsks5KYJkXPHwqNO1cXJsu/
k9Hjr6VTkEwXNE4Psw0+vkPYAVqvvL9+82K5cNIlL9GxVi/tSuzQAOt4IbeJMlzceXGDbXJkZDYW
6ZX6sbPbfn4F1zWIBIzXnmC3NekK8yfZ6P0bHXQ7LiNL72HSOunc8D5o7baP7EpMGTaW94vvDqDk
ckgnC6r/6tIHUffAqFM8NOPETW3QnyEhIGOEb9gVj8R4bWPsejHZ1fkvnYcNjX4gt4jVMJcmCxIj
P+vlr+m4OTEjlcFMAyectWfuash9HdP9q1qlZQy/JbZn9O+Z5eqHP3ILkoNA04xAfZJw9kjVamwX
DYFseAAwxIvxAAWHJYjVmIOZ6FltNXXUOFYc4XxCgV6UcHn0sbwPR1e7SPM8q0Y4JLhtGeQo+n11
0zXvzPdyznPguWPLAQLGM1+Mov1glhaK36tQbjyqYMp2TTCNu65yl19tuAx54mEf+w40jykpGSxH
xsrMkDqdlzOT0ar4Marps8IZuCMdG/NCtrJ8vDWbMRvP5SZ65xjaBV40WZUJgWP1rliWATi5v+0J
jBCvW5Qj00VUu7wSPt0++bn4bTfbm8ZNcV9P9nRkXQ1Ag0Ry3rmzsL9QaOdfW1kuz/kc8M3xxENc
UUCKcR4GZFeoAtBhTPhMcPK9Elc0PnaBecdnHUeqNOaMNJGXnF1M7bfDODlPOLlKI5ZtDczc51uo
Eg47TK7JT8NUbMHT01K691u5NfcwQOantgwZ2xOQ8NMlpInEgc350Ue+Ok/42a6jbZtg1xFLc1LT
roeXsi3EqA0Ny0WUwcRpQ/SUi/oB22J5Xqa8frTm2bwFzuR9EHFT54lsioi9smN0M6xOfhe5awnp
xXNOUDsjnyZ6Pn7a5SLOLZ3pXVd685luvXFlBI6tPFgseXuDwyzDMdTc4IHcLND7oumcF3rT4giy
a3sWZZFdSFPdHqcCuVsElekdBeIw78xxdDGckYEG9g94Buj6bAnrO1+bizhEpMYeqXKNS4X88hUX
th0lBsOXjhS3wKyPMzfP3cIO/9tSw3g7C6EOmo3w3FUQj1KBxA2Ih0V5UbC4HYietVCUcbIwklwF
6hFW+QLSixgGeAEsee+YOZ2Y7rR30aXNMuqYazQlA3o7FHutnLOk6Xr7dgpAN8RrNFjhLmwClwXR
Wn71to9+Ccn4hh8TrQiOLXvnNP52HOegfBpJ40VYvI7fwmZ1d4Si1MlGJB/DBh90B7EaTP63KoAy
tZAtZGVbQYIfuSDxZK4qYehVNikpyfpBbdQpXYMwJyGoGEGwGehXUy4GqYPolOPSGZx9aDgyiDvR
efthDLwl6cmkGQ8z9+7vrCkIW0aA9HPxsuBr8SfiyEzhM1IYGwucXNU3ZIZnodP/ZiR2ZX8QwjIf
g0n89gqdP4wVVKB4Q/x5chZCD+O+74a00CjLYxe9EOjMTt4b2L529pW5kkY5Z/Z8Q0eDbLEHme7N
7hSe69lkjOUG6q1AqzYnQb5V94CIAzPORNfcd0iwpphka+OxYPyB848GEtk+Ag35/A3CuM7cvyrY
/98L/d9UuQGHmn+qxv4lJQNt8I9fP/+5EWr/9Sv/aIR6tDSxjyHhsWjUWGhe/08jNIDtTcHmULFR
eP/VI/2HGte3/8PHiBOhj8UpBRKcSv6/GqHuf9A5ZZiDjworvukG/y+N0D99jn8qw2jnQJU2r8Bi
lL8ABv5eOjLqEKIQ+bH0ate8A1Wkx7duLd1vBD4HPpqAzSVwJiELG5pJCF0PwFSU1/4XisQ2dPZt
3q1qIBxJ+bN4U6EtVxZy0TbIBQYWA3S+ZtRvBGIZjZqM2wxkGa0Wwy7JkjK5h8mNEvjrd0FXDhsj
hYYKIn8ZVxLGfvzTN/M/tAv/xW/EU3Wdt4T0nvmHf/Fi4SO1vJxO2kGFMAyfQvatEPiyqtYU2JBP
qK/IaHwfTAf9jMfTWFn9K+G3lvNU4NkehtQht9D4mM2InDGnW9SGrn8hXeLfv1Gbftd/a4J5iLdN
TCwuBmgbhZdt/6074rbZhGa3r266UTmDSgIsA/JUk/GdRxdL6tWkRvBcKLS0q8NGmBc8Zd4urLvw
zFbikCTEbISYpkc0F4IWpJrTzSrMvTC1tTONghwGgJP9i59xQAPFPp+Zxm8XZCVuHjuzHt4zKHN7
8C8CGZvMrPvQNfTDRnz5vttYw72FjTfqmI9Rt08HOU/IlgwjKi+rkVd7S+YvbZF1sbWRWL5lQX07
Fa0+ii2cXkhxCp+WLQxjb2rVXTZO8hF3bHYhxTq6aUYJfXVG1cOfpkYZqmVDiB1a7xpaKvoiN/Du
V2uoT0YR5LtImSz5JFHXsW0t4fe+7aNnv3f6Ryka/8YwEBMvgdmC9pDVsNuWtbrNwFE+YW8KYxia
A9nsXbjPHEO/r9O4cnsgJNeN9hhEyui18Wb5yhmoOsAkMhLOStnRkKHzvJqts9s6v01oMaHipXBz
jzwI3XOx5KJPfCBB+0wG3g+ZDeVtVigzlo3XP7sINtNFSOcAU8G+pRoJU3xBzi/Z9/KH1ZHVXq6Z
kYZwr+NxNvof9O7yo295+sY0oFvHszVsF584U6z8urvxMvKDeXzGM4rVsEpCkeePyrHrK3CsxeJk
ZOTWUpJfClRgSRWGkuzWdg5/1Zv3JA3t/FiZRD54LgArKe12x1G0eiGci0ynti/vUSRnBwfDPSKg
0bdTCKTei11UzU9wSGW6TQtZ8ISLMjuO2uJumh3aC9E0gtSaWiQwcLrPTMw5bhKSxWPGBXa8rtwt
oqx/iChQJALb4ztfnXcabGSsxF9HN6QlWI99X5KQjJDxpp1c82g1ZvQx4V+qknbronvfKnrCTkcX
UQtUg3hZlAPObGm6H5BK64ATIYK4mAVQx5kuKidGlNa/Ydhd9tmqgyPm6+ojHKPoAUnRIhMnom6C
+UltELTxuPrzt3YcqH/XFnFInTiY1ZeAo6MV5P0+QoBxkMEqvs+GJe5MEdo7fMZ9kFYL6pRY1gVe
vE187/NSph3YmRQqBAeC9ur/ba2fWWF9wySqiVbc1n0/EDkCAik4tYG/uETJzYVbJBnMwgnqHwbD
OSAmnabiVWi6qv4UyT4PwERvtFZ2zhKg7N73vISkN1AEIWfUXDcPAhzgUQ+9dNNxAW/T5HR8QEs5
jFFFA+Ks5TnpD8Wi1F6AgAVHG1YoFzddi5/GxrHpkGczsptsjNr8YHer3d6S5eXPv/DiDe05qpjA
7r0CMOjOtCTkD2dldfsBUXV1vpEGCV3TD5SSHQ0vwlZMKKL4oeOxh2h2GshA0v7OdC2DL3NRHqtF
BY0JSAYdnpN2r0pLCM71NiSUDhhYuBZFY38nELQ34xZlkntEyEruWDK6c4lqTLGSd2u8ecieyP2T
s33fQBe1foKDQjcPSWsh9/4ua+vCUSf2BYfdziK/ziw+SXZ3nF/MoY0xS8u8Jd+Xehyq4WbVANNz
9xo6nZqVJaIDQMa2vndqvnjNQbLKR1RZsPkLLw2Dudgudrjp+fssjRDIPITJigBduqL9R2DVOktG
ujfq2fS2AtQ4QGaHHSlzwmFn5hAw04x6ZyJnsb3y0AjW4U2IeW4HNykoUrNUen5WndylGORFCZuL
IbXDD+V2qfCHCUbx3tugaD7RSvjzL0s4eFVqV1J8Fm0GT2orLV0lUH2M8GauZduSo94y+79Qhmvj
YSJcEoeyXRUjW3vmEhKgduCdJ72zraZVh9mBpHDBLOEP1b4GKmbeRu2GM2Rrnbw+dV7GB4SQ1xi3
GhmOedc1Ml8TnyapPpRm46mX2c/QfVMUT7yEZjMuVULnMdr23UJ/EgVXqVWbRkS0q0exUXfvAWUh
mVg2eoskYCoaZcR/cNVxnlTXD9spF0kQCb26RvRiI4uoAtV8GwZqoWPmjUg6iCmu9GHTAddupOHq
xzkJq/27gsXrJDLjOPERSKfzKWuuMnNvpwd35hZbAiaMRorsgk8wN7YCTDTZCx+2LlUWdbh/LOKO
aBQsldoR8pd3CQBbkScGN6lx49IKkjuy+CwT+hFW5nQY/B4n0zwpnQ7T5ENydWcFQvvKSzOAsDjE
ATu2NPl2uI8Q8thED86p28siO7qCeGZifS12eFS4c1S58bwCq0q27grhIVrQL0kRg+N/D3Wr4+Fc
xFJTRuY8V7M0oVLYPUYKKm4GFjuyj5tvLdzvEHVJhElg50TY7NHDrPyME4HEj3O4qzm6PNdRuzai
5thXkYLqjBPoyiXjqOUMP5YJLOwxy0KeQTkbJMmPuqnNFKUxf86L5tpNoqljiaztgp/swFKo7+6q
5gJon+DmXBy/kTD1Ooh/sWpXbiJOH4N9X5gR7x22A7d/VXpce81K6Z3MFc3nyRXKDO3UqEDvH2WP
zIrloy1qxIrQgOeU/pzxS3hZ/9n5EivAcfMqlhODrlmR5tPm7TAi9eZwUPhZ0UN+BhpSaaxs7xTZ
cPXjcF7aXaeLVX3pukQHb/DyMDqHrf2uunlqb7lVpvrkECka7cYot9ZT2NGLLliZFsLG/ZksOmnP
222x+eZ9Ltw52jN6cG1Y7ON6I3RefKGXbz86Q9i/yMBos6SKtj4EBZh1YexUhZ8jbSTya3ctU+19
Z1rlu2fxoATteD/MHR2gvK1211j6r4ZtlAYcVprmxQbIeRl11O/CqveT5hovjB/MbB56A7ZTl7vm
t3VwijvhKC8FPmb+liR/DfGICHXvT8ROJ6s38sUQ4RZ0wNDn4osQI5WRC4EjuC5leKzKjGw1PS6s
+M68ndnwrD0Z9DkWmS0Ypl1k5MZja7bFheAJSAjKoH8wKrizPXoCjUyieBjCIvwqSdz4MFCi10e3
QLVhDpMRnLPAM8/w1o31uAXT8sg7qT4dcuFfQU65AAXrgUOxTROFDyYLlEM6WBMLIi7nSteTYGhc
H6l+y43VOWq6FtrVYECdK45BO4/tDSk7PsJjfio/M8yLzlcE7wPMLS/Vvs3VbDovmNMqKtUz8JjI
PPXgGfk7chlvg5CnjbGC6a9nOQBepGMi/QvrBo2ijvbKDenbY4TRYOGxcLO8u8Eqb97WCu9aYrtL
+8a5fnP2tnSnfclbeVjWQSYLMUW7Ygz7g2aEIpIOVzBHcq3JnavcsKp3RC7rex58Gu9lYJPcyTpc
3PhbObyY+GVvrSIYdtyWokg01+R2c+r2FomdQTtkpXUVqoY1Tiy5++DMCFR2wvTl+2K2OkgDrfl/
rGTL3heTXMmxZvfkO/DKY7cSkZsMU9kyL3bcKmXMXO2bMOzhE07LzRyYOtEMFN4YA33V88r2bPGE
3slamvjBanN8Mec5e/KDdkvDAo9Gki+TOvho29hfiHNtO5q0ceP3r2tuyA1RXlulZig9+ANq8z7U
ooI3D+YxXNtAEoHeLqb/oxIDHgfgANmJsFJ3Y6dosgdtS3qVcHeba0b8qslh19VJMux8CCcOZzYb
AzzzMYC6PDoz2bcdHCMk2HqFCcVSe2PngVmhnq7bD8DiTR37OAD3AFeWtFQVtTNsr1uqiv6HDRj+
uPLZ7yKneujggI44PgtzR++g/x1Whpl2vjUEdNKKDHU1+LagUuEOh0SGvYuMRdx7i9GnuGoOnTU2
FzswGi/xwSntPRlVZ+5ggkY6abBkcaTpEVtn2JAAu3pAo9GtAKH0A7gCxeTCtrzOirwB2D+ZsEbe
sfEZpBOsZlci5GMLYHXR1g8UFIA88TA5vxEzu1DdtwgCRphvD5bDgZ8g5Yxc+HLxvXRTbgSeb8h0
d1ZjF31uDvUCceqBfNdtW+xACbTM6rqM4zldTfPOBuOUIpW2GdRtkiawGW0Ufyq825zORaftFzou
uo7ZKo5Q+4Xc4g+HHe6nn8naOxBp+QLl3Lc5marsWLvLenQnzG4xuiDx7JYz+SseK6x7GFRjbrtp
Uu6tXU/ur0aFpk5xyNEok9cB523WrJ+lPbf5nW1Guic6ImpfUNBPb9ItYMYVVfm9KbYJbvwaiYTH
arJhfC35ARq9tVxosthHv4iaIyVLd6o2V9/AbWQbg1my7ZfF0ycKaE4SU9DooxmWi8v7XIwPqJiE
6LKoZD1lxzCNsU0DYy+LPPRjs7qei2Br2jfMXheVzr21wC3C6OKl8mpZ3JaBHQFXV5Sip5vnmDr8
u8PwgQgQrz8GGcg7ji0G2Zctx1FSEDizxKaxkvlWrP32OKK3ExT3eiS2pAnXA1qC+ot9zJNpMFnW
k99G5S/MKNP7OI101BtrGp8Z4on+ccya+RMEd/0TgPvIxqQ9EIlblq1j6rK5LYlNJPsGC6QyrSCJ
gih68QnxMePF87V/KFwAb6lwigmHsVCudRQc11RSbkyea88b4IVUnjslxYD18iwX02xx5NV4VUTF
UXxnL1vf7Cc8NAGbSuPqC548p7hEI0aBFxeUpNhHA+auY0n2SHDXytGdntoFqAuEV2yI25mKtxnO
aGGYpe1kZhRTsIOQlbWHbStbnFeBN2wqcXlat4ehHpyWKCSiC6qDMdIUOHgtpsU5dtmovBhNpDHY
MQks0F2PkvMSGd9WuMj8W+Pn6GJZ2HvHOLTeKjtatVnkHd2uEMa7CuQIPlZibSvMNNTLFBxM7jfn
pyoCc0yZCpdz2mp//OFMrTvsBnJCmRsM0pn6Hxz7JLbiaM1RwSURGXT1zbIZdnbKyXhlHM0N0omX
oK67/LGX4+B8QJVudHH19k5T6iHYqF+CLJIq6RZktQS09G1DUG1EaHZwU/GL2ydQzDxLB5dZ2IXs
6jy4AymtN8xAYdS+Id7xFDFSTlabz5bgQnvI4CztHjxQshPVSaja72URNiYn47l1vzckJnl7GuJu
twsAvhIDCw7Sj7Wk9j0GNooIFMkLptLebUQi5ml6nopimRi4MnLyBFVp4PnNCyP8Ye+ZRIc8wpjy
5ptp8XoiA9plRRABe5e6q2UihMra587EIrImjaf798kfly8LE/pvbvLidm2JD0rr0W0TTIrMP+Yi
4mg8WD4Lfz7a2xfNWk5b13u9tIlaTLCPBSJeJ6GaE1bt4hOnVfdSe+N2risSiRKuApErmWn8Jnns
KeNyx1GdVYysTI3Ig+EwuSAR4wkUji+elFZ5Q+KaQVwwieaceGXrvywBdqu4xSmdmqbfnhZy0v0E
XZaMUsy722Gga3cTOSNZT8Qb35NlobYEgxE+9EoYwbPhmR2Ti7ok26eF60NAqb9GH6THl3FbFOYL
3rDxMWMi9UaEwXYYy8bz0tnIs4fZdZqKlMix5AjNBRc39NvKHQvDeKGbECXYLGRLhdESbEqKA/sD
ApjtdajI7Nrh7Vw+msHr1mQd5jcPcWE6Mbz7ZExIv87QvsbP5eCzxXOyiF3dkXRgLEI8DzlRFkll
lTb7vy1Jqu+Ienwqr1Y2fC9I7eIeR+pDZtTFrYomnO1Nbh1QpefYws3Boufki6d16IQ81B05JFiT
Z/tGDJ2ebzqEma8uAU/fmqqu9ONmbSHxD5AtR3zAYqYSNMEYO0SLPPuguOA5WMr5InCxv2XY396R
xjW/EdXTnuqcavBQZ2b0s7NQgS6dHK3YdTS7D91M4Z9YB/vHiEiYfkdfxH4RedkT58YIc+e2SJlo
uNWEANJW/1xqs+l2OWbe8RD5W3uM+ql4hhPTJpMXsjlXsytpVVqIMVMWpPmjYWfRu45YT4iOavYC
qFlFxHJqm68iZwHwM98/c7OOv+ymX5Dz1QJHYlktNwHVlEoaMcgfI29u3dckl5ws9rNPYa19mbRr
kL3nhHKRBOfONF57Z5WHAkPUQYOwb3cNJ2o/djgddamwZoFQAUvoo59ZK6MEvHJYk+CKX1qKBeyC
oA3sNKTXs+zrMIj8fU7rer5wBppHQtdm7iPatO6dQx+uOuWO27AgFiJ7q21itQBuluZv8gUMoMxs
ap5Z8Wj1+LBAPuttLQ6qWOR9aeXIGk1vaJxLWDJRTWDLsUM6Tv7a1YpCXFjOYaLDY+zYi0V3Jpaa
wYW0ieid+zFP9DzXtwFGYXqdKtLnWurxgVCAnohnXdLlzsfNO3BrdyRwFaUCWlYQDl5Rfl5Q/Wxv
8C6IV+61xRlD2/2XxdRXx6Pp0jzO8W7T0i3Y0R0/L6E0rC69zyB8bdH2IKcB9VSe8mV86kN66X4l
qQa6cMtPJm/jOXP58UwNqL6UXfm0UpnbHEfXFBghBpfuT1+N2YW8pLb9HZFCcQ4Gkzaaasci4SSL
EZ1cQIHuB4rQQXmTw4V0iQindghoWa8Duvl4KqT6WIT+JqJsoze4+A5Tfdvq7hE10VM2dQ1ZU03w
r1fMvszko40gZlpUePTYv6Z0CKX+7k+LPmArk+W1QsBoafL6fH4zp7r19efVKUW+0pCdcxx9PYff
ilQc+hYdLj5rvMepG3Hjg/gc08BtQHdxsvgiI9o3E1nWTLwdp5LOOXcm80JOuD0lK1v2N3pfxXrj
MFFI6qklssJQuu+wtZk+l22NrrZ+QyGDqBFOQAcNUOy2HBWHgf1waXzrI+LPzCnGH/4LXJj6t5JZ
ANhpnuTZ7q2JRMIhs8IjVUHQ39g6DK7iQEZFYP/74UmF9G1j8h2YXhu9v3p7leUOsHAaaVxvLYZ7
vTKUJkPSydfvxeZG6qWFi/OOANFpD1a+uVR6NJPnCDA/qUKXqfGZarAEOHtz7kKCCA0AJDsmWZWz
d/Dk06eb++iOU5SuU4p1hnG0RX8t2eq+cEsJL+6pnWhvy5zfXruQnc4gPJWDFun2fL0tRBfEoDk/
wyqqrHsDH/24N01mzjt8zAQoiFoyy26CeQtuSA2G1ooZaSZoLWp5PkkMZZuvPRqMR+4mRbGtvJ4Q
xkp34GuaSVSgWtvZHF/9TQxPnATEetv3kXQfW1dph54vvs9zlntT9s7jxFhyRX1Twx8wXCL2GBPW
VAmkLT34itNtumQKxijGR3s27l1w8T2t4sbqY2EhMDtnqrfKq0GxUEnVOVOmDhYfbWeQ67DcjaRQ
GF0MCqez97qaXOY78AOi21VOevmZA2iYDnXUEc+eKQSRZ+7r9gPv5/I6BCowjm64bX2RLNAT+ZD0
g5pDCZ6tImrLn8QFQK3ov61YIYIEy5s0XuhIKBoReHsDdViQ0FE7mcQHPuOnj7wHKLiTfechH+4O
bTZk4mHNQHbyiHeOdXSixclPGG7N8GZZAmM8MX6yNIev0vae2W9K7KwbCan3XtkN7MKjVZu3iFOs
dqcddn7uXpLWUh1tc4gATyzitUfWMB/UbBk/CduJqgPLdMsxKbMq6yDbXgnGAJS3CTIyT54nBB0s
6VPZPU12raCPBVDB0p5EmAHpmK2zGxUWvFIpg37cBQHEECrhzTB3xTYQeRE3WHpbjjJLpC3s7JHp
rrdy3jbzIWJu5SANmyfnpeco3V6DrUoc28jUCoAbo4wGHqlaLK9zpFr3J+NDurwFnBOa/KDjv4MT
MLJU+VH2adiz/0H0cIvAMZx9RcSeUfgp/JuMchZy4wcJL/xjNQTWctKRKb4qtUz9cSE38xF+Td0c
aT9MM29Ihte+nx6cyxKOziUH4dImvP+qOeZG5hUHvDbLC2H1VEAxRbP5tEogD9xweQGbwtblmhQb
3ZtNdMurDkHR7Dau9nzD93ltc4aq7tMNe0x1X65O3ydFOfn1YXNoRsZka5rcY5ohAM02O9+gwzid
WfJrPj/kMxYy7gUZ1SvgDtb0eyqTrkhGLFTEXdaTnBzKvFCwqLf2IvLvy0ZnKEjmwGJDWMUUmHfl
6ErjEorA+UmYmu4eQrtST8MimVUxghi7JOrq8K4n95CzCtklx6kK+/a4hrVnEEFMwU7TdWmJDh0Y
jf2mqVtkB3QA1zapw+Q6WZZ54Km0GJxcj+JD+NHjhCUPZTGmaqLcMs3mW2XRjbqhDz/k6ehj9ktQ
0l7Xh2CRh4Gx6gt5NHl5BxeP1mrCXs+kutjqyCc3b+6IhlgazvXIw9CsRTaBy7RFSTsuYoDX5fol
m5LOA89mb+7o2Wt1ga3YPTvZWNcfC0A72IZt6OVWMkWMcfYCjGQPctVcK3oKfZbN2cnLyBspYyj7
1lvodp1zM3fNdaswRaXNB79jQks0XGCKxHVG69DTwidXTM0KnUnS2Nz8A/322iFQYFqq3tMppyK/
eCsRGi9tXMlZyFc5NUH2y+7hk1PnUSoOOq08U7pPmBj+dAvmEv/kLPSqjhxGBgcZAviJs10UXrDr
h26gNattR9Q/GxJuixtGQVt0OzihDWo2VHMTF9U8kr5htiaBZVtBTTvkfZXYVN3sBVr1SL4YrbBC
NZgt496tvIKgGyt/HzJicROfZ3vdFTAmiHhhLCYfQtIj6ltpqgnuC5FDZ9uH7d84DTK4wpITo+9w
jblxhnOnOjdHBY0CEIk1Kv+jixX2Ba2cHvmG7O4nJWoVplveZ9M5Itm0+gpKKgpguN4cFuTg0aWx
j6XZLcYz2X49GgfiU+9nBfTlXBJlB0BsWxgAdRyxuxgkiGA6Sihdn8KCRmrl44e4mAb8gqu6gVeB
T2zcaJX5TK6djgitfWsMgffkl4FmSmPVBRWoKoaQVRYyUDJKBOyM/ClLdkvblvC7zc54NVUZ/EAt
Wvwq6LdHCdDIrUlRzNkzcNRQjQRSs2+Q5E4E3AktAsmoTo5kJ8YzckUnAf68Wwfh/kAB1MMp1dJ7
oFqZgotDnfBoMkEQ6TbI9Tehxmue4LIIHsiRs6v/ZO9MduRGtmz7K4maM0Fjz0HVwHsP9+gbRWhC
hBQh9p2x59fXMkqVkCLzZSLf6OGhcC8SgqSQu9ONNDvn7L02CpvMYJ47DZybaWCQejXKhhTqqolU
q9VqvXbTQt6+tiMh2otyJAMGObqEem70NGtERhfwnFXdS06UOCNUSk7nMJMe666Q2qpRETqE7OiJ
du63ehnM2iqMC++9xOJ2FzpjdUQN7AR7VMrhg635Wck0FsBCPVrmNsRzcuydKka/POnRrkNGJFaD
Aw59xcwmKm9GJ6wprIPMvLUb2r2Xumg9KqUsHc9GkTPltjG4fK0zHCsrilv3K+zq9rFE25St6IpU
d0TZ2cxWwqkiRFNyE5DUE3b0yzhCbRrbDS1EA7Xx3ABZ/GSO/fxGTnrALCXS6n4nfddcR3z2TU45
UBITHpN/MOTUy4EBQn3VksuD+U2mJ8vu6kMN9PeC4VYiyMHW4OoIlnl1aOuoJl1MR5AOcUJzL9iZ
zGJjGagRdgGqIepAcDDOehZ99UAcr3ZMK+aqa0Y+ZnYEZpFe5k1pIZZIs+aJiZUa/9BLQNRE0ZTb
lU8L23MDzuxBjxaE3KF+FehRf5I87pp1OoV2/KCjpDpUopmrjW42E/0S17qjSChRLAMRyf1OXsnY
9F4107zJy1aygMg7xfHlhtqXvEfpTTRFv8Vm0GyniImzVQFjqwphygtOfIKDcxnR/SjcyMi2Uy+d
/mxPaCVWUuT9V3y3qdMhXWiYGNil3kmWuE0XMeTshzBc+xr5virjiY21sy1jD4DXnlE/OYHtDu9+
h2RyWwdkdk5MDUHF78qSPh9kSHMI/Z1D4l+5mjPEMcR4RSRpyN7E7oG5gdRmqpPcJ8Yvwokgr0mv
nKpL6sc6KI7dGLc+KhAU0hhFksRJoKhYWRtuQteMAzy6jUl1cqiryW4TNFSGl3zhdEIRSYcbVfeB
krkAjOIMddbtmGGyXW+rALHKAiSMfe64iNbvllBj7zRbnXtPWE7PSLHrw/t0yPsVYV+tSihEUHo0
qgSlT9Y4e9ZHNO4VIm0H6W/YVunQHjMn6N7MdqTQ7nth3Zl5/GxVwv1GlsF2Dvl4G2/uTZNmykgA
OAbdNdOLei8Y1T6Vdl5xWOknqEghkBjBOntgxhm+j2Y0YboRWgd/0U7lrp6K/jy0I2SKKTbPVYb8
lSlRcSzTNvimY2TZso3ln5zefg7aAgyi1chP+SSidau3zika9Ppp8GbDZYAd9Hcl3dtnR2qMH8o5
ZnXnaMtugpmL2Ut0gitu8+GNBmd33RI+0x64728Jw0NjkmUWujZ0GV8oiZC3lyjRrhvHce9oG5FQ
SiDI1p318KHX6TptomhSwbpJwSXyminbj4RO0WKmnm5XpVtK52hnbCEo5aRxFeEYXnNUHPf6ND7L
Vms3YU1LMoDefa5o0T+qRq13iGJhsWbopN45HlIodokvo0QeuZqlq70aYdm99kq+hKmB1eLV3jmg
XQ+NpXFSG4QUjro1J6HbIOf82mQa52LLc5st4o8epQeaGtagBRFRczeOnaYXUToZGjijGDCIYdgc
dytQSJ/GSkMkaXQpEKRYmPHzlPbhowfo8lC2yKQYEkyMOCqBZmJ0Te3OTv3PcckurA8dcpjOyu6h
XLSUb/k4D9tUuLFy4LTDZxxjGTpHV2ouYk0AOKvACQkUjD1x0Zdu9WKVOGQcR0NvXaLrII2sDY0b
4qo9dy+SgYhmTxDJhn+VCi8wGOrGRWOJta+5+M10Em4qZUJw/U3iNGI3uxJps+37XszbmNp+PZul
dgdLOL0QRhgCsajKe1EHHWgl4iDMwqZFTdcpvIYp6j9XdP8IY0RG16OqWeeO9MSuBYm/schMTKEf
lUV2UeMpxpijde5em0f9gr1xyvkzBozqCa0/chDmk7Yi+oqNo3pjWisE5b/Mj2h1VQdbszknBWZq
VPssC8LwZWqowRjJ6UVytOmM6zBjNQx5ly1XqbsZzCpL98ZcgYr3RV54pEYhxrefcwIphi+xV9in
vJ8iaEZWmFkrDMAFueu2FnSbCXRmuPeiwin3szSHTzkNBxeqWNYNh4H9lnVhteH1nKZYkTZ2R6fy
Sdat9Mv1KOi4X2pwUYogWHvzMJFVTEc3na01p4xuW4R9bO9KVxuvB8oGa9WLxB8ZJvDh71HEW+Ot
25Ip8KQbZDOIVRaX5biKk3R+0qbWcB4ThKPZUZ8Le41boPomeTAl2xaW8SlEPYEEs8WE9UBeBKw7
rQnHb009zMyzuTrMnGAnduVFV2rTO6KOwX3LfD2OdhqaL+8c0ySod0Pn5s5u4oYg7jb1tiVN5GnV
1q3OplYHchB3KUzkTw7hrBA1QzQZbhn0L3LIUSRGYfyqk2w0KbFfFr8WKvtzk04T8vs+c0W+mgA9
mCuDWQ94VGGqgxCZvN2e8ERj3nSwPb+GY4Sczkua+cnSMagxDS37T0TkjQ9NapLpNw/xkamX/tTh
o/hWl6J4ZYVExcqOcMC1Mne3Uph83mTGm4DfiNRkcXaD3vevAZk5F6gp7c+xIVI6DXBvL72ujsab
emznq3LmcLIVM+iZo0be5SYtEeSgIWA0ZJNg7nLCD6JXh8nBXcWxWvKoaouJmaiYzBebUXKy80M7
1PdjVTGFQaRlEvrX5I9hrGntVW8UnbN3Us7lW8QoPWG2beXQTgdQ5a/Gxq1eGzfpSANx/HBfATKm
3s/QpeqEDbhNcidTByVBPgf0lPgDWc57nkV+uAUVxyY2t1bM0HJRQP+v3+Af/AamDVjnJ7H4n/wG
n16bKC6IR/0VvvL9x354DoD2/+6TOuA4StKvRnd/eA6EYf3umtiUPWHgkv9hN7D833XdsJDE80N4
C8yf7Ab275DtBZQ1AfUB6I/4N3aDj0Z8wGXsB3COHKEDX/iID5rLue60pnNu8x5K8rqIx+4WFHjL
yG+om88/XZi/kPt/BJPwYgT0qcw6H2DRn1z/oU0rEKughUlmwgYNru+BHcd/+u7qA8hUvYS6a736
Pc7g/4uXNmEWkFfgOlzUX2kZsZaiuyiFdTsrsHHhSwWUmlBhbF0FCwapq0y2usT22FBE/RNv4lcE
AdWOT21oCIXJAf8iPr68YcZh4SdUUVkODmTtaf13qiy03JjHTUwTFvv2339k4yNcYnlRloolALHA
LsPo8jOLDU9V0IWVb9zaRgHGGurW0SClpaa29P2nivHV2YrpXiBd72Szj9qufXMUWyLTHK4D+kdq
CxRY46HRJDDdeZ6tV8dT5most7o49QuxO54Vmw5KGvrNEUed+Q8whV8JV9+vnbOACQwbuuxH0Ik3
eJgfKGhwBeLITjvI8eSbYsD2mhESezyVp5Hx7tvfX71f811+vKrPioUYAUrH/7BgHA3s62hLcZuI
HujeAiNzi+gbodr17aTogpykxJXtYiJeLSjqv3/9P9+Y0Oo8PNIgilg3HwkZ7FPYkdNR3C7Auljd
MJPiE0Hb+ic0kfiLhYLtiDuLpAHPJXXg14VCKG9b6OzZtxzyxzut4ly26xcYf4D1BzWlZb3SLlN3
J2pXnImKWLw49+lk/VsODKvWNJGVm7BBbLIIPqxaw9JKHxmUfttx4qjxngZZeTbaXO9XsaIX/v1l
/qubxOWxx33J/9w/YWdEBYpYM3vjVjLi3dDKwZZsEVV8QhsHSV+CMVrgMHVNg+87CTlnBBmuJwXA
pK02E8Sh2OZhbeN0TnXDO5MNxPmhdcB7RD1wgWIh2DMtBtfrR3qX7f7+Q3yg1i2L1cU9aekwBclx
8D54kxKYQ503+eKWowesTA718rCsm5EWzIuyvq8zb+C5N3EBMaPClsS9C9sQO9ihmlSWAYpO0Akz
J0W5EYHevHlS/yc61F88BVE8ARLSMbhZqD9+XWfaSCSUE1ji1p5dHjvLZRaVrF6EYpLTIf2nla12
0F/IRRA5WdXsubqA8kXu2q+vmFMbJXo6NbcLwQNrk/0a+KP6j4kwoENfeCNNp3FW0P/RfwMh4gg5
DJN/zxQSHgeH0/bNLPvxZmGY66iXXmITIb6lgEHLJaItJgHvx5F/xjNenjjsgaPQYMkbLh8IP+o/
oVr4BB8/Fp+E7xn2lYW1yvkIvpq91HfB/iEcok259isSuzaJqyXXtZlN7QECQj+sEdcn7QaLfUYs
Vg8vdOdzNifgkH9bh+pQ+WsjMega5q27A3motYfIaTqxZr420bwIbGZTJJkjhdGjQXukGRq2G93F
ELUawimy12RMglrQDZ07I2mGbssWwAAcLkpJYV0Vt13RRievyZOzkXvlVZ8Ebr3xSqlTSBuZ9izo
MV8L/HBf9bQRGzI7UbMZ0C8r3l8fvU10iZyLdooIcGnZvy+g0SGEqsF63dQYdLF5RbjxUSM1+sZ2
4Z6vetfVqidmAMmwMQPXvff9OtJxrOGQXEmjp4TJ7VDOK84qk1w7reF9gUyDv6nImzY9zCPd7lXd
0VM8GmBwtWPgCetsMBhitN8HFzpnnHvs6kQWulYfylttgCO5SmxIIGtIEzCM8yisqhsXYYRkzsjo
ZeMloFVCeCBPVcoacScVQ+GoFII6x5m25WhAAIFq4q6W8A7sfxwTEBmAVrFUKkpfgS0F58yPTW6j
8iJULIGH3M8ipz3J3LOXgq5kZxaRQHA2F53uVhcQuiFmMwevz9roU5qHU0kxuqri0TtaYRxd9aS5
fYUi4pRMxoBE6HFCYKqJ7FIym6YBy6ShBlqD0G9+BhQZXxg9qicgL8aXqWU2ZscQUlzfCOjCm+Xn
3G/sZwR19qp2quiNhTK+h12QtKs5Ug6djq+HcOq22MuwsjfEjvVrFlZOMAkE0pGW3qRhxvLK9s1C
YQjCJA6rB83GTHjCE9ik1kVRZEhB3T4odZ8FkEHq2eRu7mlY0CdYBQ6TT9sHqpyShwE6vqLpE2sC
hvqkTU6+8VLhV89a1DsmbzdNClAw9YQSVtPV4YdczDvSGrnShdaXJ0w/HIZ4gsMqYk5hbkkJBWqc
h0H2OGoN39hCyCB3GfhwT0xLuMJdi6pjYlWuIk+wmVpFzb/hC/o3vmz4Zh2qy4yqvgTypUtvM/gg
w1dFCOaQqAke2bEV3nauNzMemxzrNbBxEyK24bzaqniORJH9RthET4Mi1zZzZB2dzuHBg9To7IKO
3eYyqhvmwQjT1zlyczRxuIy4l027PHGsCyidQd2mU16itUyNB5o06i+pJAt0uTyfeZwF+DkQ7YV0
aVp+J5xHPlOvSEmGrmIPZpw06c4DM/Mq0SZkK2KX+RsyEslVV9Q8YsBHeoo+7Z99txzvQPmxqcfI
P26WZyRnOLp0Npuom8CAAsbTvNW+upRoEMRD03T8cnm3edeBMlYNkpuSoBjsZjZ5PvVyFklhtcrr
JUggDIkD6maYJb3FyXAyQED3Yva3hpFMd0tuA/I5lYFjsD2TdDrACef0OBlce5FPfChuSV4pjfrm
LWYeeJeoX/WMWWlDQEg96imQJk+lJ/jqeFRl7La1H9YvuIs4/Y5xM90tkQlzSlf6grm084ogxTsv
QSiy5s2MdLDf6GwBdaK3aB7LGvW1jt+LCWugXzVkrpZnlhHfnaHeLRG4bDyE1R0WkqyeKNxSqXJx
F8AJ1EF2c2xZ+IICA6qW06iYiR6hS3nE6cA77/kZMmTKAYZrrUlQLcsBR/UNtumctG/fix9THX0m
8gHyTWZPmAcsDW0vaEWH0JrBnrxzlNvWa+SaAJLZdniDlTHCzGJOBUWB+X7wJdNwsa2K5RYSDNHH
XT9KdQxi52k3crj1MPrRdwLdQgWBqQ218Bt2HDZgph0820pVqqQR0iSBxpqFCRPM4Zu+KhrTPfJx
ypOJSeuO/PUJLgN+rHzTd7E8DAM7bquW5wKP0rHo0BYkrkcSiQhoCjPG1F3io9AiUrYDakCBnD9D
VDojdUCGyZsJFBX6O3JtwUSPjA8fktSrM1jyTFvMJaMmi0gpIQCZazpWOZ9/eQikhI7fTTRcmSyn
sX9GZ2Qegfhxwznq5fMBejkAdI5jraheMLOXpwV4ynGf4VVg8q3GRkPyAhs512HgCIqhmxybiHgp
ZovO6wIvQ5MIhwkeHJgs1F3+WTK+YoahVqI1JqI5LYk26GV4YAiZ8fCxwjpsbkjCNgZAQuoLSmqL
R5NRkvmSS+E/xe08Mj6lHG22s9NyKDI8oGgrYwhzjNWJ/boASw3NowbwE8oQmGPiYTABwK1MYxIE
RgUJvsQp9qsX0DXc6LUYxpvlE7ITcUZuHJ5AsoSJtxS886BB4RMmt2hIiRrz6GZKQEn70NX8JkAi
vpZWndJm6GloXtXqXLbNadZZUTgliKLxIj77zAzuXBiehmzRyDey66hk1FWTVT/S7B5ENm+kejuR
A3Y1VRE0yJe5X4sIA3+WFiAP58kMEO1j8ekAjOCFb0IeR3HKzWUgJ69WUSNtcxWx5DsWOJTEKGY8
vcXjUh+m2AaEh4Mus+9GiegU3bZFz12TwMssJiBERKn4qwXLnGUdk+W61Motvfchu8h7h5/Ousio
74VuDCwRFUO2nhV+KU6WZ99oJNqe9BMe8hxFQlWSWy31SpQDtFsuwPdnkSrce4UBXR6sMnTZcZa1
G4Qq3WjEQ38gunL6ItmGbpf1aRldsKfniPaoqC3Elp3HEsGCxIKyU/xEIRqaHwuC6EnvW+X22AJy
2SuGWwGhfqrs1xCrxcOyKpwx5aZIjYAEIRUTJeqCIChbdRsYzMY48YtCAIOyC55EE4TPtYvJvNnj
GwLyBvuLqoqESzwSRAWvJYE4zX7iICQ31J7iikGQPLDkxAPMYARtyFC4s1xyHu4MgkjNHRFS402X
lGRKmbFAt2jMCH4Vh1DXhNGt24FbZXkCWmkLPaoMXC52G6gALL9NuEqmO3DbqA2owGtqTgNaA9WJ
LkPZB7taIyJ6CxaAd5t0LbeZCZnIhKgzjXf5ZEkoVZRqTz6Rz0/0gvnc3YTHZTUYVqsxJpYjMWqc
heb7XnjxeGi7voiuBUGS5RFGPnReHYoTzh6Cbtn5CXDd6LB25ANyCw4hoZb6T8CHAOxUo/q8rj/c
WKg37ztvzK8N0/4aaYG2JjmoOTBr01dEBZQnZjbJt9BsSqYhNfpfh5IamJ7JDTyyPSYo44iFigeQ
y7Q8fU4ok/MEbZHrHFd8oSWMiXGvdSgc9cJj8hfWJZKvfszxzlXJpWkxuFmza+ZHKvvxUAhyyhA0
V8VlAP/hmz9mnBccFYMHF4QVJhuj9bYAelv9olYP/wtmLzQifTBDV3lnlVQwELuOC7uwoMvWress
QGISJgZfj8wr/lv7gou08DQXainjaHkwpXr41wrnn6sj3QKaTEPCuxbWWFcP3DOqUE4znrKD6XOr
+lFNLhqy3pGxqEuzySgVtDBgsLEal80ENgBPLDIuUmB5AOlXqV+RoqT2cIxzwVPgqfi7pTAMCVmr
LpDSqOyDlmda6YwuwtpklIclNAyTgXUcKp/Mv5Ehv8BC9GbMgCcY01tHajC+18Ix2D/hhbFa85Cn
1ezExsOCwl+em36S8nAEsWJuEdZzT2TqvLkgEQn5AAUSVLSvhtGqXpZIReaTHNUQDl+1KkktRqx/
oZX2zgnVkxn1JDsQtV10MNBRvyPx0psTWWHcca1G+pwNt+6sfT9hAJ3sNHbmHMKJdXQZ/7pHCrax
PTTUN9hxO7kv26bbZZZhQHRryJ/QESY9eB5OdD4xTyX6PFwSF+0z0z2mlc0+d9hYnH5yHiI61shq
VCaDTXwLimj1OFiOzDb2EGbC44ouGYm7cG9cb+swHtvxytFDJLvxcYycGbbGFD9WXZhuGu4Qns5U
O/OODRFmg4spAfOYVWk3Cm88rjlOF97WlOZ4MEJb+9pVpv1GDsz8nnGq/FZmY8Nxe8iw/0GjOGGo
0c+CQxkTSW+ALK075NUBkIxWdV3ANUG5V1/YyECvAOV7mzBx4k951Yb3Dmd8iIo50TNpY+v7ybMn
bIhV8Bgxpf1a1hP/Ej7VuOGkXPjhzVxgraRwDwexdlsYqgg1e+d79sH/Tni+T3i+ojjE/nr3zsPy
l1ENjbOf2m1/mu/cE4rS/naK27b57bV4++3qvY+bX/BS6ud/DHrARDGcIc6aO8536HRBEfoR9cof
eWCjgE45nqtD7qax+WPaI9zfLahSBhMfhk0mBPE/4FL8ET0N/tAWxHQQpu3/m2mP8WsHDh8yry5c
HXqRoL0K6erXflhSxZOAlIHdC5nnpVNa6R0JUjq6TwiQN8mYZnvivqILu8S0saVSJMgB90JHiqc7
FQ0Sr3bEWjQIrnYEi20U6VM8TQUSoJI1bLTAiNji5hpFsZ1rp2ysPnthP35xuDsqTKN1unZ1S74z
1+o2P30tfzFd+phnoj6cGohhh7BU8szHbG+0oaGPEmXmSOzEr0RUim+jcKDyGYaF7VUzhblCPH6E
a2ne+17uC3I55/h5rvsjTUS7/T64+Fc31HX1Xty38v29vXytfk05XpKLv5YVeU+EWP3Xdf8u206+
/8ZfbH7bdcXba8tK/fgz6tX/+KH/R+IpYEmzzv/P8RRPsUR0GL/+fNeY33/ox31DRLJhOfyWYXOl
1Sz0j/vGM393XJe174PzYJBm0gz9cd+Y/u8Ww1SaoYq0zXiNIc4PKJtJejJTVSKJGeAYhuE4/+a+
weTxS8eVN8XLI9vkn+RdMEXk8/48S/N6UtqAfYqDB3gYwxEA4jXuaJtG21Sf48HcjoQH4uFA99ip
REEdR/7a0uFGE5/TXZklUjS8nObOdgMRbEFQeTdKJXWSKq0QmAYHD+YUR+R1D5inCTVE7fAK9wyv
zkZygR8bqRVPhpoqVLkqhhAyyze4ExBSVQVjTfS1C71WES+ql2FWDn/JQKH4hMBae09Hd3xMzTIf
35Xr100uUJkPV1AOtzJvCFQbk5OeAM3ZO31QUNZZYZusQq2zrrrWEEKxWTRl7yYwcI4AzlQeJwZA
LcDK0NpaeOvN8QoQWraBsOR9zrAuG6cGWQmXpTSMgxiH8JxU9E07oLWkCWIh2wYeRuydqBHCoPr+
YgGQOoUDG73tzdbGJpj4WSZNQZsDRoRGdgllkTk8Lc0cOqUiPFoNMbBIhaubwOcIgvubXpg+9tpL
22TkGTXj+BjpQHPTmOYNSC78oU9MOft27TojLYBZzlR2QI6ZnAQLiR7CXmtc17HJrFSzKWlk7Vmv
XYUpfuXQ/XuxQkYAqIXFwziY6iqnymdIEKx48FObc9LSdgoJzCMxs1JtNVxdFKmypJhrTJNTLPoT
igkTJ0++9eyefpYXcZihWqw5wC3c/e+F+/JL4LJ8r0EFzmAFRUTVTFHOz9jmlJJJqGJQDX+mgmHE
ETwllsfZylb9QAz2lB5ZFEKNX06ZXpnSUStaClHmqVCZpKdi25ZumyFUgzDvSCRBbdLN+xFZ5hEv
uP1ajWQ67tErQ37G9TbTllA9uCnnKEeqCGdnKA58IFddFKOWJCK16cxxXvNU4TuImuEYs2QqaSBT
xEwj0A7gGPTUXvYkzQRfA3GAG88tHeMq6FXobNMG+NIw8qoKqKRFtXRO4hTy7OpHPV3WtKGyJKHV
UAKobXryvVRfEuK+OrI76sPTRKVyAXvOFZTDyO8sh8olFhd2huodNK1qWHQa3a6KD4HYTb/x4t45
L6/ouGraTMMJHH0mWJt1b3B98XcGT4MEybM2LRumtzWA9thjGLZe9WmiB/S9XYFI54UDN41iJoTy
wAjGtm6X0F6UTFF5JGBLNtvA6Tjd10bMv4/mWHXXlCSAlDDnk9Umk/a0vEsvm7vwAJg1LtboDHiz
dqU8ERrc6CtfZsgCsxQ/yqpxBr5nUIr1fN/iJU13Zaa+0u99W/pgkC9awNYnMqDo+MlSkTAmlRaH
65UyWVM97LRc6uGcGBMXfBsZ36pJa+W6mHYqZ+/bDJPAWSWOptaUwM6K2ZD+0L7sesorxF4jtpAq
BTLipu2waX0DyuzsDHf6QBcbzGP1YrLSzLVedvRbEHBhECKgojoD9liXlY0/wcbA36++x47kuIGw
sDfuFck3wSnxqa6pEJxoYzIso1M7tZyTZVO9tFbXBDsXqPx9zyreJ4OXAzASBgbx0CYGs22+JsuR
IGPTecr8bLz3HA1jFdZmY2VIZFUQlUrtTMCDxqfLUwwYc2mTmkjzIDM3tl9QLHHJYE6Ovu0eID64
X2sY5OZWFCUVGYUjJajBzOIYhmqQXKjrOwEZgIvt8gTp6hKQpJEP14OwrS3jJAMRV2sOK6pzASRZ
WtWRAsLcl5kXRVhvmfmpmvouo7eLCSrNEkr5NDIeaRa7O22QyPrc3LwIIB0c4JWIt8x25ycvREKx
03kEnmvpxO9mPQ4PHcaSI3F8S3oDmQ6x9kjNLJ8iw2o2RZ22uMPQhdJ3IegULmh2FmMBYseHbqN7
+YSWUZ/fGUOm3AFD1pw8e3BV2iAwfaVOM18IamhOLaYVnKaGK47dLNPL3DbsDfMMycBnRNG4jqm1
z3ZYX0lH5u+27UfWdvZkn63gupBy3o7eVTZod+TvGuOWk7KJjBffhqBrx9P8draA6fS6v297Z9yh
vO43TZ1Wl0PHuTRFTn1T9JKnyQRnONaq7k4UxbNJLRXiK2rmELudklenAD0fA9yNT0OUyXsYCDeR
3dekSNKHGcJG3AWc6u8LlzzjrBtb77pGUHGIcSxDhov059AYxpMVeA9zaDifYJ0Ye3T0pdzbQ1H6
3B9VBmlajjTczeHA/JUefGXcNA1oGyevIpvgg0gnSxy1JuDwVr8ljqJkVuDqW2I3MCknpoS/0rfE
y2aDXuibKIiGz0E1YsznQG0nOwiSHT6wmv7iWhMWIn7CIdbeqLcPBpaxl9jwQVeAHdCvu8TqQHdo
1ZFBGKsak93nke39NGRdd9Ua+udBevVl1cxTu6JxWjkwT4P23DhzslFomfvJ16wT8QDiNhVO+623
RomAGan769jqWX8bOxJOUyvnlBSDtFjja39muhvc0twJNqmTEmnuifHct0RMZDAheteRF11jatdS
ts62MfDiMu/M37N2YGwxx8k2sCfjFgVn/0JKSgD1Eh8fLRj7euzIVVilRYSfC1VAdeVqAX6VoDaK
TdTp2q2VllibrW7YcrlciCHOeFE1efE57loLO0T1GHSVTjyCfGrZErcEudqEkOgv6KCPyZA0Z5hK
1vMwhOjG3ZThsQgasYVPEp2a0AqvTa/sLvFIHLxuaMFlG3TGdIGa3y2r0ToPUYva1/XE2ogY/WxC
iCRwPiaNDilLBRXuOR+8UrVwPgUIcUFv4ETC9WLRSG7TjTNmGXaBnnVgVNY2Gh2fnQI7OPTDGmCW
w8BsR8SbDhbAqMxbAlOcG7qU7T1UiI6NvuhLPg9Qw3QeCd9t+8tSoounPfLogGdQqCKyGsyRzFrY
bju/zfN7+i090nSOHzsD/PpmZBzVbCt91FZd69j1amqi6CYfJbnU1JEPUE/609SYOuA2frB3wvKS
J1B/ADsWN3id/Fuz1Xs8Kx3SgdawqpOJ/+cObyfkA0rMYduVBdzfaCjFRYeX+TaOHX0jA+cIu4rA
4jScHvUmC/Bu591T1EXPCbEza5simgPFiBC/r/B7uM3YsuM25gWQo/Ew6qGBWSTydoxJ+R7w1gx4
WHMAR2ugkA7Z07jYuRMQCuP6sYnfJIK1PAGeh1PlYiSuBsvDfc8H76tR3gdgOXYNnvNky3Y4HNAq
x5s681PQ8LQQRykIX3UomSW26c08hc0JFJkFYTmautMorXLH6HY0d/zMeOnmY0T/mufNW1J3zjcv
i4ZtnGKJO0R+m32tXAYMvvRJJFBHqwrz7SrrJ5TDlsix6eeJs421utomRY+8sPO6y6ESxiaYoC1A
g0aA7bpg7BLYvgwVK/OR/Q2iZ5GZOLFzf8xvkjam3Z3a5V2Xj6Fzl1EwE2WtgQ/pWyzUHtOML6kw
9FABlApuIJ2zYOqI9JpO3H3YZ+O5SBuMSV3qj+uk8YLbhmPApUH7lycv3P5nII0Fzloz4Yxl+S9h
J8q7ORigH+RhtKsBkJ3txravMMzil/Zr2G9daXcXJm670yjqaY/dfrwRdts8REN+UQ/1CY4qzCrf
qK9xaDVfHZ6We9SV8gKrO57X0HvioIafrpGb3sXXnvRTluH7Zzy5S8Y8zC6aaB7EDmDCPDF8klWy
LsHnJ9hznfmuM/Xqy5jmdP145GUM2YqcbnlBg7Mwg/mcdlLLv049QArNn+ZrDXBWvA0rIgi+eG31
UAFVw6wn484K4FNpPNyOAaClOjLdu1JknyoT6M8J4pEbnDEEvLaDX12ONgc5sMF1dyT4NeB7TqYU
lnQSuXe+gbTqE+yoO18OK5kWwQ3BINB2cPIyioOmMXxCD1Did8X27N6ERlXfsPsdYduqBPufKvm/
6LqowhdRUVgWx7f//A8bhTI8H4ui3YMdS53+QTuYcliCWKqXB3tSIV54XjkmdiCBw3/ISvtV8/Tj
heipsSMQmGIoCPwvFbjkMI8rqDwso1fqVCagbVFzVuNrsF5xyFBmhYQIO6gSEKz8/cf886srbSRm
PsRrvolo4ddXrzT8kLiTyoNMKuPBGQYPKqHKfIKceihHjVd1Wpfz4Pep1d+/uPhVoKk+u6dbBuph
AsxMHHgfPvuQ4EspA1kemiUlqh9CpvFuWiMMSBoqKEs4fPhF8IBfh+OKLgtglk0RunjiLWSyf/+G
PrQRF1m6Z6JoF3Q0Levj+4EN0k1GqOYYUjLCMGk/2HEEDw5t0psPMWn/969n/6rjUxfAQg1LY9Wk
O8j58IMoNIsYCNh6Ux6KXCJPgU720rAbv6Zaq6ixZfc1Al1lXYW915lHKWGNYVEUCBEuEzCibHcq
UNuB0CWvmVkyWoLxWsEBYu7dR8Rc4fhnJVlzAbYpzJ3mTQ9106eLY7XzvQHGAOPjSKR5DDP2BWyG
/Vra8AnuG+GDo5pbIRSN0HFM6/NMEZmuA2+kSg8DBACxGapZKNvEA/EkSKlIh3jjOVF8wyaI3d0P
KePauuHvLxp4PbfG8RxSEAO0zTmvrVxo4bfM5Tsgu4yCmj2hQfIAbYKPY5UVrFMUNwRnNcIrX5YG
yDJGWb6Ef9XOfChz/v+xJ/lzS/K//v9L3zVxhP+0Xv80IXh4L4r3pnl//6W/+f2nfvQ3PfG7YxOM
Th+RBuIfvU1f/50i3XQdHmouTlqPG/9/epvO7zgzYBBw39PhXCwD/9PbJHACEj49Ot+zuQ3/XfKu
5f6pt6nSF0gR1YFDEk/7Uf7t0n7RYLQVR61HhVntkX2FQJIDbRjIN8t1T6yE4xoQbwxoDriJp41o
RnOPhsw9AKqNV0hFG/Qotkt3q7YcsCp6unVw32/C0Gns9SDNLfb68ZkoVjIbJprDr35IK96odKgJ
PrEvZMBbW5eUl66oMKWbTQg5rAg3jpfWHLRRVc5z2+2nnsA+cgzBkODkAO0Z1XijCi9FgTqV2HBr
7xXcV46nOJx3euyg5HDdjf7f7J3Hct3ambZvxdXjhmohLWANevBjY0dyM4oSqQmKoiTknHH1/wNK
x5Z0gnx61lWeuMqWSXAHLHzfG7uBxIAkDq/1JnAP1GkQuUvKeOwNLVY+5CuyfIz0vt4bZN6eKNlR
hA6DKn8MXKdaM3KqrGYdD0Nm5rl7SJPOvUT2JO76sTFQNjm3Q6+rs0hMBK55GH7IojaCXkgHonCp
HUoxOnuIs5t94wTFYYytDX1g821Zlc6xKYxiJzWyT5eelJ9i7aApMBaWU3qjuYHmOXj8PH0e3W0W
wt33aW3fN8IstmNtiY1YLOtSJVN77NtFOwTaop8shPmnrC0IcDNqFCLEC6+7THmuZeRE29rV2OnH
sX8LnmVtAf4c0nFye4+nId8ZtWnzW9vlthqM9uzEWuClPY+9KZ9e5rRnMxsJDqJBor1diM7zRvL8
GazLyddIwLiz4sT52FMaB/n/gYSpdq9XZnLAa22s8qng3eDG5S5JAvmJJS6dzzxNknNoUwiRudVE
uAq69a3LRuDHEcbfVja4oaUR+7PQDeBS28AQSKlgMzfqo9sU45cQzfZuEQW4OTkL4MWuad1a80gu
65xUD1GvJw/uVM7PGkwUXUqLLc5amQ4X7kprYx/lQ44Ve3UVkk6Fs9H1CTJxTwRUFdemPrDFjPpD
NGmg35pp1ex4ZXo7odsjQ9ocrg2eSxdWHcsJFZaVNJtY13Ln0Gt9PO+QfIL+qd5KqVLqMQHIeNkl
hTEocnLYnCKrQuen13SJ1aXB+t5TGFEsivhFw+pFQUxJT0ftuAyGn9Qgja2eYxkylhwRpX0g7y/1
IuSW50Yaz4QVMUmiH2OqrJgvJdE/d0Dl+0Bzde3Yfh1Es45IHWZ4NRbqZbHmmpk1YHxd1kG27Q03
f1Gv863FpFu4Xf9gozO5adwecn2bpc5bK2iTLXGb+pYueEUCIjiWpwLCSfwKFfhdNWl5MtKaMYSH
iizL5sEAUkkn3xYpsnDSdZ3SORWt7baan9uJIa45KHnf86FadoFMWGi3ZRiIJ6pqxm4jKi28whKd
O++FTShBs6V2UL8tJtUHn5KgbteMLOVxwnmRbmnWVvTlPd9cEunIwqTpbYW40800ZCCsolPJRwCC
WTu4xYDkhownikVLRAspUsKGEYpmilXyGObqXb5qmzBpMyGU5OqERz1ih/WKGjVZ0TnWJ/a6Drdx
MA3VgQwVp/DRz7IKdkT3UUdmr1aCJQsZEvOJKYCySKTrhGCCBr5qeDj7uOLX9klDrUH4OTCxidJW
FeU1udUGmeDwQZHZXaTkCxLXXg4kfTgTbSvIRuX1tEJftoWUnOCeAX2AzXuMzDiY32YjPEwjtXYN
bW9qsaFKYNwnlinPhbLqI0JF7vvJDnw7zUh2NXrT2fe6Ee0LZ3D3ZdSkN4WRXS4hAmav0e3ycors
6CJgrduVY4cYLcNGz02FMLj2+4LeuC6Rxsl1gL60AhKJzZ3zKyS+oAnRhu+EE4t7cLNkK4120UEP
bQ3kviiunKgv71xwoKtO1sOTjUx39gxTXcxIXEiSaHSfUM9wT4zSgu9/6TPc1SBUL/Vcf+QZ1Vwx
gsnd6KB9iodYoFkTtbiH/iC0VyTug22F7a1laQEPB3RFWei012XnartMm8VpKETwshjSJuiLejpH
hkeOzuCQ86seU7y/fpsr92mAzqArJDCqQ2LX04WzOMuZudVFD0XWW0WIzIcIRP5EfONwBQ2wI9cM
oX4nFjIPqIHElzyY1jaZg+VGqiRZY3v2bbZWAFKJeZzl0O+h0pe9PeSALIk+0r3ZasNmzMroGq6U
vogGEfFFbHLEK+ReftWA+o9c/x7LgU3xDiAKaZPRTTXTFjXQw7G1EvzEkhewq1CgEHE8WhFH42I9
miahZ95gq+qZIIjuTEmk/nnojXJHc7xJMkCgHyQZte9JNq+2hipDnxyTcIdgrNo2RZddpWKs3/Xc
h+e+6Zob4Bh16Tp6sYErTC5TOtf2xNcPV4BwoApGJg/ZMnyAV4svZyLk3wdlL64IulT8klYyCeTL
yqSWYlPmJoroCZHjJubOv7ERte5Zkppnl6D7mmwH38S0gYHLRptg5a48YkJQt6mMlgudfNCPYxsS
ADLlVFDOpThGInwfNIXc6IiHGB4c0pC12dzSyIvGUejaI1yu2I5RWZ+nQs0Xpkb86vr0r9cW2Ip1
K7ISb9K7B2LNcI31yERbz0IEqDQi1doBaG5T28LZLMpdy1ZDchBrKkcd5IcgJlQXc9+7i7mSvM3Q
oT6M7a8ScQJr2RUIMYdVJFxI5dxVco6ce+RsbsgjL8xRE7xt5VzFt/+Z74su7uZfOLzZYV10MH8u
X7j4XHT9Szp/P95/+6F/jfcM4ziaFQw0GoZ/DviuesPQi4/bcLDl2a9T/G8DvnqDewtv5x+KFyzs
iMAMeHfl6+z/KhYJP5ffEBmEHyxd//rv/yj6/KZEqNT+z3/9vrkMtQ8bBtIJkzkf7c+P2AWahqhx
lyA8DXrAQ8E0decW8mPZmcT17uOacXMQHxNtnMjitajMSAg6vQMC7w4NiN3erPV6L7qYfpDv3sY/
wI5sA4HGD+iRy2TJ4o72SRpsOcZPwMbEI9xODe5YZ7Cr8lqpVFy7i+Rpnbw+ufX1Gf76NI+bwOuA
uz2tGtpN/vrUd9EQ37a67TIMVK+TwbIOCfPrvGBFrf5ElHLHGJGtI8UySA1l/eukkX8dOyzZae5h
TMHQra9Tif51RiHqiYGFKpFwBXfWOUYhor1zX8cby2lhAGi/UCd3nX9KY062U6Pe1l+nI4VjmVo2
2UPKVZk3NjX5QiozgBD7Mak/5jMRb1ZAlxyQzQo3xhFjhUd236QTS0q/zKkD8UypmFihyqRnlC1q
WJsVxyya4N0UhNq+iZfmVIfEQva92b7EIiJVKSe+TsK56WF5qkrZvqXDD7wUFfLeafvuIqDx7DRp
A50azgLEmikKl2rLnC/JRgQkQf/BJAkqqwHPihWn1RA4AtlSeP5oBAFArujt8awR63W7vAK9TjS3
2zEeQCyc5V70YXbdzAjGJtSUjteOHHc7N9Wsj2xliacqcqEmRD3LBmQ1lnfCTau7IS5Moq3c/MYe
FgdE2mz09GwWWWs+JCGeQEpw4utlodVwDoxdrbKRkmGIjiIyi+MkKxsNZl7sKrg5aksaQq6gICRN
cA4dW2ZQEU6kNM/ENLCdRFUeraUjXK0O5S3ven2B76DZJU4mTqFuqpPSpXtCfpqFlKeI7LHq9BYz
AnWL9YhpmdpcjTjsNl6uTDo/L81BOJ9CJ5I7K+jqbV7z6nEadpuMBC5cGiVpCrzv1m5hYORBlFbR
c8rXnq2zmTYd3zQUCCGcuDOMV6C7w4U9tgzZuLH3Vh3hO9EWqmTHeK2262g+7PJm1wuqdcOG/cjP
SDsJdiPL+7xZWL8fbX7JRpsyjWpU1WNJGHXSkRKMick8fzbqMDjjcUJsMQHhWZWFWRSEXz61kHPN
JnAiFvOBnGMMKObM4t05xUx/N6Ibz7FbktaNOncMyoKos8dPpmY/I+obbUwbaG/tqRWOZ2lZd1Sw
IBeqsktqmngfj4ODYcjLicq+xI1ZXFBhx7uHPQfL9ZBsk3aIdtlsUB1SuIH1spYCSI945+btMlbF
pcpwyVAqUKdnm8FwZ5Yq2BiInLm7sH5aEGakr+0xUsCuGZ0ab0m6jO09HjV5JHjzgcTv5aMzLNM2
GFvi2SXkeUzses4wo5VXnITj00A2Z+NVrpwZLMOFQGmqc1JF7Qm9VxQ0Ns6HInBU79t1MyVeqevu
cGXmFaEEOlWUFJ+5cOA6HG1+iTERL6mah+FIDx/sY8shkm+SwM2u7bKUMCtxaFy3mTXeSlBJBtoC
LT1RwG12jYan2o+GG7Fel0OpsUXqFdUMzSKvJMfBRR5R8o3lJsvfYaes7+Ke3oHthNnnHECMXGo1
8iPfIbr7GiahfEuvoQaB2MeWL0r+XfIdVaTkzNGJopbmPJJVeRMbY/qA/aB4ix5SRwrO4kmNLYXr
tFcTWEcy50vymtIbI0EhL95s5A2+VMy8FWvNuAHfUXeGOZIn5Yg85EOpoPV3lsjV52Yx6xOSofEp
dCNSnbAM3endUB8mYhXxMlFyEtJRfxCknRJ5XUfWRUQWyM4Zh+bepkiI1D+Q7lvdNuiZG/L4zpmn
XD+0TRveWJZFNeMwdyn92LgeP5SzoOqBMglOh2YNdUdikz5HNXXInk2y6blz8wGNh04Vnsd6AYSU
Enp0rU2dBvgytFwOWwnCb2NWdwqIbFc7sv0gNUIAN8Q6LZfQk+Yumc3k2FBrtK1Hu95yNkzHxElJ
MKdumf/gS8c5z02emmbq0RBRMNgu5CYokRs0Ndm1c6mHNjyjs/ZfeKLV65OaoH2O8Fj9RYfu9fVj
O2hudJGLRou8nlAsY9CdbRvJl8QUoz+6BLql9WS+i/WOGnsYwxvFpsFV8xeE9bTLECpnXoNgXDKl
c+TY2WU4u8HL1JZH5fS5J21t2oRwRL4rmPKrykquEPQ7e6vUKn5gmYzrghvd8saYtGYbldTGMHrD
z9fgur7hP2JXaB+SMa1vG9SAZDLWWAhbAiWecOQOL4OJSiQ1icQnyngiK6pxcQum5QvfUhuP2uzE
HB0Y113iDYPosi0pfPJ4nDYX9O8R9GabOA83JCg61rbHzWv5JIoqczdDXVNtvvTinUzIv9rWskZN
2Dlhup0BMiYPgt4gnhHWYMGk2uUTejtnfMaqly37ipI4bdPDaGKyjNJ3jHB8XNGzZiXDtSZQSc9C
3tMNaNN+gll5a1oNYWhFG5nntWsHfQSD13WQFtaREav8MJOSuut6DWNRR7UrUZCgk9wsSfHBtOuc
3xkPnwy9SOkTCqwJ5reh8KlG0tJynHEX0ba7CcF7SLiMBSH0mdtROwSHmz6jMoL80CXSASp/NmOi
qlMCSuh43HUaUWYzDMCmxyVTbLWyzu/GSHRXZZLMt5bU43uaZ4XpE/6G4xonhAZC2t5B6fCwtl37
HNklOS4lt9hlbNBv6gOztqhDiIohXSu3qHeFjvGDZHZeRsJQPrqqrpA2Lpo6OVY7rgOmbTTbHPPV
lqAUyHa45uXoJgA+WKN7eQmmTMxeFWe94U0azWPoypLhstbxsHkkNYTJpimsVeupkuY9tXqzdsu6
nFv7noc+UUXlMnqC70CwpexTnogL4klgxaRsH9Ka95OS+yAKeLRazF9lZrr306TTMUY6Nnsaniai
G1IO2gjTxd4tZZackVYhU+Noz6+Swp3e0eFe3+m0d36oiRPdlzJs0HTEqfaCHx/Qjxi+Yo+1dkKy
ubrXAZ0WHhn4rfs9UfX6jcGelp/cKlbXYe9UXyjYtOINvKg4opzNxKZYIZzW7FE3TF+hHfkV6PnP
WvfvrHW4G6At/3yrg8Qvm+dP5fdb3def+bbUsY68gXaE9EVJrpuv5Mz4ue3+5780lOZvBLS3ZEGD
lLUd9pZva52lvwGDNgkM+hqrtS6Dv/E2hICxJCoSqGxIn1Wu/tMa91dr3Wvu0XfMu3Ad10WozV7J
5Sz1M/NOS18lwPq1C46GOlE7HWpn7h+bQVlFc0pE7sQ19jSXCYLhn+xQ+9JUWT4S+wtA5HQe4RoE
+p8sFbipeS6QkApS6LRu7UqlEDxrAO57mI4p2BOBaccxIr1xQLnN4E+s5iFAS62sBwERWi80BfV5
P0WXOogVhk5ObUcj/oAKO4od3CI/mY61KlJRCsZEKwfBIJ4Mthmqx2TXVPN9Ui86QXmuFY7OrbvG
tarrOO62Y6cs0BDgE9SZdl9wDGU9xw1FQjMSL1rJytqtvP/cNf/OXQNdDQf553fN/2tSnonP7fd3
zdef+Q0KUW+kZUsBPWkBOijBTfjtrlHWG6lLhVPD+mrlQEvyGxiCXYMfIdCOEnjzK0f6211jckPB
/a+ACIQnJOnfuWtgAn6EHHS4VBgeFIC6zprJTfwjGlLHNaIzKuhIoHXdTW9rwxUA5rBfgmg6ZWFt
HxatTOZNOY7zJ7IAkKamVo2nE4r/rgSl9Pq20p4ztsVzyn15hWbAfCsTyEVPUpRCp4HlXEXZ0N7N
yRC/BWrI9ima+iMMqP6hJPEANSf2C9eQW5I+649DmySHSVul9ZQATY3X9tXyIug6RhobSmNDGKtx
37RxelJFVlCzaWZU/OIemLrizJM63qgsyKlWzSNUT+14pAMeLwAaB9M3tJDm6rrnQRhk03VZuUjZ
Mlddzm0IT+DIybidtF5dOXEqzvoci/NMTwutLKVJfYWjZ3udloNHXcXqStfSG32S/ZkQ1LeLmEtf
JwsZIsRiuxZ1ZX4xyfn0xpyEcVcfCgODbtPdqJmAHLIITOYm1kOmjpiWtoyOh3HkIjguU6+Om2xP
YVn6UFsJYeITLNoe5V5yUC11aKyCOdlDM1UA2Lffl24cXHd9RMdoGS8vah7nx6LpzVu0yPPBnJOV
B6BFCrAOk6lhxLs6sPsLMUngF7OnBQhpzI6KsGFP5zMvI5wmz0qL7DAUkN41mRGfNCKpcZ/PG1NV
F0aB04Rez20fwzjQAFGwzAXnPK3yo+ZqRxixlNTicnlvDU29r+vB/hIq9ssWXd1FJ61xDzMVEMAX
5Tc6dIGxU1pCwvDMzrw1l6S/qKw5eRcSnvDk1DLfJrGsTjg+xvuK8/WtCqz4vAgpzmOLu4Vx24zf
B53VXia9yOivt6p9btFT6I0EnR/sKWMNJY/CvEWUE5/D0Fp2s+OAJ2mV69wVcUVeQ9HV6Jhac7iU
YyxuFFEBpzLsJLW2i5W99NNUXQVSZod56s0LKlSyfV7J+Kl3nfixrrBoF4T43ObM0AeKdyns1Abz
whipOWz6MrwmELt9mywmMT15mx1zrT8SSkiosSps98qoK4MoRl2ea/ivY6wjj07w6OAdhBvbQU7Y
11k10qFAMyOd3CQNiG7bR2H3HPUuiBlNxvrWqALnuTbHzxAxOa5pZlEANvtYMgjuHBfj7UwjzTvT
Sl/m0VwLn0PLeHLc4m05mMu7tq3mPcSxuC0jiaQecb52srVWrOy9K66iASflZtRk/dwGTXLDRlET
RAHU+hIH9B4Az9N+tsTZgxuLfE0qXmPE0vwiCfkQR9IHCObJpO9aWX7vmG33kYljaCD79Ldkih4R
jcsT6/i+oFZ9s0iHDqWYCrRbU9ezOzvIDnIeOzrDluJopZQltBX9SD2H5VNXqvjokDe7m2NkBzzj
pzVCKbnDmGx9XiaE3yaKQRiYea0Bs9NHR2jTg1NU2m1lIBvlA3Xop4pSw6+lXt1ozbSjbKm+qIkD
p39cwf4k+T5oR3EmZC3b19ntwIP7kXodUnGlSTqiCE1c/q5oCaIVw1UhhubF7Gb+Ekv4o5icPf2Y
03bIcBttWd7cxw6GlCgtQQCdh6u03BaoY6+Xtkz3rN4UlM6z7WyaVxKF8YENPZi3fbFAsSxl37u+
UsNDuMxQMBnue+AveBnjlaLJ6Ie6KLWpPmOnE1sdKid5JXXCEBYrzpSDJwgGVK3sT6bF71N3FMdM
tGJbiqT2jJUtylbeiHhudWuvXFL7Siut8Wi38QoMOJBOdlG1z3LloZKVkRItsmGyvOGphpWxcl/J
K8PN5DYHpHrH0iOulpXlala+K4f4UrSeHHgiLiRLtcMV+nGSHIYxuWwTWWy6WSOnr7eam25l1JKV
W9OCOLtC7EcB0Mq86SsHR49StbVXXi4dc9pOV64OfUu5i6bE+ExfITLgldOzXum9eGX6ojyLH/Dz
Qf/JOFU76n/CPXBEusXeyKymwxjqK3c4rizisPKJggURpNVe/Hnuqm278o74JaEgSXOIYO2Bx81U
ByPHHQhAJ7AZkZjR78Geu2OqluohI10kJmsRAg7Gk6Iia1sNg1h7GldKtF/ZURuaVK58qY5OBAw2
pAOmpvlhRA/pDShKz/HKtbYr6+roiDm8tG7UU0rIv58Xo3jMgiY4cDJF7OCGP68s7tIn2gvqA3Gq
Vo43D2F79ZX3tVcGWK5ccIas5iEc3WCnr0xx9EoaI4Gi027W5A7AgVIGyOViZZnp9+P4h+GEfM5W
HnoyR3KaV27aaLULPPvgvl7RxOC8fTligfZ0ktgIa05jceuaAi4iSZIQ7w2DCNB+TX5fYarutiby
/lBiIQQ5r2gFBRImQwblj1t/UU2VHqmARqA4jRprOY4dJuqbYSjSA3kgT3aDVISzltkc70H/Me3k
E4LMZxH0X5xseXJJ3ip0OhM1gFSuV+dojpx529QxZr2wOlWR47wdqtQg7GMsXuCRpvdNwA8OBcKB
ZxnPXZOeqpBX0Z+quq2Hbp/JqV7kmVGrCNHcGqmwoVDLztqSPxNdTqxNfk/hrntTdyQaPLYy+IIa
xnQP2TDywWlzZFQ7baDKlSS3fT8z9exZasozMgKtfCLEP2f2UoOvT0GKOpzSxRMhb42P+sjwGfJS
eI65OPVN7DxBJNUf8ISFyQ3KjewCLb3evCXYieKjDPpiKQBV6KYlw6uzk0/sF632YNONbG/1CMOr
V2pxSliWE5sE1Yt536iy2A2yfd86ITLrKVw7Y/gku9B6P2nGeJCEpWxmKqmu+H9OO5U5jJM4HuPG
uuyV4aLC1SgoTEOeMpozaAdmkYdiAc+PEKmfeIJo95EWh5cYH0FaCQ+/GqLVBcWneYKfoPMvHp+t
VM2nRkmgAmxoe72YCArv13HLXAyqDWywsTg+psEudeTsDwBPBzcDF0prrFst5BteIus2X7Bb0KUe
Hhd8vUdiKoJTkxvxqRPhpdSzbCMcvcJuKDt/Dp36Q2/KDN+QPUMQDvEu6Vq11UKBcznOyu1IOcrk
lRGoZhdUSG/4mA+9qNALZka+p8JbfAHXZ4yG7YipukbQqH9iDZTu+5a2PKd96S2HkoKHoLaYODYx
FTLo6v+zxP07SxwhegYizz/f4m5QrFK7MTz/ZMr/9oPfVjmHfY3vqU7A6NfFi83w2yrnijcIOHQd
mYUh+Y6tfv3fABDjDf+TdMkvJ1QYrA/O97dVTr1xwOYlpzM0GrS79XdWOUOuxPV3CAiiIotBCyCF
hZJgjZ9N+VlOv25eiZlU/iKdfXjLmP7PbDSvkGKBPiojwVhGE1ST70b0RIpDummOFkWvAjKuoSIU
2biGVqPtMtunWXi9zdKw9xv1QtpTcD1KOV/QqCJ87EAT0frUkekeLo52m+igz4vMAGc1E6k5FOOM
ONCIAiSKmH6WvaYb5bumnRv6LuroSsdasHW0ZXkIDI1uhjULfUvhHk9Fkkzr+zBtpuIg4CdcTjzh
PC+JySyQ6iUUUAnaBeZZKZqQ+olmz6jAebjEnzVdD2ne0+LzxM882nOZ9D49AhZBfRnSTN3hfvNw
FWCv6+2QFg9ttG+UG2YXg6kouKOH5DyMrbbXgwSLuQgsINNumLYkruGQwbM9bKB9KGGdxt7D6MCT
L8cxBJUb0PqR2eaDS9XChtIUGJTeiMSpwEu9LRxpHQyeLsiFeOet2KJci8qqm04z5a6jSveWEbC8
SXq3uY4CdNA4itLiRFRXRWnyEmzSMXJ2hjJEt2nc/AyXG4rt7MgxwvVSMTYUtnivO0532ZfWY2uH
3b3etoW7d5tAwQDiXa5ws7vpfl0N300ZXQ8QNi47DCFMSKKC4GyVKapSU6SbvCwWeEXWdkeWLso0
So9OpjaKL60mi62V63fOcEOFEZvfaNV7KxQEbvVEmbWlYbIat/2TPlfhA1Vk0zU7vb1Rudxqrdtt
ULYi4oW33ZvFlJ1U1gSXqkqKW1t01jm1jPeUz0t6JkTqz7KfdwUc7T09GfVWUtdzGNksBCWnm5QK
67ugh9Ijtd/xg8kajzCL+zQx3W1uoRKLelH6NK8iEFU8DA6JCuxdL/P0ixrHFz1Q2o4K5aD0oi7T
7/iSh16LKPuIDC9Ho6jwLmPj9VPTsHxZ2Lcl37aN7qiLkp56QLha+lrUPi55bCNedbRdBEng2bPL
X9mSCRz2IUEW9H+csiHSHi3HCY9VFtV3Njaw8wwNdHLctiaAJmL+gIajsLSJrsyh5nvD13ZkQscN
WcH/eH0RxX4iLEA+8iftrauT48U2tM6lMY+NvaRKLtQfXJCNeNcqnf0Oam+xZE/gXxRG7t2Ia1KS
Jqwpt783jNQe7+2W1GjGzZpGkHcEyYUJnuIkvpCNcG47F97p/WTRGoKLiVjeXaGYDLyMEYjrD/EV
IKvxHt6gFF6W6LSzNwE81tbSKTp7nGiyTY5jyVzuZfCVvBqCoy3Cbkv8kPdDHFvjfZfGPURHGGqJ
eYVrckieUujppfCXIS2cxYvslmCqiu3AH1pj4mTrYypvcj0OKeCO9JjPRytzvp4jJOd2mhcd6bAe
T7x8d6SXy6cn3nW3dY4sNTzMnWs94aocuxcnVXrKbEggaj8AoxKpHHeFaaOkCNIOmqyQQXpEJ45u
0yOpvAve0hcj542oTZzaRtdAohmaPm3/86T+7kn98qfZU/ZfKs+wBXYQjv/4GqDzj2ObkUD1A/Zq
rL/g2/NaWm8wN9I2S67TK70AtPntec0/AZwiPdARXLmGWPtEvj2vdffNqhdd7W0mBRn4j//5vOaf
TMY+tGgkVrHRyb9VNfKTaQzuEKIasxjEiXrNs/oReEVa0tDVJZXfInraWCPFkgVBE0Rm9Nn85btx
5o+UZT9OBq/XYjrgQGBLJVFr7ZR4eb7DMLIK5P4bf/ACAJsEPqHcvbeQvoD5S6CUjdp3f30l4yc8
+eulcD8CUFvCAtz+8VLTUigVxLysBeqTVe5icN8V+UQm5Wylu7wB1Z0QgGB21/xgrB5nZ/Jp7rmJ
4pC0bPPLEN5h1E+2Ng1p+HW9NqAYEKWAsRksM8eF7v/1H7y+9O+Gpte/l9kL1IrsH9f9mTZK3CYn
fEFXFC0xhCwtcAjHSOU54+KsLc0zdZyG9fX+/lMNovW7d4mJlG+YZQG8O7BpjKfffyDEE9tZP+fK
rxLX3lAfehvWwxfqV7NbOaE9Ccjdx5xanqMYEcJk6ii9pDoP+HzgTW2fWA0/jt3byMKfzXd5Y7ar
doN4guHdpKXjLtb1eYM40/bmxYkhqouaTCP1YbYlMBEdZmMjb6ehJUDb0mjbjijk6qUbbak035PZ
Q6I6KiqPOr550zSqRYEP1IF+7z25SxtzGuJfNE/8QVyZYcF1rF9RBycRCVU/vCXNOBF0lHbKj1wA
aZSW9oY0n08EAq2tchbLcxs+5l2HTpn+eBGoU9YQPVGxF//CXvlzuhU3Jn8K9wmlQvxJjlxlmt/d
LpR4Exk+VMoXKqala8xbf8bI4yW5SwJtTXh7lgnFdu/zzATKB5EnOJE+dLt+Pw6yufjrr+jvToof
/xznJ8GqsvrSSYdSMcdWKRkH1A8PZqM2Zv+uGZn7/vpqK+Hzww3B1fheonqFe1Kkufz44uMpzC1z
UK5f19CMauwG7Nty+MUdwFn5+8vYgkInME70uAJe+Pv3OLeqmfCgQfnaOpYPU/fBnKZs48T9OdcA
9PGI+vPkmmAxJsI93T7NTjX7qOqAMg6tRDFAVle7x4R1V5mrcCgbDvjwP+FFJ95bnftMD87LKEC4
zZ5WU6odKoKANQoUPWgGjXmQBl4qCetIPTS2ft0HrXVRyaz2lxbdJ/Yj9JlxVW6rkZQaIM0rffZd
Pe6PdZiTJBqVjZ9rzr5wo3xrTW1DCTnN3iL5lBZIukJRX7oZwlgVLkgLRePZiiMljR8GOo48V6K7
IqoIXUuUULlOlv9GEQfwi/f5D7/L9oq/sxLy2DJ/OvojgqpGajyVD9cxb+dpU65l0fQWlkBl2tto
iMoLXSDWRFbPUL46DI0JWbC7Gfgx76+/Wz/Zxl9vLA48LPKuTcfX+tj9/kN3VNV35EG4vtO4kWei
hiVxhclRvKjRq9qxpZe0+5Ws+g8vCh3J7m5iXf35ooKWZQ4JLlqEN0PXqV0oASWtpj4veMHQGSc9
37anv36lf3icIX13uYGU4Ej+6TgDgKUOAx0CvFh/bCnB2rrwM3siijyELoqm6v6DQ7g4TI7zYSaK
6CIf7APmr+gX97O+3kk/39CSnBPuaZuUR+en0yzoqBMg1ET5YTNaIHQCgFGYRIo49MSLmtZoAnOp
1wwnWnObhPSIlgxiw9GuKqaSk8uGU/alhzg2Ofz1m2T/7uG7ct+kBDEsAIBQZvXj9yGNSZK1UYj4
Kif4qs6us/lqTpFijJJIJQIpNfCAfWmRurZG/Qbz2UJrgTEn7rdJbnd+um5XuqB0wkCiVlbqqc0x
a2ZthK7UvIuNpt1EbaL2k1r4bWAqhPbIjen2XjAkZxos3C212k9TPPshuLIn02cpMCJqM9+OKbtM
RxjXkQgTUwuLTV9SGNMRLOKNMnq2Odbod593bakvl054jdNtor0jN9bqigtN1D16PC2BCsL6TqCg
L+fa8eMlRJQNd0TH0PVfv6F/9KRwDNteT1XGPPXToYr7lyCZwKFAIwEnNklww2u2Nbr4ITbQoL1e
7G8Z4P89d/v/3SxPg9WX2ezPocPzc9s+v0R9+5lA3O9VIN9+8rddRL3h+KF09DepE9/0b7uIY65a
D1oQsaT81m34L+yQVYP+JH5MvAaB/nMXQVdlrFosFhSs7zqFhX8HO/zpiOBXE9dBoieOHC4m1E9D
uzJn7NaVRhVunH2JyI3da24ZrPLV8RdPgD+6Epl6HEeIywxkZD/e8VlhFdYy6WvpLqJFfMYfqoJC
Vwbe/hfn3h9diWsoDj6HicZd//27IQ5RNvHwwO0H4v4o+e4paB5wXMh6effdB/7r5Wp981zCCtZR
nk2Ta/14oQG6QpXNUh3mNv2SZumXQIu/0IP65X9zmbVHkwA/9bvPqIOGBVCaKgzta9WKW9ceauds
k07x/+Kt47uKhM4hp48n50/PrrAiSaOMeEVDkDeXk4BhD0rDvWyK5Bcvav1N3z2bXt87aQBa8jmt
HrKf3jtnyF0NZ0J1iP4/e2e2XLexbdlfqR+AA33zuvu9SW62IkW9IKiG6IFEJpoEvr4GaPuURPlI
4ai3qhs37glH2BKw0SRyrTXnmONYrGj13U2JBv0+PTIPDTe/voLvNgJ/Hgwy7oLARY/1/pNsYNWl
T9CIQ9SSKUIArTzkIRwCGlovZphU68yVDlwBNHi/PvA/PIqwrqE4RBCBfIYIPz4hvmz6JYxXHESb
Nfe9bB32gkbxaOT8068PtVywny4oPWFWhcA0eat/PBQD3n7KmkocjB6BSNWLaYuVPL7/9VH+8Qd9
d5R3+zjED+5g9OhTDNLjLrDtPA7VWJ/e5Iv/d0d6d+nGokohrnGklHoZ5lv+MhOvyWb/t6/XW8Xx
46WjZUEe6gIScW3Mpz9euiauvLCCnHsQg91shDkQoMUIgzwB2qrbKKaRbEXSwm7leQeT+IjNW0yZ
Q27MaWg9319j+mdOoJN+LWkvfgnSDH5mHjv4CUxr1wfF6wQQ5Yj7ergSgSLuQcy0fPAPt+xd+E/o
8lZbsxhtanHHOwS6rW5hOthP0PMw5cd5/GmoholdhfYOcYCstJnqaA+Mj+SqQPvJWk2o7MH+6XAz
ICM6dl1ab/uirLedHdT3nZG7pMbN45c2ZpUnlJFz9y2OkrukPoRqYAYUhGmzJewIE+SSZ5kpzuct
5KBijLQphk7sGiA9cM7mZtMtokJ0PkQt0ucG3kYcXRft/ViKHbmVegu0K9wYUhjryuTXzRULV5UH
4IY7BHExMNlVCi6bAQOfgDrA8wfPsenWA7ylE2V4ts8leViW2TWbsAK9Cr6AeJTStJ+SdPAudGLl
n8jDLh/9scBVrRz4sn5lowbjL6KPY4lnUbmIMHxA0iXbXhF1iPLBvNBbX4i4hivLRzWGHvQLVd0S
xNV9irk0F2neimu/z19Ni3vaY+J/qsLslcF5fM/EpjmOy9KYqoUYW9owZWVpAi4gPr5MbxCskZWl
CT5kRe/WMf6c/ZCUzoptAHoSGBb1KUsWqQQ0wuycOIIobj+pXzHUkC/RsGlFKeXV9JfHMETrw2Nf
Iow5zSYhUSlRJVvkB/zMPs3XqGlA0bQieQhnm5+UIF9EVKP5xBLssYm9dEmwguM4r5tZ+uU+q21T
XFn90uXwUzRMaSyAPyOEAdRbMwWi0DZreWmgJ3wizMp70HVRveIkInUQ5uAWrRxcPzNsD25uRY8N
Y48HBw1/vvak6WVr6cKUw4iWDs2u1+SdSS3gzROMRyoaCk4PYIdIMIEk6DrN3I8eVSt57VxzNmj1
8Ymbpyjcd44Y+hVDTJE+drWRDPs+rPOXaMSoAbx+uMJFYRHXGQ3lXsEJvxuJgvgIw7rYexSbyOYM
idwxF8ShbOcces4KdxSTOxJ5rM9zJJaMEd4t9C8TiYujpz4MQUe0a+56F8EEzazSDScrewN0IpaF
Ca5xZqytgjvhpYhy2sSuT1hQ6y0gaBuMTf6KSy26xJrlnDgRa2clFV1EpK3jJq389JwABNxiDI32
ucEd6h0+fb3D7U1Dsu/Ir4rv80FC3kiFTr/V0DwPBBJS4/hLhodr9R+Fmoa9UzUVVMCeB2Eew/qE
JeVVxchoWoMaWqFURcD4DcZ+sEmVvidz79A1w+c+nbJTRZDKtkdOecGnMLhNe15Kq+a0TKscroZO
Eola8J67iOlXNgKcp9AS84UZ6V01B9i9Zi26dTUWqqCjkWcrpyt5qFkVCZQq6dMQBRRdO2wqiQbi
rS/oaW8G4s0o+vNpO0tWt4rW0t5avrvC5XfbVf6SKSO8DuG7vRAuEt46A3zwJhmthxx/8En3PFEF
C+qnnqiZtVkiuB1qfr6nyCtbhnHRdVf34xdlyBLvHLrkdeoW4a3ly3blmuWL57FQSsn64RMtckuF
V6woHKcNSF44fZ7Th7dxU8hLa+xZyd52Wn2EgLUEJLvJST1cV3bfbPyRQ0uSPw/ZMs8EBz9+SSFG
gS9H/Rgp4Equydg7K68d0aE/Gx0AOqoS16pd9tWNDUoTdh0reZtij60sBCoBV4dArHFT+bio31bd
Mc2euyK0vpkgo1aIKcEZmoRgFnGXER+lk90w0aUKRnYSQBs675wn3k65TK6HRmJJpcG1x/e4THf9
5gMyrOh6Bri0YTYuoXurcd1zh1EOmiT/oHStUT0l8TqEaHmK5766VT1rj5GweowRL30xILkcEPAh
lEPblsA4OTuxbX6OLOzUg0E4VdH01yGCVXp0gE1zJFz7KkqMq05m107moJbMc3UN9bm7YsL+lJnO
+BQWxPyEE+05d7ZQnEfZvIV5WV0LQ8Y3ZYEEWFabzElfIeCQI0BBy/v8KAczOdhhg5Iyqdp1RzzA
tTspmxbLhBbNdz8bXtOv7ICPXrGkCxlZWj62sABPKB4JjKpC6yEzLdHQXBgnoDTLIuu7Suww3VvI
ZUFPF75G1xS6NQbNUveHiswGua9T1BNWKpAlqSgnEqssWcxyiryWRySHZcx0vjjWYwuAJxS04OsC
8fcG+OiMz1w4WbVyEqDGKy8eiQcRlf1BVXZ1GlunOmGUNcUa/E57ckrVI+WoJrvckOfVBP7FNNq6
mvn4lJL1rwrG+K7FDk0iFvJWY++Sbpue6AA4WLrsKh7Ckzsw71wtTHXsguzFZY9CLZLBq5ryNFyF
CHS/Cc9PGJomwVGHgUDjO5HNucWIaG5bpVnXpxDKL8lpsutuoBXhloOYHGEtDxkndSKV6D+cHr8L
a4/6FMI8w8uiy/sxd3TJKMUH78PmGj6aCKbhRCRtscmE+dkN+4NABUjPBY6A6xnpziaoccPCMdzi
bDauLMJd800HFZZvtT3teU9tZ9Xkalr1OAEPdtt3W9izLzBri20w2sXWNptwgynNYmRg6zOSzcZa
6USam9q16YtEpTOfeV2TL0kZWP2qsOgIl4GO2FoaxjHTUBp2RNayvrk+y7ebsDuhWmIgP7oR6hjB
Dz4U/YixIJy84TcjCOenHXYE52IxThH2YdI3eLcZFTprjJBm1yGtKvfUD6p6xYDAFRxJhzQr/Jts
rUrStPJVmlvdeXF5r6wiFdfCYluFxOeFD1eNqwL5zATBbKUyAVGxREVx4dqEMdYyl5eFj46tG9qM
SIY+9g5JzDvoaMqUrRtU8T3x8+4LcScLr4v/2YcGsAxYQCy38aTLRzPL8k9va2Bdm1G4HufCTn9T
0rxvpWIpYx9B75p+1tIzdt9VG2qeE+j1Znlo2UxsfHvEq5yQ57sKJXumjm32eQLZl64ggDG8iiQR
INL2Ljpie7OVFf2uaH3XtfzzfOiWWIR2L4X/+6IVKj3rAecjK+uxN6cLWfB9GYPspS77O7Bh1u7X
RdBPVTIPg0mZ7LqYWen5LIXtd60M5Q5elYwCN0bLhrSOYWi/gVbrmua9Qa7r8dfHe98yXn6hBciW
QTd0V4cBzY8HrFFeFS7tfxbXFg4YK2aDL6IexCbnweqIpN8WimfN98Lx5u0TDKUd7GZKvOwutUpj
HRcEgjZzO+y1Yo/zm/Nbjv9Dqcb5IZwDFuP79LTfIxqTfoQIbijUvktMm2cAAex0nqxJafnYZoFx
AEs0rMI8tXeeJJUGs+rp16fwU50NjoZJiMeJ2A635t0t6SZ/9EVmZYeIenvvAQDBsDL+bhn4qWPB
UWhU2MTsuDa8zHerQJ/1A9DsJjv4Lpvnt0iOWvjAk+yIOsNfIhimnOIBXNbw8dc/0P75GrNFwXse
LsJGx31fDk9WgXWnHNMDJuYkPpRuE10a8Ns+IcT3LhRq7uk6MsiKqN3pEVVu+2oIb8TCNXgECTRo
lZb1FpdwW/aEPySdYDuJ7//A/ju6zJuaKFGif7qjESsK17ez/1e96f8f4awsjxbL1X/vV5+/jf/r
9E2qb9MPzeo//9jfQlfnD0a/Pl0Q5oZgkgI+Tn83q70/UHY4YWCbzBIhPP1HN0NDGlswMR28Ezyq
zrIq/q1zDWl+L+0o/s0bvPVf9apRtL57+yMTVpjHc4n7MXAx0/y4OsE6rCun9+QhAitIYK10ui2E
bllcUMjSEDBlO9wnnopPDSkC/RGcTnebCmOoEAZaU4GgYWAwy0uTkZHa8ynriRC0hU6Y0rA/uY0G
ZYJJqR328i3FtTZGijYrdRCxxPGDtmvvo18PLyUaC0Dv1cOAnQ4dWzPfKrhHDRo6OGqicNGpljGY
BlSnK0J95queNN+ahSm07pTP29uJzvwYEZdEwoyR2Xd1PRYnJYdu29BpWPt0iRg1BcYWh7I+80VX
GwuJ611Mlb+tlBG9KpusmhU0ElbZoZrlERsjZaGrC/HiDFZHbagi+gMKisxyoYqZDYEM0s/c/2xt
sHQSwmoN8ugVckYratGNWudVf5yL3F0HTs8fVAB47I1di4n+eRVV0dOQz22yrsvQBGLfzVe+GCIw
dtF8qEw903JX8kiHkKNbJFqt6txgSpZ10XrMGqdHbBlJDw0siLnVqJwZjHgIWYWGgPHc9453DyGx
gsDRO9alDFVk7kfPKh+nAlPBZoCT/1HSOAa3r03+trJK9XUoSuN1Tke8dU4bnyDspV+NUumz4POx
fzs/5svyyJMtUXLwv0e77LgZNf6jdeAH9bgzZV+Dj5oGtt4QsijTjK0Kpw5L1tCnq6DLbDjUVu9D
HOmKYrwEjEo2aFwS+AQPsFvYpR7pwnsikxuqgZjxbg1W9TS7zXGQbocfIB/6XQfm5qMwUK7tLDGF
JsANdz70cCA+RqEoTjnb1Q1Hx8iK3SpjK+Z59w0EwEdpOOV9KuS02A3VJazVCEPhEO5Sx5b+pq1a
54TEK7mIWzd9Ik8ISGQ0eReG4GaHfl74q6KjOzM0/Mh89oytN9uqxqEQuSvQT9gs/Ag+k87F/DyD
+NmHroqgSdnO6+g7uGViWVXNynJmvRCB86zYRbnZpecCG4SHjLIUO5/MKlqGqEi4w6tBNgH1QVKo
u7iKpqtsHou1s+iM587EMupXGeUpjiO6kZFFCy11HvliFPsq1AamJh+uz0Z3WRXuC8tU9x3iZq8r
+8sKuTNoionKZGgRQef9bMyQy8urKonnjirE93fZopxmQCTW/aKmRgaAsDpbNNbzorYmvIUad1Fg
j9MEbmtRZfdJHa2sRaldLZrtOfAZobL7PaVuu0Bx7NGBO4nOWy/zX6+aQjoFiw58XBTh7qINB2CM
sITCrNjhpdbbxQYE43BRlPeLthxrsLrqF705Cpfiol406N2iRh9Is+E/fBOpJ2+C9XDRrpdRmzFL
XhTtw6JtjxeV+yTzHFRfcwT7SzLsooWv32Tx+ZtEfsoXubzJn3mZ30T0Rr4I6pNFW9++yezHwUrx
jw7o3qC3zR+0h3p2XrT5gyMkfUbRPBo+lhe7JUNziw2acGPJdMjY1mxyoQuVnUsOXk2Z2NcYAUYW
CouSbDQ3w+IUGGPR3KZ6Vk8Rv9/BMTzrnIgldDsbf07ItonxYxpIvOHBjyGD/6peYhvMtu+xadLZ
Y1ov5FqWdvpAxWmS5VfKYm3LKr8ghaOY1gPIr5WZ28QJOj7OG7p/eg/RsqZ+rdiAQjiT2WQfiXUP
zg3N8YeigI22CPPnXTTq3OEQZYcGIpwlPN+iOAU1k6eGDe2tDXe02ii/j4HusrKQARWT2VwVp7Lh
DSXEzDL/fIsE7fp7PbNGybEisdhYVC2MEcD1EMHrkHTn13sQ3HJpESEn7JLRvrO85UBdKvWmtgkz
WpdDMV+N5jhAnRuNqD7z2Z7OShbNBOF27rYK3+eVROb5p8Lsf7ZLv8m6dX+5V1q/8IjU/yQzXv7c
35slTDwMMC1m9xHhD5Rp/9ksQbmHVr9seRACvaEw/7NbsvhTlPZM7mE9RqAw+VN/7Zb4V4sSlTgJ
EiKZkSNA/hdYlLfp83elEmBZvl3IoKmWOAumUD9ulmo9jHWNNX03IK7c53bSAOeGIDhbwQ5sfbLr
HCt7psz/Go52chOYsBHlrDYm+CHcakO8iZImOpgdwKYEbpgDqChkoSLQ7IbCVK+tIT/2/vDM6MP6
EqWTdfQ1nvXvNqn/MGO338sFl5/B1hIo/2JyQi/9489I2xLunCPxKTlf2F8VHwJBv85uxyKllZ/2
52ma9mk7dTZxUkgKMHhrZ90kzXDAlZddN/Ys9iWwhsvW0M7JNDHZibDW3oqGd3/Piy/u9CyezPJ3
esoFs/N9sYqwA3KpC9nUJVAgCt9X7zbhk22CSH2nbNNPt5YrH0KV6OfGbQeB95o1xNeieQE/U9+J
dvyQtlAn6sTqzxlpdHDAMFHcDGYlHmHClPCfVRR3K9+HvZFE1fgttYfoWKfd89RI8sfNdHiBQ2er
VThVNRaOvlnj4KzV0vU94uO0g2UuwxyG9PMG31UtGDxmTyZ7VeR/8JwGWnGMIVZO1uWf/31h9v+6
aIgKCY3df6/B1i9l9trId2bDP//UX6uKZbl/WOjDUQbZvLXgXv6zqli2+wdaE1ofi7UB6Q+vyv/R
C/F+hJgNaRQRjrP0Rf6uwUjippHjBjx/oROgnfs3q8r7BB4qOQBuWAz9ABm7a7vvXkeM9Y3gI63P
9eiQFoN8R6waB8wfY4xxuMWlNZ1yjR97a9IGBs3gDh8KV2EDV1HdPn139f5hcVgq3O/fsOVsXAQx
CEtZp9B2vGsQuvUkiijtBxAatUWlBoJm1QeNT3LCABUCBbfbPweDoGKgbiActc3fkPazCtx1GAX1
16jrzGv+jrTf2GVpfWBnHFp7Qnbib9aEv2f36zN+vyq/nTHLP7AsesYmDpQflzM3C1Lu7dSdHe0l
vHR6Lj8MGE+cXQcCAkPXpC0U/tjdSW/yYWZPhensq0EypJRD033Fr62sdUbLZaPIzYaLV6XIIAPp
FcmWdNj0puijU6VweGyWzuqjSts3Vr5msmT4V5lMKYd//at+vg0gq8yAG0H4NF+u933RyUhGQ5Tq
/Ban21Ap4dCnHwzdou71zQgT+F7EVvmbTtXyrH33hcORQ2cMmRwiIuCq6PV/vJaeqRNXqKQ+1yGj
MXrg/blGjJ2Fcfr46x/4rh33diQ6Iyh3F3lUsFiDvu/DCjpd2GTT5hwK2uIM1mH0xB0GuBUM2y27
ViJ1HXMKKaAdb6x+99C868hxeB4Uwp5ckP14Rt4fnqYL2dl1lZ0Xp/hLlfekMAB1K/feXKktKqNm
wWnm6X5E871Qe5rgW1dG6sjozr3UPp9PvC15U6zzoK4+OFLYDm4LGLj0RsTGNOYqWHtR48qD5/hz
/5tv+Puu8nL+eF0Q/aGAwujosqZ9f/lMPIu158XMc/q4eslkpxg4GUUH7AJOUp2cGHcWn5OQuFs9
tyl1pKszhqtD8NoF89wQ8pwEa7fJh2/sBYKvgwen4Xd9Xe+nm+y4TBnYmgGnwwj2Fg/0XbPdl4Br
ZNo5V7nbihhtchdhXtaddqJdN1CYSN2at0M14aRK0xQ0i1Xv6cKwvQCktS5A2t6J0mNWFZRj8jTm
VXOcVNethNeKD74qQuZ4dYyWGEbWKiN4ZCQJR9XnURjqujVgliQJQ4uVMccMbOwhrQ6e35V3dp7c
wHfAlVj2QXuGcvfQ2ZUBu3Kwl8ndZLM2oHOZF5h+flmmXvgck9h1SklWIq5C06IZzdStQAFOGZgm
OVWrcQrnjTV6xmbO9Reh2u6ecNBggVZ1wS5WJO4R1Gc/tKk1Fvs4MCxMUmkRf0Z3KYcViEnjU18F
IIOFso9FU4ujBY/6azYIn/feqYr7LIo10Sqtm5xkLPs1ZAqxX1jw1y06pq07ynZnWdoatiRjEkJL
nBtD1AHnOB0uR256hjxQiBJzY1lNd+BTY4/rGsnIKuyC8iM5BikStEiAxO28fR/lhr1TfjW/hH5D
KopJLtFuKMJkZ2AJf7FVOb6qRAiy6u0OLzhpBEOy010OHmgcRzqJQx/uZBOnCGac6lDzn674ACFO
8RFfBascPhkCpBhCaNB4mvDtrozXDpEW1V76xZZh1WTejgyymJlIE2I5T1K3c7oxUgBSAn3pFzQf
4tt+bMkUXRG+NNXyK0Zb256f1WjogA16JFnKmy/2VOWdI+k3kbRmnruiqwp9irJ23g8RftRjJTOG
dzlZ0/dmYDjHfHLACvbcg3g1MXzW3C6Sszd1HPM97MpixEQNOt2kqu6s+DptTSQ0h2IKxhTDTRl1
l3SyHJ6oMYasg0CAb+HON9I8voZT49CqBy8IzcNyClXt6jKTEUEkfLziLa4wf23EEYS81RSbtbtu
VMyANI0Y2IBSCgh3VzG7gh2MlIqkUaC7YGNt8GLrKiWskfgpkkEBKCOiJ+wmC1+NfiAcBUKzDZqf
SXF4JvsviU+1E3SBh+ddq3aeDspkdUtJK0qDahurgaR6ptd1tpsIjZ0OpkJ7QX9yIpIxoM1Rgotv
UfFwW+0nQ1SkwTuOT3Ig/28a12VuAkbtu7p+og0ZVUdHkjq6LYDn38195wA5NhrbukjHVAVAaVI7
7faxHER9z8fYOeGwsYtdLziDbdOBAscqDf99Tcy4GK+qEJkfKFo6GxsaOf1JIg4n/zZ2IC3QfOB2
ZgFdJFKZcmf+VhZMojYhJ0Dm0VSl7dEyM5fc9KDAgVwUrUOrMIs3cx+jUyLyWkQ3OSGi7trJWsIz
KpEDxTTj0qXZGCcepxsFYgvnGgFbmllk5BSRm+K/4b9jWkrGDo8PLrM1zGUDOrDOjE+ynprJWGW8
R/bZmusMLlU44Bx8mMrR7s++iJjY11HbXYGk5JOUKMQCeKwqxou7OEut+pnuSJ2e2qkif1CN3pxd
WF3SPbjkCr94mtBamII8vLu+1qDx6MyhQaswnSNcc9pCrQEwbJm4tc8lfk17lUNiuFeeP34WMnUO
Q8CUikhQj/wqcOn8PV7Z5JqAAOINUSs57q3qPOvB6paEqxGMT7juLNyn2wHlUXYgPsaGFBgkyr7O
jICxltkuD2eet2ofYChRN3pyCbc3qTkT+jM1J9YQam1d8AWLHqlZebqBeQPkYXShmyPCkNi+yRFy
FXd2SLbQUbv52F91Ghc6BPxJ33iFQUxhA6xqPNLgYcqubdrpe7MIlh+/nPrI+sR5wSA/MzrgV/Qt
iDOGF00xr6Ni4NURJSCi21piP0Onxq4g4d+xptpdnV63ljvJeuWIlFindJR68delQq1AF7WaECDm
PFsaqPayaPAyrflFLCA6spZ9cldDU6e+PYV49RGKoK/guZgS/2WsHU4DT9B053TaVBcJ29z8ohF1
kd+HfC32qjatcxslLd0FG4Rh6qaZfWpwofYXmOeSYTPJoB3Z4E7OXiyl/NoM2ukLEnrvRvdLiGpr
TkPxNPpVog5VbFSv0wyydavA4xBz6SNDwIQ5pWonGEs8GehLd9UoknYVuCxzkxzTO+IG1EVUFTkh
67a0E5Y9jzDpIbWjR+Ldh2Rb2jWvyWzETnR068Zqv1UsyNMJzwTvxris2NvcM7iiGjjTlo/M2F5Y
sgcAAFejG/jSOgMpfLLNP9F+jB6MiW36aY46aX3tVD0tjH8rGI7ZaPNXQWhPAfyPCWFKgtsCZKyI
/N0M27u70lNQIv5T7SoM1MGtNJ6wefS5OYUJ5htUZdE0VzUdlktEfm6zTdu6Gi6SCX3kOvSIynpg
J0JcZwTRcMXSqQbA3YuxLhqHsOUrMLX3UD2t7KPVwOkaVjM7sOmD6BzUn2kL0w8qnVEkJyMW42fQ
t4QslQGhQseMUfitVrgq9rIn7WGbzT0PaWZ3uXOjIUp558oXABXBX5v+1RIKpNew4EfiMFLBXUOj
CBNUzkHF2qFUubW0o0khLu1Q7uew5ekvXE2c2xRP8PPgKPnYaaF6P+Sp5FnjSxc98qxX6qZG+skC
a4so34VEnsOV6J9tWF8hgPdiCD54NmlkmxEGinsFLTcc7tpYRZKPO0/0VmQOd5PCYdKXGUyI5jKQ
2ExvbG2WPnHETcTv0tpIrgppCAR5KmbNYDfWd1claFHKSObvO5WGRbp05c3j1DLZhlXiI/Ry4zS4
eis8/qc/+5ssIoSTEe20/95KoZUEGOCl/mGY/ecf+quTEtp/uMwsv4sj+k8nhbhRWihsRtjmL4yT
xef9dycl/MNCBIP/OSIEFF8UZ/FXJ4VBN4gnHHaLEwcNCNPxf9Gffd+7wKiBzxzCLy1fc7Fdc6Dv
i6JWA3lsS2Vd1ASPsOQOJFrpg/TQvcepWRN536RT1VzmhWWMKDhB6mtoMAQQKKJEXoIMrKxFEGS+
qP283J8nuapdaLEXid2yo4rimq9NS0WsflPuL2f2Xd1tL3yHhaC69C+WJue7Mw9VP4IYnMkiSEx9
Z6W1sfZQHV5OQ2CeR2Oiwfjdrf2HPg/aqp8OSQN4kV1hU/PpqL/rMBhZ6QgDkuoFJpvLpgsWb+WA
eG6fu27SAqJtjfZgSVM8RyMzL73u3SFwD5GPjmbnJanVHGPiOylhhmDZYEHrnfd25+sb1iY2Hc3S
p0iBFDyUtsV32I3r5iJXFqsiFgUWKKtg0rdqiTAitU337GQJQuFaG/6g78pltM5QyHvpagFZLydW
FOwQooRkS8zpoqH1oGH9tfnwuSNoRTvV405X+E0nP7MfpOXwEIwO6inpoGabXBLnt3MnrLMMGZqu
gySb+CplEd8mPAr6hoqulBvyYu0HAJ/Livy2eVQyb5+BCumbxB85DW1nod4SRSCe7WFk7+A3dpte
kyPHGTEido6M9FL9QbZeyuauNUAa28B11IVN+pN9nosRupEfTL74aDPuS0+dVDx/CWwR3CGBN9zN
BLc+MKC29ZNgw2t8cuyOK5cpzbWeUCEzqhTklDO043Oxjn2IYEhhB/6t6AvOjpwTKl5qfzpZ+Ohp
YsWkwPgreqlkQLqjw+/Pi9p7IcI+fuwhYjwOb+GUJPqgDyZu9DbFMzGvTdVykbIJBuTKd3FufmS/
NoiDO5sUFlxHdjhe5nBZMoNeyUZ7XTvfT2CiEE7TgbEuEjYa6WlebkmwXBwGsJQHhDE0F1FL+vkm
KzuDQLthGK/SZJxvjdBM9Qq/hz44CaIV8Akkj2yVnHgJSzBDfPr8YAw2zWCXWzdeqERea6E7GfX0
4Hd2d0ZMhdS4ymMXtKvXNy9J3nlXE7utR2MgS5i5YHkDCiV5sdH6H9Aqu+E6s+vgpU6K4Uk4Jvtd
NucNhYmpb4ZxYLua5otElVFyMZ1s7Xt6S4RJxFy3Vd2tnREzs/HYJ5DJIlEuoM+ofHltdtpjXuEl
Rl2uq751rHk1uWE6O4jgXcP+QuHOvcscNG+vUw6q8pl/rPJXoUd9ly3R3rkP5IQBDM+Isms2MGkT
WQ+Tvdz5sjBaBC+kDiFHGGf2Bm8R9VwZXq4gr3kpQZRQMirTEOqjiuFc0ablRTCAmehDZgvb3xel
2Vx49kx/MYa+cED4ggWHhEx9gxevPQC75PsODoJLHzQ9R8HzwU7P4m2LtlpT2q2JTmZngZaouajh
/soHKnPDeDT6YG7Jd5aGvJk0/m9ymGCffZgrVNEfMtesijv84/KgK0O2eHsc5zgPi0p2niquJRJp
rqU2RzZhUZRwIbBUSoQiIbUPuDHeHtEy/lu/PciFNrhxjQEHjRbD8lJ00uVv0aPDGlq7jf2Q9QZM
udAKU/+jLsPevs7jiIUiTMB1fwmc0TrT5UELCXGCY7KBy/UB+qdkS2rJEfAbopDuqxOHXfEkWSEs
euMxMUfXTVVDoUSqR92+DcoEXrONHglaJ4/TSbUB97wrpXXOafrrp7CP2+IbgEFQditycqm5KnOw
7euK788MMrgH9HyEthHigifTib1RajtI3hnwYVeD72l+ylAErLIsCc81HvaP3tDHuJKs+2BINDFk
VdN/WKrNbdGpdBM0TPWdPkmPThnFG3xmWbGqsmGkAWFNUAoBxRwwMvjjZeNC9MxwhaEW3rno2cla
bcQEzLQk40yI0HxUHi06pzI/GdTZq64uMZRMdbfK0lGHB6uwk8+lioNvOnHiVU3k6HVX+peEWrfT
tiilvvWbIPnkOUO9rfhIbVAxOnd4SOtPlpuSFF2buCeCufJWZhfImyhBbRYIanS0yQhTMpGUH+xc
MYAzVbebDRDVxqAJWpE0CfBQiuuhnMG8Itjf9mNQ3rKsi0951Kf3g1vejIxn871slbsj4FUjfGjq
PTiR7D6BiPJhrFxQyJK+BeFg7ArKop1PJflMO+KfUeK0Yw2tMGCPmg1O88BHR3ysvUqkm3xW9Y7G
Z/ME9Xu5tFWGbcGnll/7AWMe4WvEcBgLaFME6jWTgdyUvQvRcM4TOju2ffYo+d1Nanr1tNIT24GN
IlHrolVVsw/LdlpMm05zDFJt7xIPVHbciL3J6HYj+Y0f80IKtvEErR1rBObDdqqC/tx2bnxPSJ6/
N9RM28iIaDDlxhzuJjbbZyPt2gsWbDo8dT0dR8OKjnNX0MQDbLnubIrjtp/yAxIV/2HIhvkrccD5
BdkK84WsJcKiX+9Q3vWO2RKBGGHCxqsLOOinLdFEwBfKts49Sb/mGxYYJp8YHlvWuZrKPsZLwJ8C
ETHwzyZGGH349Qm8G8FwAkwB+L83nbiDQPLdbpJwWMJ0RHzSncCeUC82qdHhK+gaWKxyc2guqFnl
b466bLt+3AmCdGFKiW7BQpH53t+MrIcQdcjaJwLwxDNJaKxMorPpsPz6172b9Lz9Oh84FPt1ri4U
gR9/Hagav1cR3T8X3xmLuinFM6xh8Uz7iBXr3x+MyZjF5WTWEr0Hg1ksIgZje1ofJWbEpknd45vf
3sj6aPvrQ/28k0ZnD1COYsBkRvLemN4mNOQMbfonx5/IECAcY++NEUlhYddcqAAny78+HnoV2+Ix
YYoM6+7H62iFDetGCTAREV/8+Oc3sE5h0EByX1yKBNhxeX99zJ+fEXytyAhDk1QuMH3vjtnUbmuC
HPVPwBvlYRxpVWtrbH6DyvrHowQwxBiQgbp5r7UoY3us40z5pwRZ1WHK6mxPXPjv/Af/dBQKSiB3
C0bgJ/uBT3u89Qx+yxtIwM8wRNqaZIVfX7F/eCpgoS2YOKodys13V6xAzJmJrPFOdiyzPQNb7skw
jbSQIBRY507QjvpNSffz8sGazhLCz6KTz2F/fDAQLcbTWPr/m70zW47byLboF8GBeXhFzcXiVJRI
US8IUaQwDwkkEgl8/V2Q3TdsuW87+v2GXxQhq1isQmaePGfvtd2z0Sb+F2sMU1SAilJkrLB8NOFM
G8QHMpz8w8Px94W9TsJRs/2c4P7tgYxwr5lL59nncmRxJeQ7khGCOG4p/PAfOHP/5lfk4YDUQQ0O
jOHXvYqZXM+Pqu2z7mEEzbXV3iwDht/KXf1c6w1Or0/Nf/4q/93vB485RB+GAgsX018/V0W2upMh
qTiTJtEfGwBrp8okLYOLzj8utJ+mkL/uxitVzQPi9jNk+W8rbXURmyxnzMdDFBKWDuAwRoVQXTu1
9CTfgaLAvUWZrCfqOqys83CnhNLJHk+Ny+WixX+b2sO7lQ1wl8Klwc4eljT3/uFj+fsTHkGCCVb8
h42S5VfBQJN7U05mFU/4OiYg3SfvXgtEv/DbCnrGcRFR1v/nb+LX9GfOEJg5rKrVWRNiZPila5FW
9EsSjpgzMTXUuuhvuT9IreU72GZOrKxL1ue9yOldj5V4Vcpbp0N5pK9isAWhH+lI85AqKT/ImezW
/3rV4+9CTAh2xWGX/FUZYoohW0jN8M71ElJ0g+L9aqV4z4fKaQgIEeY/tXH+9mz6zI9YDatwBiDl
rz9Q5MNa9M/LWbmJ+20wmaswOGx4TPVqGPzPH/+/+2H0jRx8W+S+/e0UAE4QmakA4a9JGHoomjK6
mAO84tgzO25J//mH/W2b5jcLQXoSfbDWYqvG8s+tNSDTVkfndiYtxuNimeaSJ4uFyC3xP/+gX9WJ
kJ3YLtezGzzPqsta38mfNAOVk+Uar8bEAd4zKDK5w40bIxxk+Tkx2mW46QpFJ8RNXcgNU4Y2oOoC
p8catR6DrdBXlA/0CYyJy9JmsJbudQlwZJuGTyuLrpezN6u1+zGJkssxQs35QTZt1P6TzvLv34+3
ih5omEYeUp5fK5G8mfEq18Nwthcc2RO+v5saVcYhNef/uujxQebzweFso6X3N4+hTE1bKp31557Z
7YnZEb+/aEW0M2zd3riN/sf+4Xp6/WljxMKGZgeR0Krcgaf167fULLVjid5zz77Q7gfoWnXu3SR6
/tkQ8YOBrg76Su9zq7X9Dzud/esjgvAOF59PBhADSIdKyPnrI+JWWPbdKS/OpMmU9bI1C1K2ByRm
y+jYm0kn4ZtvlaVLZMVgDXeIblmBTp/mR1uS3hOTNj1fzbGmi7j8nA6KPljretI+GF6tk/++9ofi
MPL6DwGJOQ2vNOXeMYKwgfG6DJ320SsGXPPr41UZHAYHYkys7oyqjHmg7Q8MJBl34ehOsEPfkKHD
QU/cBSOZEL06MdPmGjdiWmX9ONFtuOt9aRy0m/sP7WwZy6EldyCmi90gQQmEbV5oS5vNZgi8MWL8
13cXWcIDBN7SLdO2ncXCBXrJz6QjWxsXdv4IMd/KRNTEo8g9Se/bVFP7jTywFRJWASDHQNFZlfU+
odilKW4UrJdId2szdE7L7AHhHH8ODMFw229pUQLBiJLs6KuSS0kjFv52EcEfxacqEzovUbXWNQLB
ymvWVN78g255PpE0kPZc3OdeR+UpDQ197fRSZw9wN6r2UqaEvjwO4CxW31LA6m6tuiuvWA44L/pR
WkxgTRAwpQk5K/X9trwGnTW8a5zMCx3ewls+cGiM7m0vrLUVNVV8zdrM+Yf86szEJ97uUwenC7et
XbgXxaep6GiM9OYQc5fkA+HIQhVgzXSu5JLRCA/JmnN24Hh4RXxKCYyTiUx4oYvReNJtzo8W5cKp
FSHPoIWTVQ4D72ZSnrxaOSh7kIpQBB64Lrb9hvk4lh+cae5JqZ6R/naUJAMvXcNUzLfZwr0l5Qlq
GsUV1w6mPLi4KrGmU6bhunKuroh4JGr0tMJuZIBJjh1/xn9OlzEdTd1/shoPvQCBmjxgDapI+87I
e86Gn3UAPXueviX1aTVkPqbSs4UkdSbzz9ShoNvW6h+RRIoeLgpQ088WHGRl3oyTaet3bUGORyvB
OjGAGft9WWHbWk02rJkpcIrw22o66WnOM2pEh5Rh6uVUFODdQQVset/jKRKhv+Jb0HUhyRrWnrlT
DOMbrK1J7XVOH/730QypFt8Sz1kLCULc6Me1gfuttoq1E9vTnkdlwfVHWyYd+J/HX+CPNBkzelfB
xcONiBPGzHWxbwEoEGoepSzTujOYNFSzywdLpLuL/iSy0/xxaARvxDLpney7yh6uzWIJ/XVEP0Fi
YRV4KA/CNmLkT/6dtYYyIskZ+ySfPwgO4pEtQmG7j7PV0QXOGD1PDutvCmrOY8YAGakIdAt4Vlym
OYCOXOkELxTmJSkJXi/b1V2G0MsghzzBer9hC/cKsMyMobdzRVNyTwdtCekIwG8516apabXRIZch
DbJlVARl/TyI/39O+g9zUuv3Zsj/PSc9fLQcFd/+PCb949/8a0xq/kbpwl6Ck4tSEIvF/45JQ+83
shgpDLkXOmtYDX/1x5jUoX74l8Dc/A2zOBcq7sNcwBnd/RdTUdofv5zVdPN9/kP/blGTcl7+9biM
7BYRTxtWRydMXzF56FgOZbvDZfylMfynnvyoBgHLl7C2vszogaCr4TDV6iznINwthrBPDrmbRAhE
C43cyTtFUNAO/Wx2W04HMuVU1P+YE+Vv2wxTaRsO5sVIq+4rNzjzatiEbtCeHbdONeGDCfN8nxjN
im0KrsSYhg/Tkm/LUNY3DeQVXo2jy5mE2A2GTdja5PZnU/Yboep7gDRe3ElXxkWlT+yiyyPeZA86
yRSww07jJ7ZDcnvJKUePxW3ENazHaXG8wyDTF9+tc2ZEU3VgWWa3kvPhpnB4T6bZ5A8WU0RQ+b54
oIOwc/PqeYRTPjqoEmfhw1gK1LcWDVWsHDWhDu30W95EKWe7CwQ6Wtq4q4R/8IbJ3PVuHxwm5Cqb
ya2AizjOuyy0s3dHQi7y0ndjYG3fbFoQG0OqcxGVqG1ydsUCPdhhkQ1R6AF5m1nQXGsx7GU1o2ox
7pO5qHajIfSxc8A8a2x916izqy8SAe+Lp4p9HU2PiyXra0mv5ZJXYT/GBbSZEmxndduTgD7t7FCZ
G9GI8su4tPlj6dCPcwZDbhwyZBCvpap/Eo6RPNkg5m/cEux9bNSYxKEaiQui0fyub6vpSxJxsUUP
ED3r2inJOWtHjrI2oDBXEdKiqXRPXPzCx2AlUjZU3SmsNmQ40gm71yAvAh/5tKqeGwaRN16VRQfT
rhBnNQtEEjRu3C5Ss+svFEDhFqWJxYcX2aMV/4RsDXYHfGhYaXlLazZn9L4jxK6wCQQ5lyWwDatF
4Q3sDqYc2oG9PQXF18BW7NA/IWOenSfPP+WeIYc8aqK8fWIGZN05/lo2rwN4rlbF164DQxpjMstT
igWQJDWwsZ00Hf0Aria/w8CcUmalrkZONfD9TQyo0Kiud7EcxGAvOMmE6eC6zmfzrR+pmQykpcUm
HSSfao8nEQ+BfuADBNimZ8pQOC7WJ9V68NAkLxnYhNhtzYbLCqdV9eyNyVwePTBtRcx8dr4C8eM9
1i3ygdLnqjG0no83eOZ7IJeXF7SkzsSO5O0GiRoUHi1rajTW3yEHkRrEmpw1Un9o+KFqlNVzZzWw
YIQ7vCOQBS42Ot2Hp6kmkrFltLK+syIpunCvSORZ+F7t4DFdVsah10MxdJIsfHQ1z6BryPoHvnIX
N3UzfhoKdyKXm5EDZB1+cXTBkEpHT34OdM3/CMLePnmKTWRLmT3vzGgAfTW5xdefT1rhSX7akkag
7KjVvJtc01KmU9HeTx2mEwCIBQPpRVTPLmS7l6kxAPDI2g0eSTJ0T20J2M7SgPz6fjW4pSOiBup3
dr0R+KSBF6+K7WTq9pCm5ftPIk5jtv59aOHChbJhXxPuG9dJGCRo8EQSpxh5ydfIXrk1Xg2qo0k0
L6RgwfXBvBYbaWY8/eS3LH7RPhHHGB3aSka7n99WPdXtU57OlDlDmTRyY0kVQpbnk5tRb1wsJlRJ
7IdVprZ+ysuP05xS9mueeizAgIXD17B3540t2nwzFMvd0OA6FvPDaAzQFEBpKa/92iA5TGvidqLw
1pbjvTmlDxmpWHEls2Nd9D/okt9ETgtREKJ6YwdXPTh7R2UH6IzPaT8w26ZOvPg+L9glHtAaA87D
3G5Cu2mvknMMOpjTkiOYW/7V7YrPg1VYdwjqiXYATbf1g44or4CyKa/nu1xHyL2K7ZC0Z6cJkgfE
pPre0jYqtDYFjjCFfnag0i9iQm3dHbakOg46Wn5KVd1GQh/MQGFa702K5V3YH6Kh0ymyvLsplnHY
NXZtnRzb+95b8tiE3qMb0Vou1ejcY0dPXo3U/gIh7/s8cvFfGuTXFRZs8n0btTNqZ95yvWOiicxR
bTpuHE8jmI6NyorlHbj8hlF5E3skH+47CQ+wGLtzFJQHp5DZxsO7f2hz39prAV6omOYSOJT12V+v
RkEkTqWe65PJ9frItaTcmuHY7aAEMcaKiMBMF6Ir2/ZV4DeIddNy9SvN4Nzz4B+K2TfRGCSvpgWk
zaiJArVmkrG7K07S4CO3g/yIXNP8GvgGiNWy/CStofhG3KhD3ItiVOwIZLcjs0s0fPKM0twV5OQs
7AeOqo4kRThEbiGv2sAjtaEninp4z2aZ7Exa1nf0GKZu56Qql5tG2gQlN0s/7hZlN5fW8u8q9vxH
HiuCiv3EenCI0t2haW5alA9GwRCt7LbuQEE9WHb3MXBP2S21fUKUVSKr7b7RGycwGErFtrDUFzMB
J2G2nPYRQ4KD4Y/faUW8isw5mLNIPk8QH9Y8GwVtEMVrC+/stncJfpwbfKAsw7ggtucLUvE1D4jZ
u2WGlykckbNEZfgOCkJdAy+3PpezWGsIpjebwfXn8ySTCeOYnYQaKEnxuVjJqu7g1h8MtIsP2fck
rfV1sLLpE1Qohtpzpk/7cuDfpjUi4EWad8iU2kf0anqbZoLKyjG8eOr68K5T3fS1Mefq64RA+M4n
yxq5Vz2jasmXLXyIlp1c5mOwyRoPSURZhxHO3CK9kO1RWufBTiwNK3Xx7wjAG/dhKmqTJZE+I2Iy
7n2rDzelY2vBl0hmcNKnBiyHYrwEXu/yxDRJGreC8X3sLhPIRz22dy0S3bOLHHqXIIpG9y+SZ65u
8oq+KS92yyCaJpZRY9zJNPROVArlwTJbsYPsn2yAfbbuLuv1j6ZGwGDVqfw89fl0xFUkXnywiVyh
ZgLslyjbTME0bA23Iz49WE5lTRVWK2WczZYNrIMWcWwTb9h0vSw2RTIne7IXQ95WJZBwVW/BUIXx
0CfTfQkb4LZPmn7PNLw/CDtTm3Eqkw01w61uC3rwxgHCGIHM4fJa9H0LdKtRFWp80W8Wq7QQKxAH
XrvkAMK8cQ9Lu9zqPMO2jSIIAUaySt8H9bAAFYnJjRk4uVR4P0+iehLFMB1BThivjiS/vumGjylY
kaH+LPdR56f7sUrWBEeBXAlnyXbsF5Y4/dVYheaVE7S9h9E7xh3cq3gwJ+/Z6fQB1U+6hePyRPMh
uNO5bcUyDIvD3FgHGuWEYVv0R1Sbfgjs5Y7kyFOirXYqL8adNrU+5wi9IOwOyWkSySVPxdVNPG+L
AbJAmObrm6QIs0huyckj5Nx3lmtUsrtaN8Fo+LnaFV0GUPNQ1lORPjp+IbYs4WFKcetMrkrjyDBS
joRUmKgE6UHPPxsusz6RjwJU1aNUwRaX1qWHdqBQWx12doFoptQFGkpsX+22JiDajodUZfP3rAwn
5ca+k7Q2INP6Rdfuo2FGal83IBGxAE1P8JkXulLLcJcWXrsvlOfeksXxRSxOvls6/5oTpQc+Qspr
FjX2tiJCmgiJznsbdDtvCrtZ3qzBkrdTjfIut9RHn872bvJsdRsq5WwDBlxnIpBhbnh0nSNkGJcp
8MU1pVTZ2ZCNtrMRfEV4msSiHotvk0xnPKO963DecyE3crrihWkSjjuAt1SAWJKOYJYuYdSjJRnc
Zhh9ilaVile6N+h/JpKPivcABF/sirq/o2W5qVr3e0b3YUuHMzrP6UI8ZGGtRX869/LNdCf5HpRe
cZmQn1DHD+7R8XPv1BfRk6nGyKT1BtVkBUuXp2VJQtRviztf3LwnmL2ql5cKF9XtkNXfuYCmGIPg
PZLAIRfvhs4oZLom+y7qmlPfEPV7oHAfY16SEidJrvb46/tXyhd/Z9uOvsqEkHFqoKuTF969Uyzp
AOylAgngRoTGzwsrbWymZ3+cxhvROc2F6LSw24AWqO7LRgT4xpgZvTViMHFxFDlEXIuRAudgjxeI
q2FLHVBF4XuYmmwcCq3LNR/T8EX2AW19p27elqwl61sljguItglWw405NZ9gucDQsZaQuHWgsQMb
I8ah5ZSvEqZu4pIFjLm8y8HfvaJOtbY+jcwy9kCtbWDBTG1s88PvRUpRUrSo9eImj+QnlBQ9Mi3Z
igbbdkz1LJd5o/OJeMWtM8gx7sWgfoCnrY+BI7HCCDpl2mg+So0SdJgT7BLOcCn7EU5p2odXH8nX
Q5rJ7kpc+rLFUkZ1C5CPzPI2JHHdIaYyCjFpZflnLn7JNoiydm8Qn3WqfCPtf58e/3/X5x+6Pg4W
Qvoi/3fX59OH/jb8uefzx7/4o+cTrckjzF7x44EI+R3Z9gfnjc70b77D9Qd9PPk74co3/FfPx/+N
6EP+iiEpMxT03//bA7K930K8arSPAHbCGPjvQkks9+dc/E8TGwvAnEtOY8CdnSEQP+uvXSBTGgbn
RGtyKNj9izIw7gzV/D3UdnWHcUXsMsMaYk0ldg2m8HYYOvXFV4V46lrjSZj9cEYknHG9DhaibUfj
NCeOnxzU6o8fsa5+G4OgxdzZmmDMwwTbK0L3FH9J4M3Oo+uy4RPg1VRWcFooUOw7MFBm+3mosEth
0C2XFucSnOzuNux6Myg2jCsWrTlhFLc3uqIw1PbgS81AsYD7XnyuwkYSL4r/urLOWaR9Bg82Us5d
kJnusM8q1+7O0uW6zPi7KUOOK23PDN/yulisc9DO9rOLR1JwhWut1tsgkNNg22xUyifSd4kaR9GY
B8WnZDYwT8YW0XFim3FwfyuaJHxPIWbSUbcHvF47vOym8jfhgMcSfFFfdFvJWxgOpW7tm5BMdQ5l
P8o4fS3K2gnL5bBnDFGo3dIWK7O5LY51iuhLNznjmqpx5JE+Q7ibGHK/goJ049BJMzDZSBSrijGT
Hold4vZ1LOzpuWhz51BI8tUsOt1HbKlsWqJOsxdC0pnUzCo/BaG+xZKOpnkcX4a0ZrOsBoYwOkPA
ryL20dT/LnUy4X2bXpeCKswWEbEoBC3o8hkCBHTmyCrOTIrf0rztd05Sjk9LSExcsxj1YeQjNUDX
o5HocK0FpCxzPTwwIr2qJX8m0vpHW+USmUg7xfh+7pZMINMe5WtbD+datc2xlDltxdzZMiCiRCCr
9qbryHPoxfIAmhqKmV0+w81a6ymj3ZW1+vDzxgd+xuhiilqfUkrjlhy5eg1Osi3nsTy4ygVZvKh7
G5IX8HRFXW8h6AMzml1ojPW3oZzsHUoQ8xS0NCgbvXjxaKTZhso3fMtHW4GM8PK3MBMavcs87zp0
S9e0m12QfOlHQvly7xnyiWsaF8IaX6zZ0W7EO5Yfm9L34zE3GaW0swfIzgNch1TpxL6Q7fveJkit
9tyNlxnRQfnTR+uV9UlmxDQk7B1xmUKm39CceWsd7grKw3iVpj2lmEmeYtvCeh4aOdP2IJDPMxV+
MGPAGWbrT5bXmHFfEZBSJVQEDSkGQydiTxovHr7i2KEqO2fCI0WtA3q/siC/jkuwAYQcF7Q2y3hQ
gn4lPuzyUqtyxC8iWfFjjwXOcRfjRwvqHKA60T5eTO/PTLd9oTgV51obR7s0x+tsqSl4qtyye/BN
u25igQrrrmPKu+eqQ2kfIITdWNVYfBrIBgQ+bi3pIS9a+9yMaY+0yJH8NB6scokTsoYRkzgbM1Hq
oZhKi2qLx4KOUGXFodbzu+jYVHdp4M7nUeYNU99pnqIDhm+qMhBppsZ3bXkkfgyT/GEJMZHyAGBt
7+txzBDhDxD8winiKHZN0U13xE0Nr4PH02Kv1stlb6navMmaqD5MOQVNhsWD1iVccFFOp2Au/APh
DuwSGnZfa3L9QuY8csNd0IJ3wtlROK3ql4R2dLh80ZYbPQd5p++qwvjGknqxl9ykYUqXvhbyTC3m
Il+xyy30tgLEXf6eDGG/RbufP9d9UbWx33n5rd3Pigj5EZn5YtXWg6iTz6KyyxDhvBNdOrdqz1aE
fT5w1EWNeXd1nch4AiYTfLNrL9+SpsCdsY5AeKISZxlPOHnRkDUa8/ds3pIaRy8tkcM2lVJy2yfc
hNdpENyb3JnWVVu6if8IBhKnssAgYeAuxfKrHqrMxeY4D8eJhEQMgIxYOUuWEHO73zxOzvyKQMI7
uqqOvvf28Bjo1Uc9lI5ibCG/+AxnsdmCy7MddXIrTCHliBssllYnfyTkju8KQxo3NBKzfUhLctuY
S0RKpYb3kgIsSGAxxQAo73LgePeLYarbOYcM0cwjMXIoimM9gC1QNFqJcbXTQxa5iMInO9xEBamG
ndUfgLL07MHyNhrZtRZAGzQm6Blg8WhOjOO92J9gcabWdB2R58Ql7phd69b0vke4X0LrgzGL6NSb
CpW+pTG6+lH9fe5atTMNR25GyzC23VCSYc5gPImj0B4+RTnJhw5Y/61wyZ4cpDhFRsSd0uh+aBF8
rvOg3S3RNO7NgTs1rgpMRO7qZ210Rlez1mejFO8rD6+SyXhjaYyly0RjobKD5h5StnmxNV8sHYli
P+XSPC2oNY+GxwSCELwyVk0D8TIF2GhAOImJDeRuXJfsd8L/uixrF4g51i4r5VeSW8obryPkz5qb
Kk6caY4ZrFsXnoHhMOQu1/+y/DH6VbTX3fI17VYMJPx8bpezl9zCSUi4Hxds/aQMvNWdNW3MSvYP
SWknm4yb7d3khorD3SZg0ExfW8v70UXigxyDal95FAxKuy91P2abuhzEc7WaJxbmMfiitPzRj669
gTpRbnGA01Acpuyh9arikSlZt/bklgsjWT6GoITFkUBLUKwudin1QqYCB4Z0nvIcGCT+CgYrOmRf
9/PqzaYbtqlt8OGjW/tcUIN500RGs6chW19sy15pzuQCK2d+GzKymBWU33iKeA9TVoJ2ikT4PJj2
8lA6Q7u21eh2k68zauiLZcfb50ZXvLLsS3krpyb8xO2Jfwsi56kfk5NfYfcwqih9HIdqevAIongN
Cv8JCSXd9iq9c+12ODqoUJ2NzoqOnI+ED5oZmfs58sppoz2/x1gW7twl8e2NGIKUb1pNxMQKOlO5
ryJrk7b2u9foxtuS60tztLPae2Ut8mguOiBiyQu/EmNivo6m/l50ibxfTMcodgoU57HopHPv1aTf
WuBRGnbWTtK4I2sngrmWxbQoeCLM+irCyLtO2JZNMjeUQYmBRWnjuUP1Y+jBcq0LNeU7RXAOpCfo
/UPXWR5LpvFle0SnuWC/R8O2nVPniVyQcRNI8wKevfgyMOl4a1JxhsWdLNuizSBwpM575Q/eU4NB
7buVFga5xMxmV4PNqE/d1NLYz8usGLG2zfq7ifFo27Xj8LRgZTlhMAtuVWaQENP4D9zXuXAGMtgq
jgN9RMlT8Dj7KnhP0gB6hz0E9xHU2Bev613gPbm37eup2uGg6zZd2y0V0yK4G6102mvvuH2+mfko
7nRp00wwE3hWROqM6XbpGZhulR7m+4akwUNq9cU+CSa5R6pu7zre10H2vnEovCKpDyKo8hd2s/KF
I278Uk3afCoLmRzNIshPpjdR8SbCP9NFR4KQG8iWyMiZqufUzouZNBL4NtGCwiwywKPEmTmVWL+r
6AxBWm1Q4VllrN2m2/oqBXxqDv2jXLR8McNlfPe6SRHH2kY3cHrkPfkP/efW8fqS9dcWcusIf1vW
HuNaqqvlGddHzcWfgJnpU2qxw9JRd0dS0KPO8WHsdbPa5QXrAfOJu3oQk8r/PCXh4n8hAIkOqgo1
J2s4uhELsdcS3ZGv051buv6d75TZK4AL36BYGZ+qpUGqNmC4va0anb8SXNbs+ySs3W296Oo0jo25
LXCDhTHAdYPG49qhIosreVT8r5jW2F77OnpiWNRQhInxrambdmtkQbH35ZLijaEkrRolZCzxqnyy
EC3G6AXtwxTWJfD2QeznWmbbNhXVpjOWCsh133n7yWqmx8r1+n7rLUm9NhvKnSosaL0NQCnXLprj
GOj0we6cZL6GQdG39zrNtAdmUpuC8R+SXRKs3nElRcyX4nG0bYAGlJs5TXDif8TkPrUyRTzHNja3
YdAPxyLKaibPxayWm0qvXZWhsHYVOqWeDkfGPqpx3lE6+c5RZr73Yoc5gT6Iwbrg2JesxTec3gkI
rCJJLzmdMBHzCPcF7ap0VTqNkBpLI4Cqlcm+vShJViZWFOuqheQuYAnjsHh+tlUI785i6rsTCoUC
tZSTX7oC4HJij8GPuqdVZjZrX7bP6RQfdN19GsooyV8t/CabmunfrWQ9wkdYFm/rD2H4AYo6Pfpj
TQluSUaVAvPV81IwsM99duddNFTlfrCH5ZtJYX1DjI3HYLO6a4POPLS87HmxhXzsurz7kmm3vtIv
xPnRoVqwSeHeepnldLGVMQGA0SyR3CVUBwBXDrpUFqz0or1zafYhM7Nc5mOq3iGXBineWAXJ4NZa
nOOO03Yvd2MVnIyuUduWi/tVpnm079G/ffNc7R5rHF5xUrIz4RIK4yBvswMBaIogJS+8EIhD/gyp
EtNbFRnqACX33tFZ9E4K2b3incS9NO1NZ9vzUViEdGMVSC84nEINtMaddjw3Yt9F2tuJGfJ6w0Np
xlaRZ7spqbNdhMCf24hRfh2o6eM2CuqjkSfO1pg4SZrJb8CbVHIAlWnMG7dActsmbh03UWDcS4ZC
144shBHQxa0uscV5KepMKnCj2lVzln10ne/eYk7M2WhFekxamO3lwMY/dgCqq6zaLD0W1L6UikNn
mh8zaUZ3Sqflrmhy/1jSEt3ZlcmGObTtOTethzCsGToNdIMRPabfQA0V26adZUlhJ8I7TLT9BvpV
ubOqxEVcEjmvKQN/dCgDwu06z+pX7LOvwgnQbqnw4HroztAPqncTkDxZr+bCFKuv+Pww5TBxpRWo
m7TazAxi4iJIfSjNhGZFTkanviVfpdFfcFHeZCmZMot4b4rqC83y9XkbzXYHMKkkJ9pxdhAqcXYD
/joXOQbgctDgO1KThERnBneKkIbucI+4btUfiEvrFw1PyxAwnSkD8M5ufiEZumQWN5jmdnQZ8+9U
Z6q7QVJvo4Jk4La2f3Q4dFizRQXlXi1MAkPzY2q4ohVw1o+1i35nQgr0WMiAjkDXf5eZlmcAJEVs
hmVwRtu0zbK5O4WdLziAjfJsB7V6XMos3ae5eOO+Rik2N2vs21LUp2bErs54bZhflEyGmH7PrYOF
+JlS6lNuCLEJehncZKDSN0IvFI5tdkqmRQzIP4x+26jxa2SJ2wnSEcE99jNiJuYOynVB2DABmwic
eUG5SDiU6BtEmqHaMNHxPi1rCJ1Hus5NM2eX3GheZQchZh6yp963fmB0oP6bqY6aFApV1tqvDjks
J4yq7vvgoW40097Zdkb9rEm1+tERer3s0yb0JQNq1ESG7iDcL359hXdPY7tNC2sru5DASXNkWKnR
f9KgmKersCxkQ9Ua436gATHtvcGdafjWzK7RDXmHcnSia8OGBfLO8VrkMgrhEGE9mTRYCdiwzbI/
Y1uP0VClmqtOsuWr6oJbID2oNECtQRcrYb/jmc2t2LcX4itVWFnDbjSz7m4Fk574A39VNuEPO7Wv
btGyeYR5do46szzPHoer5Uzfk7IbxaHED73TPqPpIEAv61X6vIDPYqlbzz1HEuMp2YEEX3uBXZNu
5miE7Wb5al0TVHm55R1sj0oYOBRbgq97NR2LdjwGShA9uZw1D/ymyjvzVJJ0lkQDtQ7ufrIvg3Nn
KbkHXRDsAHZV586j/Qd/nekupT6GO00Ipisufaoeo2J4N2twZwhlvF2km0fhds2WxkxwaiBpYiiV
2YG7Cw3EpTbuJ9t9yS13uJGJ0W0nJrEbAiYb+Ocd4+K2to664HLWe+NwahDc07lgqGmW3ns3JdHj
CKX8CCosx5s/fy1TJnBozZ19ADA5hjr3lnjKeppCr9z6ep76TTG204c3BOqJvQ8nmO/1mwDs5bkX
NKNM63/YO48luZEsXb/K2OxR5hAOMWZ3EwKI1IpkktzAKIrQWuPp7wd2TXcGMibDsnrbvanuqi56
uMP9+PFzfhFvVV8xbtLaVqiz4O6wr0WSIL+R36CRh6TPrBsIrEaD0+2tQKUXHYswuay4H1WwaG4S
TeW3RgVHIEEoZrtEmecfCIj6qExPifKtMLP6DiKTcoi58OqNblnjwU7wsbISnkiWg+MP9C10BhUj
2IPRmb6TZ3G0ghK9yVi174pB92/mNux+0Pv6FdTqBEE/VJpLwFrOwzwaProQ1pBvy0gMH+1Rdvea
FhrzbT3aBT0nCzIzVdBFnw9nyt08o9yk0uq1UI6Lxl2pRTnKo/NUulGJEZYhfOVWjVBz2Uoug0Pk
9x+mQH4kQ5BPOLAWbkBf6cA5mPZm3aCg79ifAJEQ4cNcewoEqJEm1MHxND5+XiisxJlvA0jRtGiX
8khXrgaNpOYaDedmU7V9eEUO0Y5ugBooPaHI7C6NnPizMVtRxl7gD+NSJErRd6QWRk6TmSrwyDkm
vRuKUmKEUdSf6tKorqrKRh4qRCxCbDpBjW8qY387ERe+mMXo6LeQC8SHnj8Adbqqm5+7BOsCjrFP
0YgCdYg74NTc6F1JD5/dU9HhHlpvqPLoei7LEgI5BR6kDrqAjGkaWtpwbYbBQLtkQkSZL1li0r2s
Q8QGky5uD7Qmiw3y3RVJq23YOC0qab+FOzk+ya7ESi8XSWkiaSkA3mmK84mmZPATk8442OX4Bo47
amrgtpJ+BGXGQYMJAG6NhJ6H96hxRZOCZuWu18tfA+n1nhbBA6YHgJbwMrwsE7PdYSo6eEHkVw9j
0GvPcUwGvpMGAXuupXqPvSMCmcgh2o8NCGky3joo7tNZ6Z8VI+ou9bCiLpPNAJoQBmmfMV0XtwJV
CU9DMsXh8droDw0I20cHQ9JsU6u+c6UoofZ9SqPksm3s/ok2JsXQUes4paBk63CDcXEOwL4Jw10k
m5hDOSxGpYCu4maj104Q31Lhb7lPnFpPr2JVm6TbmjTv6zKL935bB/FuTJp7mqEGFi9Tqe11ylAf
xGwFl7FBqIQCOP1KUaH74qPIEnBTtPaOSkd9GzpOFNBGjqrnzqTPPSyo2aBAmmRgS+147ER7EcBM
KZXBRrG8zq5qBEEv+kG0+xJlsWtQe2B7EksV18VcDB/bOKfjbI5RtguVwdiasHQIJy3d4KQqb+U0
2IcsVIM9Oo+lhx2esdVLBD43Sj20Nyhg6J+p3ipcYkP5QZDfXddFNbhdS/ZPOdOiSqOEjxhn9og/
I0M30svYBmWT3XSt80NBUGhPcPIPZijbnYIszo3TczT0WAv3UaVfFKFq3+ejOV4MQCkvTcXCyt70
053R8uroyBi31JvrywbdyxsFWZVraOTfsSpR9/BrhRvb0zcACOFWM6B0gXCgrKj6wBurevqEo5Hv
WjXOHKWGFCwmgLYX9mWDaA42FklTULMpkhzNYQfl1lAfaQPj5bZpZUEuK+b6S5QCrOOpMB+grpgz
F1nT3dsW6iokemm6ywEQpI+jDKPdFHLZxOiMIoNBN/hascBNSNo31FhRpJqK0IU4BLCzmG9lMvP3
hQ/nZZzuhhY2otYnn5xG+6wHBGup5PvI0OdFSPabk0O4w/Uz2g1DCDRESTFetJTC1bAVOwxG5hlB
/DjbJU8F1J62TifmTRDMdzDpIBXE1XPZVPE9jmfY3WsHEqvW62ej/6qMtEE0XfkMG0+4YiZDHhH9
8Mqei3q0u2+ZE1cPQ1c9dIWGVj42kFzt6vIQDFPlztadaYuYW3hR5UKDq6L8NBSruym0vEaabjQ2
iJMgl4jXw+d2AB0YZON1X5bgttO/ZMv/07Y+17ZWoV6/1bZ+Kro2/K/dt6RojxgLtLuXf/F/u9f0
oWHJYjHoLD1nc6El/LN7bfwBDRNREwj09JoWGuNf3WtD/gG1nZa2DjcU7vG/CAyG9oeBD8dCDXdU
UyCQ8B4Gg6av1bod/ghNIFeGVLgmkLc57l2T4SGD7lfKFa6O/QONM1SOjFpeZOmMRylkqJ0Agvio
pya2moUBVKifnAsbiR9aGsXwYUrM7ApyFk6yVWsf8PrmoeVD4cGem0zLMvMQhZyAbp5+MHhVbnxs
zLeGkX8auuSe1LBFWymwUZckEVHNGGxPYzgoslLi5glMjk9pXntqc27qstSW3kCQ3dIuaj7gKhVu
Ggtzn6mr059C6TZg0T/GRfxLL1vUNf3uYUK9/jEuTOlVgzQQGI277DECxnrJ4766mqywh+tTZYnX
Y0K8W+7J62kwrYssGLN9DOzp0qh9JLWbDhkkrNNM7KSEgFOoaONmMCafQuFYUu4eKz1E2DyfDrOo
xV6UJGloactrUdsHnKkeS0wRNuDZ1JssIWr5Y7aLR4eza7caor3JtCGX8V0yoAx5c5oMNso+mypI
hk00VNsg0estHyu7mlsjcS2pWJdZHKPuWVDB6gyrdEctwDppzGF3biWmKWgBzU+VzImWU/jJmVTt
45BJE4FXq/+SqwVloqZydmLSC/+2JHCLfVqEKCVvKyVUxVWf+4Dl8lpPkm4fDYWtoHo6opC0KdKO
h1lH/QrN57xo4HlIzBPwvW2XYpyEBFrpuQ0/1KGvNNgVcuB00KrBy8iID5olR89C0inf8DCw7sYs
bx8VasnUExFVDtuNPTc6bgFBJEmaEYSP1ZESHVAGJdnAiYH6FXdGcqtMFHeVnZKNuBZ5RVnPdX2D
dAAUQXofBXatkk513/CuLvsxn/NLbKVbs/5SaL58rOdyQKbJaYpIiRNSuqKOhwe/TTIvryjZBXe6
tUinuVAzBYRmYwY4+eg0kzbxcBNdI56UfjLtYK84cZo5QN6zDt0gAT9kxCAqMQE6jDcDfOWyclEt
zTtasUJ9plg2PgxjNSOrHeeV5mqRSocsUUj+eMU5/lbBWw00xdQrn8JERslOQ5B02rRmNt7gLyZs
Kj7VT2iNCzkVaMYjmY9SbokkFTLb6Px/8mWeZLdKjFDuNisncTf3g9m7KeVBVN2rkI6qigTTJR2k
8IDOioJSqqVjTmp39D0QBw02ulKPzwmlaNBblal/rUID/F+QBXdVOFV3ZkWDueXawaacgqrHDxA3
1KflPgPACOw6nQ/RlNOZbur8kzNWtHWsSqWsaJDxLfUcFXe7OIZPZJs+xQ1LQQGiaakDBSi7LRaC
LRRdlSd4289g1GOpt9NGRRR3HyJM9dj1Vn6PzHfgWZWxCdVe3jlxH3zw03K8KtMSQlMFnvLLf9h7
eRu105kLUUMritvj/8Zx3YVR8RLG9de/8NdFaIs/JM32RSvCkqiZ6thS/HUR2sYfNq0TVVLTWaxi
AGT98yJU/3AsrjtHx1mJvyyE9P+l8tl/6Kh6QlVFloN/nZv1HVy+te0DKiRI5WhSWsgoofFhr8QR
/EEBMovxw0U/itLfafGcPIaLRhUSJj1sH9k8O+Aw3RImu6vChEdxqUX2AEjMR5lDujLMuHkWet48
8z7T9i9W8oSoKFnCsSgARjmC6fMD6a+Zv82nX0g3OFgBwldGnJsiXPFNIlp8X4kwv87lCDepitLJ
o6TUb5uyoKr89tioUKxGJw2RqMKQoQjLNn+zLl8KR/ihlpZmF9GSC/zPWUXlHdhp5NwsJtZUX0tp
XWvCzqEmTaZ1NRpO9FGN6+jrOOfzT6trqn5XzpN+GaRBs0/QvvTQ6uuSfV0V5gMeMyVAz86SlCCz
9lpFbto1uD95qy4cjzGjPWr0TXYXahN+85ZKvV/YVTVtBtWydl03ExntLlQqrleTLnVsal8Cm+56
0VAxmBu7uLIaUheYdd0jImuAKjCx4raCLAcNrnIAwBLiY6ToDfGs1LWCQrv1oSPHJlWZK7h1llnm
tzW6z3uFx16PUx7oiUnJfIL2rG/IEwCaz5gKVZtgcTCgMEKXnN7/5zxeaMQKXZhrdGf9nVlP7TMi
8VimRgIPQgJcOPYbPoC5QN4ndwhT0xsdbDVxkUcSW5ha9ejA8XgQTRSpu5jg+iUtBJTQ3BLIuIej
sx86vY7cXh9tGsocpUeUGiha+lVlgkgwwvaD2hXhPm+tobtAWC6l1kBj/XHEZDLcUoNs0FDghQZK
OMHNJ+cSpN0izVKlQRDM+lU+1mLg7RNpA1LdpC1xzUNnV8aKcZAQkbClN2hzD1J+toDc7UN0De+T
vEZEPwAViXglmDmDbhL1EDGqLui82q15vNxPqUZbig7WzwqLMBdeueu0fb/jpDoXJoXux1mbeuAo
RRdfzjQMd7ZsrW8hzdrDnImZnknZIqJVF7Pbam3AUzLmgobUaowt/KW88fBpVa98xcaSwlb9TzyR
u4M9hEO5sM/DP41B9HcqqBG5iXIr+xPxODoE2oysAkU/cASOGlSAXfpZYm9t1Wa84+w9hYES67dd
EnWSO9fPzOFJrZFFLjeVlRf9Ftwa7rPx6OeAp8o2oRER+nDF2jr2NFEMP9EAz9RNn4QZBoyIFfTi
hnysjr71ESDEg5P3hnbXwMe4nAEeocWkxwBHqRyiXiy14tsMsKVD3b0bqaXQ3Gt/YLoe0+Z22irc
0rIHF9R2da7sC9+ebvpJzadtI6yW53+vzNETid80Hf4hq68gHO5TqakzUGZdGJRfafPRdUkUuIWL
9C4lw2BIxGGugpCroM2v6xDl0B3sy+JbU0C8VOspZauPSPhPSN89quAwCYYh84fpkt+Rdlu3Wod6
ClK8DqPVy9ywmZAkHLM67CugE7QgeqN5biMzNug/9vz6MbDmQ1Xg2IuOQfkFVnLxBbyYg1y87Hmb
hwMHed+IDnAi+Ijuu4jrTtwgYSDFreMPaIWUGtZ1NTRrSXchxVNzCeUOMw9ponXavo0XEeQExvDC
C5k/pQ2yu2Rkgz4vLUYfKYaZApqhTt8kAD1RLlYDgr8kASJl7KNJDahJFSodns/w5tKowSpZ5t+6
qQWqONWo6xQ1rKKqUfnFPSwTxR2A0MWL5mGJcIOW3k05TNWNWUSY4sHwGx86HHjvDPRJ603k2+ld
LbHt2eYBeeXOnvoeUR6r1WjvtGF2nVHDAdPPL2DvZqVxkauq3d8aVb3wGXXpdzvkta2vSo9hLvSt
OnG2mH7kKqxy+HObLpzsegNodAD5oxQotcJw3eHGW2x8WGsXgTbyThma4jtsj4+QLMyL3nFiuRji
Dg/AjvR0p4BR450Y2uRjKs3rfqMVZLMGQAlX7URyE+q9X7EyU34donH2QUu6cWHFdvKH7HNzYYCr
oVsAgYi1QkGDV5XjtZHGCEKG4EkRvK2bTVvZ6cVI4if39lirV7qStheORopM+ujjnco9A9SfIsoO
tgSYCrXKLG1rymbp1Bdo1ADHsfLJwxZuIvr1ZlwvVfyAdqk03NEn4DeZ3jz/J3F8kTj+KLq8rafH
P0EnHyndL3WN/ztr3Hbfj8ony//7r5TRWtwFsT9Gd0HYmsDI/WXKuOg/IXKNUuOS/f1LFF/T/9B+
54pItfH3Le1fyH9MSxf1T4CDKDCY0tDfkzGudLsQSKJ2I5Eko3DCMHJVOSkq1JObtu09dtXk1roa
7KJQm3cvFuNE4rcoSLzgFvwexdE1KpkQYFDuImt+mXqVCgCJwUx7DyUknUoFtmiaGmK6p+Bo+O8N
tRIii2NnEJaa9R7Kpj9kqzo73/bpJoKNOGNftpLNWCYlSWgQVuMtQJFrNZJtDylFHa3zikIJdvAD
FPDPA3YiSRuWHlGl9LJGNERptfky0A1gB/1zh51Y1BOfTiLot6wq6T6CIMeLqmqUdFJl6DyzAwJO
1yimWKQX7/900mDXwlphsmJx23z56Rqsz+GwV9C2S0W5muMqugwyEqW6JTt5/4QMzWIf8j6whFyJ
cKq4OSuzyDsPbRHbs3Tf2vuho595CJxYNtOERGkgsMJTxFjtxZwmWWBbfkv24jt3qdFaT1hT5O+f
C9VNSzMcneciqovHy9YhzxSlpdF6pd0aV0gn+VTxmvHMKKsH1bIFFzYR771lvTjIx6PQn7CHYsCu
K6CmfkFVAhhAJeyLtE2ty8CxrW1nhc6ONndwZuRTq8hD00StBl4SArDHI4tYsQC0ta3XoTuxVQqj
3A9gpN59mOl4aoROHQFJisurHWFBAIqqTCu93FeLbUH34ZoSmkmVdq7v3t58yw8+DlGLbYmJkKcG
+J/3/fGEfEcCoyxHkhh65cC4OqqnpCy3lSXzi/cPZQl2n7ANquZytXZt3tPlRjqeLS6sJZ3BJVBB
10CZNeXdnwld0hdDcS29PL06PVejzVKGahv9UBiJvBqh9ZyZ0OvNcDzKKhLBze7oMSuFl3Fd8c4w
1JuoCJLD31g2FUkgDdvTRfr6eC6QsqasCgLmMgfTQYa84RwFUkJMd/lM0Ds5oX8NtY5EvR8COAqY
kI/C0YUVyNkD/PvnvzWf9aVodnpVFrNTeCVkTS/0wcHgRA/YtKGa//ZQy2deb244gpI+Ccf1lb42
nRNo8sIuvJhOuRe0yPhHos3cyM5+EA3TM1/q5PI5OidXpc5irPUXeVLOcUsX1EsxgHHB0eQLoDN5
90eCkUcZR5JAGUsMOt4PVa/A7Mus3MMr8FM39gCOwSa6b6/cq7BAm4HkTbfw7TRUrurjQYo2RgOo
FdR6oIFvTTXE2AEhfNcva+yC3h7r1bL9HovHu2aBNjdeuaEiE1OQKaZe2ZvjN6pUFFQcGRVnhvnd
DTvaDYyjCRyVSDxpwBmr41pI1c7CvIWAhqfWrWI60TXokWE/JDK7piPb3almON4oaGxd4wWvYdZs
y2eQzjOgI8UuaEaE8w1iACEJxxhfcQM0oJSm8ozA+Ktdu/xOFh0zeh0TYKEfrz0w3khG0Da8Luic
r3Xry1vVLCpPCQwLTU/IlO9ef2TQbLaSTg8Rp6rj8QyNd3oTWKmnqcqnSQz6LhXW+N5dq6PEalmC
kVCNNtY10MUvWybYHXqJn9aulVX9HuhXd2bpfl9Xq2+8XJmCri1QcRKY47mkVafTSlQSr+EzfSux
zZt2JgQ5QIuGjVlsE5fo1gw0pZBqHT/rSGZ7FZXTD0RyOmpaUz7ZaoDGwVRZ15nOQtCFwMtok/UN
7VNTA3xSQordiLEvH977HTQNxpxFrRa5Fg748W/XdMyBuEQSXGcmewP5E9aGMtlnTvar3AnKNTV3
xzDRQV5eZsejKDT1OrBUGO3Wpf8FwJW6LVBOcqfejK7qvq6v/WH605rD9unt6a2L9FIsI8MG56RT
DdfXuaFeWrkCGDSGAxjGI8Jasf4k50l+o/U3QdCCKN1jCKKPD1MskmJXlVOVbKF9BfN1aYOngR3X
OF8TVDm/BhQ4xm0iEUgIz8SJ18ePt8WiRuiwSpa29rfoJAabYxAl3kxVZDek8VcZQuSkeQt3c9bP
WVaf+h60FLH0AE5iWsYSHV80B6AmFQ5y8TGYVkrzWS5bOEg8PSgBRr5nwnH6irsnZJ7JzD++/UVe
B15t2QikYuTqQAhWgSbUcNZswg6OgG/CXwxbzF5hc3hvj/L7aB+fSTYciv9ksvSIiL/HM8yjAn2W
Oo29Kq7BvdBDnTZmn42PwM6NSyuq9csJM5ePMxqqmPQgRjZUvY9KMRCtC5Qknfde0/RItOVNRyeL
CL6+2yJ8gNSiNCOvAdjO5leGbR2BTH572icWV9fJBSS1Cq5rTTuedY0x1NylMvLobYz7gKLeXo1h
9P97o6w+oRr5GGNxXXjDBDsq4T4HQZ8oZ2LGqaPLycVAQQWjSgBfhSZ4pBWdZSP0kMi7s3OhP2GZ
WGfQ1GSVQserOnSJqskwN8i8Rh9ocHSYqGtgu+zYFPh6oqvLf3W0nxqH6lc5WpH97guG4GIb1JUI
oDpK88fr3QIDUAMfw4MYTOIBZfv53kj1eP/2ei8TXe9lk24lryXe6izH8SiYHcGEw5nYi5ABupTw
AjYKzkl7Mvf+zKddjsV6KOxaVAABOJqwk46HCoe0gaIMGJvqyq8xtu5gicbI0lkfy9IH4Kd9f3tq
6pLTHQ8IaMkCocD5oDpmrSJRaKt4N4x56CltlXhZhwkgleug3VU84e+A5A+eUpvt1RhDMJwhp7hl
oYf3fEr5/PZPeb3KnBwODl1THUl1e3WLq1qBFnwShWSE6fwBGXB1F9rw1fTIzM4Eg9fR/nioVXAq
ZpSiYJCFnkZa7Vq4+B6k2k3eGDnBtdlVxr853nIdvAj3IOl7UWFWjVIbEogm+sY/oyQZt/TV6R44
mn7m6C7J2+qj6hhSUDBZrGRQVTseLybXaR0BDUpHqPtQJcJINxGCnRCVIMXfKHmdbAcLBoDvt/aX
NPbVX29/y1PbiiU2EHhZ/BjMtUVCqEMioukQerQSq4d66IpPFpXpbef7+tXAV95D7Ew9pKeTS5yc
/T1NTUArZX/mtX5qU+kCPVP7d33KXKW5Ie0WbPLqECUxlToex27b9R38KhPg6NtzPjkUHgekPBRK
KbgdL7o/9rUaFEHo1bVMtvMETimZJhtiOcJ8bw91av+i9W+QWnFeKCAeD9XiP25DiQs8EAUh2O9x
2Ge19PcxWKzNFKbxmf30+lqj5MojCqgHoYkb4Xi8BIoO8nd64CUoTF0tzue/hJXnZ6pSr2Mfo5Az
UGUGiKItkMyXpwQp+bJtKhF4ovD75zJVNIQXFqVaqwdGz7tsV8IZPPPVTk6NHUpyIHW6EKtQEFBr
JNXMAy/VRfk0I9r7AG9xOBMATqRDOn6/gqsYbClmDauntUIne0yVOPBm2BUPyZxMPwLCAlgu3b/V
Bug8DcjGvZFrJfUxsJg9anj3uFuAU8TK4Mz+UZcAsA4QJmmdxvlcZJWWVXkRkCAWUzSOM5ZaRys2
IYP7lIezwg0KdciJE/0RcIjEXHHSqz+LWNX3IpuMA64G8U2pBcEF6iPhubvv1KcwgfJww5q8UZa2
0ssfhbknfrJKFXh16eh/IkPdb2HID+fcftXlsfNq8iBjJF4kS3FgNQ7ak1ODbEvgdeyH74VWOvu0
rkvM3BF+KzuTXrhThxdO0Cj7MitL6DvTeC5TPP0r0L8CLgy+inrL8WzZC07nW4ri6lM8f86H2thi
ntYtOkkN5oItsrf4Q+zaOY5vIZXlG5wTi89vx5ETK07JQdWXwghA4fXDubcIWaVhK24mrOQBp1na
s05yzhrpRLSigUdoBfHFZK3VuV6OXWjmg+IGc/sJzb/mBgapm6OIQvxynt6e0qnBOF4mkXG5AhcR
sZebSI9K+v99q7hjnCACwmNvTz4h72Wa21dE/eTx7fFOLSFdDwDkliGFpa+u2tCJbdxFOiaH6vlu
UOH8KlAA/+HT/mP8n+DP4v4fm/O/oC7eF1HeNv/vv0+OQudUGssaUiY4nhW6gSROSDy5VococWnS
nI/98Vy55kQANnTJ89fkP5KG6/EoNDnCGcad4va1jO+Dyc4ggS9nH5rNFhDIcFUXTXRmastPX53G
o0FX5yBIJzxNZl4v+MAaNy1UrquqnVB+agrju6UP/gGyeu/5pW+57/50mEuC/XbgPaGcsMoNklyh
nhMFiuvg7OqJnqg/9+U567sTaQGbESwgs+QLLs4GLzck+vbqIOvRcdXMRAKyXjALhYOHLQDi7bsn
xD1GBdfi0b3E9uOhcIJS0fKoHTeElf3RHirMSMt2OJNSLY369RcjrZTk6stbiP96PIzWFqIGZ+e4
Zq2P7mgWYbZXkfdF3msUP3R1yN05FtFPM7ZxhRllH/wojE691WaReJaZ9LjKJ8E9+HyoVCp+VOoG
ILGyXVhXNwA64YB33XDGnm/tXkdWRl2VhyJCPb9fcqvFETxqkNZCOEAmaXlrpODnvFnVaxtxjKxD
ojJWwNNA5BXTI242QOMdEUY/oAsnj1oi/Xt8TDSsfVWoUJuUT47kjlHo+XYagi64f/tLntg0S+q8
VKMo99PLOF7iKnE6TMw72wX6o+6d0gGQtCgCWDU6If/WUOu2oxgcOJ3taLt2E413XBPNhaaNww0s
c//MNzgzq3UTY+oH37eK1nZRuYUMAkvgYNE7ua7C7pyT5smhdJqpQoJXEL8ToBcJTldgVO3QHXY7
UdeYbZRx2CEDXTuPyJmY+7eX8ER0tkla+VKEZx0Jy+OvpVDxwaegtt1WtjDeQxuE4wDn4u+MYpGF
L3c2hfXjUVKGn0DJ2S6V+27j5EjOg1k9Z6R3Ki9hMv8aZrX1ElvO+KlWNnL3VfWpQofE6yBfA/IV
v+I2UJFkkx01gUginW5m3cY0m3O+dycXlBwQ5PQSl9d5Cf7Uqm+Ihu1fZ8pGSH3CV3KQ7w+XRAJy
BRAfBttktaBwrBMs0zBtsFHp9/hfkK/zLDj8jc9GboC0qW1Tf1/dbzYu9mg95LZLkfxXOFaBq+ZV
f6YFcnK7L6Z3VNl5qBmrm7ujiMN7k+0eVZ1xG6LA9GlQbIxeSv9cye3cUKv5FHVm1wEkXbdKYDZB
o0NL0EDoIYZTtXt76U4NBU5huTx5OnG2jne8ZvbhAvrBVUMExWFq4+ZyRDJj58CU/xtHmO4EeQDI
CJ5pqwVsaLpR2+QIFwI1EYCk9Z6sQztzhE8kWBg+m7ApeLmBZ1sli36OcWPex3ymoZeX1RRFl9iW
qQfDVPVNpNk1BK6wfH57FU8OSoYPrGnhAlir5w7yf3jSw3hH/gm7gqUDtsfoYLgq2na+o2zc0mpA
TejtQU+k4Tbiv6D2oCFYjHv86crasXp7YteXcWLeZsOgu5qtoLSWdtaNFerp+3M56JdLeZ/qPnSL
JaK8iPd9IudSICviwgjLdx2OnDtZDNX7vx91cJXuASVTwDqrDWnoqphEzyjIyfT7IUAPAGhvulNL
jJ9Q4Kk+VrhBnRn0VO2Afg2VZwgFVGDWezMusrLuWWmXhAHhR+Q1mwd8b/LCNbvc/tKlxEij1PP7
oClNt4yWjtqA/dVVngTahULecuYXnTiXgMmEpGgMqsxeB05ddMY0abrlOoUf7TK4nFsh/Mo1HOfv
fFcJC4kKHsRaKl7H39UApFmj9ma5JdohD/0g0b4IevtMSnvivqFut0hMI0tNCr0coRe7B3uQQTQE
ILe12KOdQMsl6prw/feNwzUDABX7MSCUqxiDvW+DSRCjlBYVX2w0vs11n3tvH7xTUzHhKPOkoatP
x+t4KonVY3ibqZYbIba41yfsIWqJcNnfGEUDOAYSZXlDrxbMdmYNwsNgubpT11vkIm0sasLuzGc5
tc9Ao+g2RUFn6Vsfz0VXlbQ2w8Zym2ayD9C91EtfCbMH3YFE8/aETg3FGxBw0NK944gfDzUHGHJB
ubXc2srhRwVmtFd4hbjYXRtnvtCpoWy8WlFIX+TH7dUlkMB6tGYIEi6IBZRe0jY7lKqV7QJlOJvM
LQFp9bimjUQ2R9cTnM26UKyqMdQ8YB6uCkEcJ2BkKtEPo0j92VLwWlQC62Pu2B3+ZxiADo32dWir
7+9fWZ4yOhvFAD+5TvpRAfKThF4g0auDxiURnsoSI4dJ5gxnPuKSmr6aLdkxpQtCNJ6Bxx8RfQmI
wGIy3QaVlqugkNquDLRwW/iqeiMjLd+MeAzt6zbsH+yqCf7GHcT9Kh16hFwPvzPrF1EkcFqsljPV
dBHFRBHKwL6qJ1aeCb6vWyuOwRaVy0VgGUKutesLxcmnCBlqVylQZsa9AROHhm7AT0WttCtMxY0d
7tQm3Lm4+NhhUuJGedfcG/EM//3tb/sq2PBTCJpAZUAv0bxb/vmLGc+Vqo3J2Jlua4vsykD79dLs
xfPbg2ivDgzVNeid1Cl5vnPbrD7rUI6K3oNrdw2z6Ca0dToVd7E6A36Jzcfowrqffvq4WEeXFQ7Z
I9WEIbxF+bdEbEsPUzhuRqQuIj1FNno98ni918sm/1UgbCs3zoh216b2y/5KoKWdoPOjJv3TWGvi
o4XzT7Tv1aFA+E+qfb5RQKmcCXNLsHy5bQ26KksFlnWExwcU6HgVg8kZUDboe8+yq+Km4bWwzZEx
ReJvmAV2bKQVItaUP99e1vWq/h6VIhGaFOBdaNUdj1rKIMk0FTKEWVfNPk7gF5ptj9ZR3TT7t4da
/qjVBIlCXEZU9XkGrZvaMC58aXPXgQXJHLc3tPAeIxZrOwaach+iT+4mGJh/a2c7OUNbWC8tVVFy
JosUlHDLrbj88xcbFAWuUGJ3g2ceKcsv6rI/Z1GWu6wOKoQR7eAwzs347e3Zrhf295hUnkkRl4Gt
JUq9GDPE2qnWUNX3jLTWsBiGyyXCAqMxa5zOXMPLzn+5sFTgDGEBaiS4EuD11VDSjpVAz83K87lG
3VRlal0hOP8gHjeKmTtnlnMdYJfxKOWzVY0F5iJWy6lFxYQ5FcJ3KFY0XjFq80UfxNW46aJk3CPm
GuPC6yBXwb19RYs9NM5MeB1wfv8AHoIa0YaQsK5wVog22L65eF+1mEZvJBfcJhN4VZ4JbK/3DbcH
jQnMTRfY3BoOZncqLw0NUotjRwGibbnW/xjNfqEcFHmEmAoWSBk4Uu+9W4dhqbsvbCiu7TXLxvA1
Xo+0ZLykT7+mGF1t67L6MKPfceamPLGOlItMlO5N2gmgJo/3qF7ayFeqU+GNpNQXWWUiHh0o0+Hd
05EAoim7cv3zdFklvHMwCLPs68KzTTE8o5CnXJB75zh3Ksm5N8nrGUErc2iy4uriCNBtxzPCvww7
dqQ50LTIcK+3GnVDMSY9s26vDxyYPY3yOtk1FfZ1004Uk4goIiAhHXTxzlFbFMJM3RsMNdg2il+/
e7sz3NLN4lOx59fbfYzrMsl56XlK0TtbQEOBmybjOSjwiUnxcJVEKp2TRZR+tXTIsoey8DozeTaz
eZHNMQ5Nm8FNVbT+zBKe+FB8ZEM10BdYMuBV+oushSXJzAqvHsX8oLcF/HlHvBdWuzyw9AXtSibI
hlhrQxi+Inu1UguvKlPjekjV8ZOOGc+Z7/M61DMKFQHEmCCMEYOPVy6d8qlOWwOqwSx8FwYUZXq1
N5Bf1pszEenUstFkBIDGSwhRmOWfv7hVYiGrJEFX0+vLutsI8H/06bvZffvEnhqF3Q2AReNBjCf3
8SjYrPeImKbQNIZB3Wrl3EI4UM413k5tOJsnHd1ZwJiAlI5HcfAAsvLSyb0hqezP4dTAbp/wUUsc
NHBrq/LPJFinZvWbl8atQX1+jUVNOzVLKm3OPaj2jmtbCkIPofI3DisbAWwHe5oy4u809sUXQo95
0PIhzb0CbNE+b1Jw+/g/v3/L0RCCMAFRgMvYWX0h3UBvV430wguHHls1A/ObmWUDcNo6Z4Z61Qrg
EPFwxDCd+iMWMGsAaJm2UYYcUeFRoUXgKbYBKevP9Gq/12H6K0v7q7DLn4rJuSqj+kxb+MQ3W64O
ELsMvhAyj/fIUPvpQHGh8JwOb8FY7UsQp/m5KZ44wPzxoJNBd0IsNLXjUTTCYuND1/cc3G+2NQLF
LjpHD5Fdnwt7r1Mniv/IyfFeQuAXAvLxSM5cmQpkiMIDhh5iB9NJdDX1zvPTJr7V5wDxRfAdB2Cf
wWOFU9aZq/jUctLTp9sBSROK9vLPX2xOKL1WWWHj5VkFQoW1okmXZmh7ZsecONiLch41bhDfQEpW
kyTRyIRE4skLW9ncx6hdXGLfbSAqOiTYMuUJejdvB6zXiRo6lZSYoUvClOMZdTyvRM1ypScOe2kz
VVe8D3n9BYVxU6uL+OUMWxihBzANZ6LxyaOBvR05N9uGx9Nqe8oxaHLFDwlh4//n7EyW48aZdn1D
PyM4D1uyBkmWZKk9tb1heCRBEhzAASSv/jz05nSVKlShb9G96A4bBRBIJDLfYaU5NQrjU6bq8i5U
tvtzRsYDf4HcecJwCUVqMsXPIyifKz/iwtw9UHJcBySL9B+3r/GfbypcqVFowHYJOQfjrkD6/ME1
qXn33gB/tMDNE0TAWzEGxAQwetvtYFL2g718OiiE90HplgxIgRy7WRCWQTw6G96+XRFOIvUmYJMk
vABNEK1DT9ryaOLn/rzmLXqpVBb2r2+e7Z45fT6FlFFIDtir23c8ez7lQVCPdaXlMe0G8b5ZW/s9
fNV6N/c4UKQtnMuiy7HG6LAYeX3kC3FnU5DcoNe4D3rnWNFBjnivqU4eZWt3sclDKS6dpTmstqmv
vNleYP22L0bBOeD0wzchGTr9YvxXwEO6lVhG+z8RLL33jOEBR1WkE9WTjWuAr/G4gB902y24H2BR
0znZjWqbL6/P+UIIoixNzkwhkoLgefnbrrusHri0juOoiIASlZ6hLNe37xw4wLz2t5cU8OezEOQU
UIfQEsFQzLUE2bLjoVndX8P6Xgh0LCYvjg3jTAH8bE3NWXUWtqbV0R0b3FDR4rvFcOuQpxXCU6Hx
1n44n3Bj0bFTyS5IYs4ydCedrXFosVQXqjV3VVerry6GkI+vf6AL8WR7QcFa4caNqIKfbhQZZFo4
2KQfvaicv+Wz3WPdPam4mYvoDulp6w6pPgSpXx/179Vzdgq3BD0EN8E5JNs4HTZfo6LOIW0cwaNi
hGiMZXWU0HVugsofjkWR6T0axvbz5uK2g5BAv9lQ1UFjTp4YXoi4drs6Ry/tgispyIvGG8vOVUbD
d3t2b32O01+24BLoAXMtj43TTHFh4Fdb5nUG7ie6D93icXPlONhm9j5AzKeo9aNEFAjNw/nX60t0
4eQA+KBISHZJ1nwOuCpU7U5eBznN8AfrbuwjTHKWcboSDS+OAuqWvh57gLv0dLbUGefRq43i6Ha6
Bw7tq7t08H6+PpULgQ824/apgUJvSjGng/R1Fbbu4hdH3Ozb3ZznaxL1EKTGaLwy0oUjSj+HjUyL
ksNzjrhGVw03wWIpjv684qyBatotNl58PTL/9cualdcegy8K82wXuFIW+IsNTsgsz+emywodsOIY
Yj9x5zkznoESqeoP2GN7RxxkUFuahdph2R7F87Lk79SCQPjqC3ll5176lEjmbGRib2tobf//P5nB
linNCH8X2J5MCkdVaSQGyMoreP1L35KyPMrB9DxQOzw7HmGQZxU+rwW02wZ/d4kdLN7poPfc2rwS
ml5O6G/1lrJB9Lf+eBYAzSV3dZBKufmwG7c40/7Afd28vbI3t7fTaSRiFLQrt1uZzvb5hGpkEqOx
zuWxxThnSXA8Et2zSyK37CGZpThr6GZIUf6d0YTXE0riMfep/X6D0wOQxQ7hB7VfrAN6YOM2BSG6
YTuEHxU6gGWPe2/etD+8Jsh+lTl8YoD+MsX+1e/HZReRq/oJVl/Wrxlzp49aqvl2aeSyn0xbvS8L
rZzYsJzexe5P1XhtYimO4KuopubGIAJ+NodeN8feWxT+I360W1ILAVgHtAlyBI7c40Rjfheprn4b
i2suu2DQs5OEKjJ/YNm5WPuhGtMb1/DWbo/2mlzRuQuAbtpu1sRujaHllYBzIYlmvXl3EQo2HO55
lXUxu6IYbAd6eNGuXyYV+V+7wjOS0DLUc4sS/4Ml3XDznLDvgtpMd1ZYvrUbSxrLb6BoCG6PTPr8
AcH7s7KXwuPK8dcMPeZpjefWQ7EMxeUrb5VLm3jbWHSzGNA+lzwYdTmafYTkgd35+b5Z0nLHA/zt
L72IKj1Nc5QNYID9VQb9z9nHFg756EhVx7xMnRtP6umxgld35exfmgvJJJzaTY6JDv1phHGzkiVd
NQyutvloTpAp0lQaV1LXlwEG1Zj/DHL2uMvtRSCyzSClQISyL8Ly2AqkOmmcX2M4XRyKVyTtIkq7
L8iHdbaOTaCm6ohjXw87rEsPKWjVeJyX4cqsXl5MzAqozt+CLh2Ks7C5AtVZTL/iA6m2vuvbwYZM
20h8fkbV5rjjzdcYLy8TO0bkTqeas72nztPHAoNhXGwZ0et65yGg5J/gdRHsVNjYyabMcpgK5+2F
Kgal+LqRnsC6nKd1ZVlQyIzy6uhPQt9NjYMfCuwMLmGcUV4P3Bc2I+wSNjyPOdrD51X5cMajq66j
8rgIqR8qafvfyy4w3l6CpQW9dcDomVK1/CvM/5+TFfQScCDS6kekPLFB7pv+61Bn8sotdOFjcaLI
InhcwJs8xyLxqiD/h0dyLHAqTfK2s247YVpzAqfaetCTwLJbBeEVvN7FUXE82DAioPrPc38okaO/
4G93zKCmHTrX6RJrmItHPy3NQ4NQ5mcfE9bj278bc6T746JwBL/wNIhsoslbVao8Dq013YhoSNFh
xdv7fxiFXbHlmxvN4yyKsJSuhbtJecQtLbuf27SSceNNzZWIuB3bs+QBHer/P8y2Sf+zOxbsHxEb
VryehrDAghZx9Hge5E9EZcpDJHr/WBURLAf8WcI7Z8BY7/VpXviCDjcpIjkkfgB+tmLHf8bva3tJ
8y4tjmvtDo8TCl/J7GZdMk+jvZt6V90aUmafXx/0whOJFiKFU8pBSImR0J+OKvpFFm3XIWTh4W25
56KJHkWrAp7CvfNHh6H6OSkzeEdahbKoWcw3uYE9uA/F8cGUZXplR10I43QAQcb4oUs2fg77l8RO
ezYwpILXrhMIl9UeS1Nz1+VOfuWcXgg6CBJusiZsXvC5ZympDNPFrrA4OJJV4A6fd+W+LsZrOdKl
CQVbccolId3Qg6fr6wpTmSm0y2Na5tC517U91GYRPjievtYGvDihrVtL/svj5fxpFuDPaXUeQ+Vd
9C3zw/rOFPk1ttelXQoqAjYxdyBArbPDOM45jJfQLo5OmAow4928b+slu3fzxUjyzPdvwXtee5ld
mhklYjIuavC0oc+SFYSemzFi2VAWSDUqt7b+Z56a7tPrZ+HCvU4vkEv2b4U0On90oWuWurbkwRl4
Qr8vs0w91UWKuAnGTUMypI53JeJcmhbG1+hfkO9RxDzbgcXStcOUIU1dWE149Ay3PxiLeU2W8FKW
zksSZTOWDijuefWhMkw5ueVUHKNq0ndmrrGnkpa4d1rsYLIMvjaJTHULnFx87/uVelsu1+ZKEL9w
DlhaBNaQx6IMcq6y1hc9UOc1I86Eq/s5Mgok9E1UK1Q6XeNSXFhWDhvGP5tygstWPT1yox71HMpF
HOvGrL9HwmV39lG9e323XBqFbIzOmQPhPQzP7r7C1gC4lxKlGMP61klQmRhz5m8Ph0B1mIPP3kej
bvsR/7kTKCtT56hzgeNuZmBRU05JbflLLG1nuDKfSx8IKDgw9A2C/4JMI1dd+6oN8qOVG1+7bE53
QttPBr7H/8NOoJ7NO51F2yotp3Pi9munJUCVpgn8LGmW3tw7s9iMzt5MCuFtCG/nb+mNZvgLMRYX
uRVUFWwEcNyO+p8Cv+oaWbh/fSdcSBxQnqLcGtB037CrpxMqlIcVLHi/I01ANCOgTqTiEGAK2O/5
pvNe49CweYsF0RrrCoYHj3HDu0IgehG8ePtQ+djaOhsh9vxtuuFH8cnlfKGg2bwXU4EvHMjdmEwx
2ElZp28t02/jgbTfSqsbAessJEeDpdC7qovjFATyEJkaH1d3yK7s/xeHjASSpARR1Q09Tun0dGld
H0ldHtziaEX6Z2eM0860VHol8fpL7zvJ/LZRNhGFrUgP9Ogs86IZQAlZdOJoUEto40X0AEIMtO6q
vHf+CUVUPvqbj4TtKuMYFPjcx1LZ8iGw0RjM+r6USWRN42Htsx6LRyRflaPn/QyS8FB5m8+qyL0k
xwrTSAKnW57wUPKvJHIvju82h2grw5DFoX58tlISWUllD6wUxhN9v+u6Gj9aVOYrEc8ktFeChb0t
yemSwVPmQNEPD+gYn1NaXOGWBXh3ZFlsG4GHbOmKfZhSIr0zqZ2kd32wIW4rNcMrSOful1qX7DFq
dINszdIYcZha4R2M7fpX7jvGsVnsWcZ95jUP2EFMj3mJTes4puKhWXUApHWs4wnlwKR2Vvd2wDrg
WE+mupHadW671MBWcLlGpn+595giug5wKeFdEeVP956wzNoCFoGSU1N5j7grFHHptuLKOfpLOTpf
SUSxAYIEAGshTJ4O4xdOZlXFmB9TW2DzueJl1dr/5N0A6j363I/2OzdIn5Dhq2JXugdexbeRW2Hq
hjlEXi9Pcz19TPFRjrWpzVhpdeiq0UFtXySNM18pfbxck60itRFTSDBBHZ6dFKjfkeHSaTzg5bJM
cd24souhWRhX9tfLaMY42wMA9AjUzvOUJSvRy0C9IDxInIE/iKCofzSU/SWN+gpzEqq4Vwa8NLGN
00FnEygY/5x+hbIPZjVyNRzSaDJuIwxfEjzmq7cmfIDmNqjDRqzbWsdnW8qLBJREmh3wG5S+dfGi
2G0ye//LXACKkKBv1YBzQriPl/PaSuZSDEv+kJmdjltZiivPp5cBhyQLMPH2bCTjPmcl5qHdTKWG
FjJ0bbfz8QqcwuZ3DTrlynQu7IUtmwOdh8IZ5cqzAzI42dDkfegf6ixb3umu4gnuBLw9Jk9/6hb/
2rm/PB53zQY+BP59drMJ1xtkR5Z1kFB7vukRlU0fN7d4QHVzrxvLuxK5L2y9jYUHGpV7GwL62Zla
y3qwEPXyD6E92HhueMWemtF8eD1Jufi5SIUAicJcQzf8dIPD3I/QLttm5QAdygGk3PQOduHe4l9j
019aQO4iAucGcwOrdDqUs4ToDjor/Baqv3crnj7vp5l+x3rvqaK9sg1frt6mHYgGEJ11gug5LGsQ
XtM4qXAOyl78OFeKD6UN50qK93L1tjYcLVWKoVx2f6/D/+ThTeGtM8PYh7CLfqx+aSUeddqDgm9y
pY53aT6b8BrZMY9CIPKnizd0U0VEsO2DiowKlLw37mRWpW8ORMwH5Cs9aT4T19vpKIuTmTrLHJs2
dFHEohytT0ZvjR/fuufAANGe+etBB2d6m+t/Vi1CfzJvUm0f2gXtQ4RoxKFoPfNDb3vplaEuLBt3
58awBX9gWefE3tVFCbkJMYKkHnnbT673bpTBNRXAi4PwcUD44+dFX+N0PnOXmugTM4hf4eoEETq8
E9q41mV6WZLbsg52NKnHBqs4r6rWU4XAq5TWYQ1r9VHlA5gUgv2QP+MUPhVPVqp7XLHNFts5vDVb
M24hVme3zdqvqEytaH7uV9+brgXGl9MnC/qLDQTNuZEPTqdvZnLQAmLFwc388ncF4pL+v9ld6RS/
jB6UzbHrpBLDxwRxeDpKJBfZV15tssj018JwQWM+q+6nHFN6T1bqysm+OBxcTjrTCFvB+jkdDl4W
NBeZmQcOzHpbt659ED7CTNkksY025TVR1heLuBFwSADIbbg/AeufjjelwlVu7XoHd/KjGDx/vTdX
983wJkYBI8qtzNMMquFZFGnNFfW5MfQO/SJ+udMQJKpfXLQDhp9YZMkrb89Lc6JIwVPAd7ayy1nA
n1tR9J0yvcPculWCBH27zyKnuhLpX3ypbc9xR/LKptnwAkCPlakvWsN1D1HuZ7j10QVwp1Xf9m0A
ZtTNr2lwvlCe/8u6DYleoFA2RYmznShG2jYjYqmHokvpJLbrNOAS2/SVStbOBQ7gum2bU5q2EXfv
12rzPlWZ/owTh1fs0J1rcIedbHtMQuzSLIx+LcPh4uiaIR41vnlxpdvlWpNrC90n7wlaBzxcALLD
BqE5f7ahx4JMqrA696Cyav5SA7rYL7Xh75wWHhuiSeH9DGzgyhP6Zcz6OyoSw1RANibp2YUyzuFq
Bhnvk2zNq8dmmaJ3EUof78IqnG7yDu+IzZpX77ysNWrWwA8PFAKbR7cp0h+T4483r189F7YkhQ3w
aLCmNyXns2OWIfIwuQUs/ajO3ccFCaHYrJb+rdcos0aXCoUT6qqbccnpYaZcNuAtMyCNMbjLvatb
nypWYL/9eAGx4D6wNhluqrhnozi2QPmjdA8LDhyJNyF/PWLvtnt9xS7tGyQUACla5IcIJZ+OYtdm
GTg6dA64OjRpIsNq3lkRLKlY+Yu64Unk3lLRe3Prdyt9wy6DERPAkTpnl89lsFiVQ/5m0EiMASPA
1h0idWUJL0wutOlhE+GJhgTe08np2h3NbjTtg7vJekcW4+xRWrN2qeY+jwVBMQaZMHx+fU23MHt2
FpE+YIeASiKjPlf985fKRWxzIWGw5iwel7n6WOg52FvtElLSSsd9E6bmM06Rf14fePtYLwfemiVQ
PzZJztP5dlaAaDmxh6x47DGMluNjiTD97TL61pWT9rJ6RgEIYYDtBUPMQbridKxSjaIdx8U61MKE
ZK3ytkqQX+uZ9dwa5S6l5PYzdwtvB1w73NOkHvd+ERQuPq/NsEdPTt2B3Vh3xdKqw0LIvauyHM+X
YEDm16BhFo2NeNdxQOJ8wfV+FFbbXylKX4gX9FwB6BIzaN6f080ilLlMPo11iDzl3xhzWSQpPZMr
Z+ziKMiH2IywkUjOlqqXrkkBZbAOhq/eqz4Nnoa0sK5suu0vOfv23I5b5GcEroGzu7/pqWXO5mgd
hLEScMX0I2qljdTYdLv0PNNf32kXp0Q6GNAQpBBwDgqvhZOPad9ahwEDlNgcnOC2XDGmen2Uv/Zw
55Oius5lTBiklH82qRpPIFXNrXkwsUb1EpjRGMoPOHPgwmqFP4xS5p+b3C5EMjtouFFKnHV/qCZq
lHFWjCaUyNDq/3TOnLaxQu7ztxP063edqqmM57AU7h4qhMIAWLlelSgg1uKIiB/3VuWOa4vQduR/
92QbRTvXWdAz41+QbhvHmgT5d+rUsSjc+pvUafgroqn32+L5+3FyQ/1pHgzhgthx3K9YNpRzDLvb
++JmPdQB6C+DFZuw9QC22iHotcrNzDmRSNz+E5aTGSZYmdAZgdfZfKiELr9mqpuzxHGlPSWT2awq
sdpwrjeyTDXE/PDF2/9f2AS4PPe1dZjSqvBjPwMfHJtNWP+48mlebDco7BRKEcOCZ0Zn+PT4+zis
TDipLoeFShO3/DCiq9iEPZUT7xrb6+Vm29KMjYrs0rd/cROOPL+0VbTLQTQT1rijG73P8W7+9dYZ
AQTmtqCCRuYAT/x0RlFYtStILvPAOzPY23PVxjh+t1hdzdf0qF5yO3gWU/iFg7DpJmMkcjqW6Y2q
7NduPeS87LqER+x6Sw2iJpGQUqjbWRWTge5hXoy7asz8z9iotD/sRst3o8B6OFkqTcnXLevm55tX
YZOropuEaBNH7+zEzXPXFg0kLMCnnZ1E0Dt3dEOt2G67a92El7cVicdmaQJgiG97rv1FNM8ihVn1
YTNc36P76x4MM9QAIPH2fn1WLxMBhqKXtDlBbOjqs5x+NAdjCBtvQUQ05RFtdWn7bK3uAkDWzYwn
ZMgwFMoWB0Wu1wd+uXUps6CBR+cTBQ3QZ6cf2hu8Kk/dmWOio/WubNI/kafNK2kOu4a/5jROMgzd
daSa4ZnAnT4dpl3xi52tqD+kGPpGN100LMZeutZa7p10mb+5XgcY2mwyp4n9IfI/TyIsTNZB+0CJ
uz5Nd3kzV9Zu8mRhx0j4Gm4sBgcvbsvSVr6fo9az92Qys4vh+Nx9nKO1yROdirkAcI3CxA0miBTg
OhnN3SGrepj1HorK+7pKF+dm1XlbJnNP7TjmCkPbBfeDIksE1t3isZUSS5dlrYIikZ6d/dstU2gk
bTjl4S6q2/AeTF3m3vhZBzQ2UE0Ut6W2P5rj2GXxpKVBSpUW2bSffCXLfZpJ8ewDiZa0j7JwSP5K
1O/S0cy2SStdJpuQ7Na0tdJq51iL38Z2ast/xTKkHyAeVM9TmPm/unQ0PgCxM0vk21rrQ9BZ1pfR
GUMjnlVYjRhTNRQMur7xfFDOtn5wK8sG/uzN0ft6VE0aR2VQeMmyNAEG7XlXIcscGGtzL9E8okm8
NjBzJmGMGS3EkNdl14aReOQxKc3DOlnDE4X4HgLLmpufuimsRFK2zlQi4LFKGa/Cw91bOIiGHDu/
zSV8NDvFNR235n9crYSz15XdtzcyV+Nnx8ud73R2B6RGNgi7UP706BtGXsVhxqn5lIq2fyfy1V73
Habk+UZxa5zj0LR1nYRm6e+KcJZh7HqZ+ydSqe8h5eMtAOXcPHPwO1us95MmxMal0OZnXGVcdSCr
yqI9W0U9V40xNbgDWBhBWas9UOTx82iIg6UwbvqOdmqMPKWRcm+ty1eczTsWLTQ4p/loLPiCtT2P
yylqOcNC0BuLUmf8Gaae+8MY/QGZDxmIu5U//WPKuoUvo0IyUI21+D3lntU5tP3kfJymqBrJKs18
4NRnOkp8e7Z9LMPG/E/tNO697WnxRCMUTQqjCsVTRW79T5h1FUluFNTTbuhCWhBmYbU/1apxZBqD
Cjvw0ejTJiHYaUTSR2e6a/LS+1GCcaBTRyWTmclodfdZkS1/WlV6H2w9+QEi8bZFS23wF73TAc+W
BPtXSqiY+eQEqSYc15tALsjG1ny5JwCtZCs++IPEljnVl1nn6RzLMJzB8RSi/WM3XvoN4aLuax1C
lox73njPPeV7J7EjHsbQEyz10Pvvgym770SbftRtZ/zh+deXSTeNfZ2gIRv81tAgvhbFaFtHFVXu
crAnR8p3le+y2loU6idcK6/Gcy8P84M95qWIVTgVjzV44SIJ3CX83nbd9FtQL3pmdVLID2yiOTGR
cf3dRPkYJPDljTrWGIF+R0Z//Lgs2myPDdrP/NcgmoadIy2nSUZEqdN4bcviI8VQUSUm3TorrtEI
+NFHVG72C5ab3m5cUnZIWXnpv/wxAUpt1H5cZrrIE+F1wR4Yo88rwzOCfwZjQQDPK8owdqx+eKqc
Fq0xTEIDtmWfbzr0IuIb9HWQt7EDuPZdpO20u01RVp8OHKnovZ+5IYZn80Kn37Uaham5b9MiFej4
BTGFPv2R7G5VMbgvXZASWs67sPGXfxxZmIkuHDjG2lzcu26NLDatlYf6rrd1C0mXB92QoBGbyZgJ
anzvAr9/Z3i+eE79Ya53ZV15eMNMpvshzVP57Odd7/MJGwtbMn+wbjxaGE9N5MNjCmj7kDGiwtPt
exfbBCMaauB8o7hf0XP92Lm2tR78oPW6uxrnvC7pxYRi8NJHa5SIqczvNyca9oar/fnQcNymwzoP
TX2cxqKtKc3VYX1TtmoCBCMkCNa56f+t6En0SU6P9BimmUvEbWuk6WWvvftwVLDLK7uzHk0wW36i
ZTE+WF2PPJnEw/GIKydhtMYcUNxh75wNeKbk2jp6/kTQ7OC9fFRlUf3MbUNnR0+Ec3YYpqIWxwod
Lp52pOrOUXg6Iu1uc2JTkYn2GwPMFGFz8hOYtJH1ATOPkv66MkgFFKlYDQ7XWMoEaXn7yyqxPj2q
cQrMG7xq7Tz2+IolH0bAGJojOXuxM6ZhE8PUHP6VoTBRXShMqD514K7/4raNYdsqB/s5tMvq1hmB
L8RCd80cOw5iAvsiyER/kxKNzZ2djYGBOFwTfMgQM/fjiEvrQXHogrsgaA0TuXO3qmK7qKvflRgV
mmMIHn2lf6/eNUjRpiDHLEVRtg14Wixruzyl0WpMONvUkiCuUm+Og6KABV4Ybs1nRl77tppTL254
4BzHLjCTNRvuIVH1T5M2PC4jkrkitvEu6w9e204sAeIVWJhlm90mLe7xyRVzVsRg17KvvWfIMfHU
BJyfBltxZ45e+6uhYMib1Bu9Ii5ckxSbRNhod1VRkwany9JZcdb6jdgtS2DcjxKlUkpEXv7VcQf/
YV06LY5ESmfetYbNhZZbhREHUYHf4yjdjoDZFfOTNxb9V9mkVZM4TSAWgqlXQv3SVpvuVlAnZdxo
7U07DkwV7TM5Dd9XmilH1LGX8E7norzpFHfHrgjIUr+XXumve1HqzLrNayP/FpiT2+6c3LOL3WBl
OKnN0joOs2gOvWhhkrlO2VlJvbTynrUsCNai6ZtErEbWJjaye49rBXn2h7vMlIvHcvA/tspzfueR
D1/X7ytt7qshRN6+ZrJjXFjc17EZKsLD0Pj9+1Kp7vfQcdMd0UUEf+b06cJ7lbDb/870GHItmVSZ
69RcvljOLH9Pq2WTHnRqcT+Wk6F/DupXXh2sQq6/8JQOv87VWpPStdSy53QAa2IDighjYwr8bsd3
82jm4nH53I3h8HMYq+lLgzx3FXcwkD+LOZh+8UAhv2t9q9XxYvfkdy6Ch9WHLT95zsfFyI9TlaNm
GWHkNcXwE2CXKG8YdYKex5wn67zCGDIjMX1Uyg6+tKE3/FuGoh8fUSuof8JjLv0k7K1AxTI11GMw
9+KPN9T2v7bjtjwO3TT9Q2Djbu5tl0oShrAyi/l76n9Gt7Y+laYMPkzdYgLrkQbi8uAYqm43E+aM
Haexim5Jo/x5XzbWfOuvbCcwwdvuKSE9IJySw38NsyF4xgisrOI5b3O4oOh9PZtN5WQ7bQz11zYt
vd8l7EKy6GKKPhmenTsIEnjyd59GxvtaLfVDoa15LyarXPa1peTmwyDG71I23c+lGyCYyTRt148a
fh1bQsz5h0ZHZO1BVloB3ovQHuMpRRuROZQL9Oa6KT+xYOV0NyHy8jlvDFFBz2iM9nHtlGXsJpNy
6y4g3rcxVTgupKIUXnBsLYsqLBIRmberssEWvFR6Wbw3tb80n3qx5R29ctx1V84mwE0iwfCMJrpq
kzoKliGWbNXHWinzeakMH5MMUxPeSL3qJW6p68rYyrF7jcOxiJa4jNAwjGkpetmNHeFQh3PdrERM
e7od9+UQZp/xvo1+NXTMwAAGc77GA0i+D2XnY+gz+KbxTWKmspJKV/k/2uYWjYWguDYrN11jOwfz
E89N1jSxkfI5OY51Vt95gzXnWF5MzqNE69c+9v4o/sxDPfK0tst0FxWzDCCszdvjo3CsIcHwoh0T
hTyocaex0hLoS4T5xyKoJpf4txjzZ8yIl+kmCtdh2UuegTg7mn5Hex27VK6ZyDY86rH+2B78dBX1
TQc74d5Ww7DsSqeg+L1WUXlIhd30aOI53p/NMJpcVNehd9uMzfwL2GjQ3knXyVTcG0FKtcnOZFJC
mvjXcRpOUjkEXCSNGuf+vY39sLzJ1FhFidKeKHfWvM6fa2cYv6cAKrOkHKe8T2w9tN9FJFSWgLcM
ftbFioPrWNerH4cV3y8ROHJ7sWsM6stg0uoD+CXD71UzohwIM5YSmpRedo+CfGfszcG3ir3Ttzke
ddzMTjwDcs92lV+Y2c5Ys4nlWcUmNZiVqzxOtoR/YQdTIbBYQZXk6AcVyhraH6khZ0Xj6EckMGr9
NPWB/8kIUMFJLD0QtU1TBDfT4Ix9bKYhhThkcNHeg+2ygH6ltJd42dSZN11fOfbXCt+T8dHo+zZM
UFyqH/Il65rbqFzyR0me4MdjWbt1zEN0+IqC0PCkLNzU43ltvCKJDJLRhJMN+W717DFNat4ZDQkL
bfE47JaCtL2oyg+IR1VOPE51hL9nP/Y69tGMrumoRL0+Dnzu8CgiTDuSMMun/J1dO9HyjswIU4ig
tcLbqmtNsHU18rBJVQTqQ2WV45+6JCLudLl0/2j6Xc9yLEn6i4z34bsi7StiBxwJ3MbaZsjvjdZQ
cxwuqp2wupQlAt9i5sTNuW5UjJCQ+x1ie5/vSt9rn+YZu5QbgzTgWJb0Q/fNZKbflpKV3ilSuzIJ
h858bseOpNHRZlPsp3Ey1LY0wfhMSb2JdkM5Dn0crlHnxEXtsHCDY2ct+aTZjOQwMxuJIg9NfaB8
nvWuFASeu3xSQ0MGkrVfAsMcxG0JDelraKKZsFvXTK07GdV4i1d6QbKRDGo4DiMFXTSQU3xChyWY
f0uUF+76yeP1Oq3Yf8Uw3dARMttOpoSrUE4xRP3soYeB+hTmrf9sGyEh2+oyae6XsEvtePLJnqkM
F2VApUTkEWONZZtEeRhREli1+TOcFEpxdjsPv7qCLtoNfLf00MxrlO78uq9/jr2jzN3/OfnUtDih
6UO5vYib0iZ57IzZ9JL/a33e7J0EVkDHISBlH7TzMWgpPWUe+nAJorg4hSEOEeUxdfXM5bs51Qd+
c/RmKc6A8hBt9BBkNbXH856YJaalcZZ6PqjJfUBI0+c27ikZv7nwFQSA6RA69mHkU1E8rUgVy2hM
rWXqgwmfFPQvtKfaXK5p7L9seuBUjKMi/Dl6pWy401GIuX2eoQKPFdRYPMgil09KRtWdlXrOoWtC
54pAw4WG94b2Bwy7iSegrnZWSFxF56yel+mDdrH48zjHUk3cbs782UD8JA7rzk06FJxjbyV5l8Vz
4ZNFq7faH3oQh5yNu+ds7SvgfacTV8PEjZ7ZA8pDhb7RLYZNNSoHb/6IjIJcDjhlZmydCyuUNqSa
zNHDAZImnGoV9KQHWMe8XiN9UQdGKpOuFTh8c0MwnANXKYxVoskmRMZTPT0UFf4xlGO9LZ2ukteH
elGOxdIaNCnNoU2XkzL36bIN89Bm61TJQzcEfaLyWjz1s9BXOglbjfy0GgubBqAUEniUZBFIOB2F
H+/Knu/Cx6lo7Eyken7xc04nCm7GV9hmYLuvAcpfLCKiXma4MeVgDFFBPTtv1YjR42B6fKq6KBNL
FsYuAAuXIND/ZloePAP2BakIR4CE5mwR7bX31tQbloOLTU0seKoc/x97Z9Ybt7Wm678S5J5uzgPQ
ewNNsubSXLIl3xCyJXNxnslF/vrzlK0dWMpO0jkXjT7AAZLAjlRiqUguru8dF7K5/+Kq+N2p+n4U
bB6YMyCz35cz5WlRToPZANnXyrJi/7z4i1b97UCv81H499yqDsX0XsMUF87kaH05wzxI27dAsdZJ
T7nj0imvoc//8aYMsPvnf/L3r1U9t9Ty9u/++s+r8aXth/bll4unuvtlPZTPT31Slf95/iG/vejt
j/jnRfKVer7qW//+u968iCO9vpPwqX9685cVBb39fDO8tPPtC46g/vsBKDA8f+d/94u/vHz/Kae5
fvnHr1/xPvbnnxbz5n99/dLu+R+/nv3n//Hzj3/92uVTwcuCquuffrlNvj69f83LU9f/41fF1T+c
23Fhg84xQ5wQBAzTy48vOR9QXiIyw6l2Xnt//aWsGGz/8aumfeAFBHpBqBHfifL911+6ajh/yfoA
X2gQaIEEhG9BVPuvt3b943b9cXr+fZXj75Z+tBzW+SnDsuswfnznqn+StSrFMqAlYqs+VRjgfVcd
e3ThebtX+kJWAQrGClFYrl/CIrsrRbFFmMOj+GB81Zes7erHnz671zf4c7fk73KL8GMQZoyu5VxY
z/hzXhJ+ekNLDDGbja4DLeNqJ7Tyxq61Oy8UjN/X5TAmm9FOvGOlw2wz8EafSrxEN2XSLqc/fydI
VN+teHicz9XJ5M+erdVIpt++FSaOHG6j11c9WzB/ceHRLKy6OyzC2gG51rOAxqdEsYXBdu1Z20hg
wYMrRmc1jJF6XKxSuyYKjFa+xTAedGKAN00ri/WSaBhNynwN1NTnYVIU3kXvxLAC9oztZVFvG6v/
GuldvKrycTjiT3IvorYQl1U3q3vUK33QGUbhMhwl7TXbUeXWEVV5qReOdYDo7/0IWQ4SOei7b4Y0
7U2RDdEhtxgUYC6Zs4f8UE19t5lU3LEJqNZmMsyvRR/lwVhln3kjxlaxxPw89ksJxaUsQd0Bs8dO
fAtId5BebH7Me7tZJ0Yhn9hoi7UUl3kOL9WoxldHyR6ZkS5hyO4nKP91A9se6GVykVUif3BTYI28
1sRNHPXCdyQfMO2e1rFVmbFUrZlXU9d2F0tjLSG1m3KdCau7L6eS7Tttc7suqyy/yzVj582L9BNp
zgaQeZ35WmZceRi2vrr9mKysWtoDs8xX0tAkdjhXUa+gv6YbuHdgIEBklmBdnV/KJQZLK1T23XhB
9AAxfjcEdMW25lPOkJzvyTM9KppIom3raUGGBcC2q203KmqgjB/Rgj9gjUS/HDeeX4jOJvO++KLM
7d7oxDdbtz9XjehXWW7Q7Jb26jbuc9Uf66o9pGpnb+fBJezRzr96LlQX3szGx2O2q2c5++5o9Rel
adB+ZyW1P85mClQ7HdiGins9cbMgM3slTDF5hCBiAfTWl9RDpi41dQd3QINQr1BTYej5yfGAXjPR
HEUuasKa5mc4JHtVT8z+clJaaugnFRpGvKBO2FZz+QCpD1WeRv22hqD0uyztt0BBd7FkFjLzZsuw
Y/mL4xYBLTxXxlIRIqO4brNTe1VdZbK+jYaWAEu0ZUCXrXpd5/Ms14MbeTTV2uZ1HMXzdl4G756K
ZE5po7jHpVYVhuAuSvYRkSNXlZ3J68ToQW3cGdAKz6Z9XebleGTuaM9XcjuZK3IJLSsY9FrJw0Gx
CVtjUBWHitUkpNNsCsuyjsGYh/kpUVVqhht7o1jna3DJTMW56GJUMCuqOOzoYHtjLa6qEb9kkBS2
Yid+R8LW4kfT7ElfYl50fTJRpAZKZsll21aMZmvHkrwdk+0rSXJudjVFa0m/xQOsKoxMcVKT2grh
TBJs+Ezec59HEKFTxyS+qHyrqPeGOVm3ZLT2QbxU5VpvdKXwlTMyBfn4lDue9sSCl10jNMgrPyoc
dTeiChdBnM3W54LA8RdVMMzSpqOelDEuL4yo6AefxsvmWamiJQAZatYK2R34GjG/tWotLnptYpyW
Ut869JGuUletdqQKitDJ+2VjTPkZ+5Yi2bpeunyaC26sCeTsfk5sb+N641bXummLl9z5lvU8PvC3
Tt1jVY7NnaBsLgkYKuzD1CKxhu7SpksvHcFOCQnNwM3rMUzOyFqpwrvIxhhhlLjQWr2dVB9aMrst
ucJY07hcr2Em+o8i65TcX0aRlOvBUtIdsfJR9nHxJts9AXQV7kZqQB8MMMJq65fFbSScy5xq0WVi
muna8zqGt7RP7RUbQ8hHvayti7pUvQCXcW9/JIZCO0VOeSTOxLzKYO6uXWtqW7+NU/hislweZljl
pKlMAptxdn4l3H2ALXOMXWqUsJ6pitVRo9ikqgnD4omVTmEqrWmVDp0G+ZyYO+yQyLPK4dym1slq
3XiR3A+Rgf9hqgbtlIOGkkUzdgDfChjO7KutlMzY8WcUYB5db7O7sE6U0bHJnPyeqkDSLIZk0I2g
rNL06+xYdwl4q+MvkyuvqVKX11wyNLr3wjuWVS1qwCYsiSvgJO1ELI92UhK+CfWQtZuiroV4Y8FQ
47Sn8Cwb7oTbTlvcMsVdPBf5nW4r19zv007w+V8M5jBDx0VqexFbTrxKOkVbxay5cII50C39tpzE
Mn6yqoEwAFrHoF+X4ta2xzE0GgPUKsVZfvRSY1dPhgqEmo31qcV79TgzLQ9BISk7uKOd3Qywm8Xr
uBrTzB+a3s5Y+txW9Y3WrGn2M23Ads66bw9VegGZVwRKnMPmlI7VnZq+iMcQ/Ci65U8NPIAogqTM
vONU1dmNUfawMKWK5t2bWvumtIUGsEnep+bLBvVn3NR0FtqN44vRNDaarRj5ys6M/FYp45Xu1tm9
VYElbq25YhkYZX8qZucozdFYcxGquzmBY8qWkWZrOka5X8apGgNlGobT3KbkWaTtclOOleF7i6ES
Cpcvx0KrlY9E+uWBoqsbJTJR3kN87bVpmVaxmTWP+YKoaY4q45Fy5ClQQae3VaQ0LA6iPHVt2jzG
CFAvRKHW17Obj5epQk0zdO+wYVn2+Ey572IXl+LMYyMBzkR9G5i8dwoFhosySg1WrSR9aG0vux0E
e0Kg8XYVL210WDK3v1NhA9PAHlRV+HWuGDtRDca8AuuaAKGcjqhC16wfvU66x2hqTmqZgtqaAPiN
dDyfm8F9ytDf1DQcVQIlE5vUMDK7Zi1V0P95EvG9rZWwgFmp2zdG29DZu+Rz8SldpCYCOy+svUW4
TzhGRhQso1Px7Ld7tw3tDtaTB6po91ZH/3lodEb33Ms4DuGrVo3TZmuToIjrdiHtb6qtjqoLo7zB
uV9fEPutP4vMg838fg/qoNzHSZTATZ1pgXXRWb5NeVyBYlLJ4cazutXzJg8MTJDhLMZ8LxOvfvy+
QMQQI0dwpOhxySc3zHsvuqy1pjDYwancaVFGucvM8GYGXFnVKlKlavvpSOj+fpmMwbyAm9FPbV+4
YTcm+ikfOjOhQNqspQfq7xr9XdTk/XMyjiwFqDdYZtxeXi9y6JJ7Uc82LGYqsJaNis29ZsSFCClU
5YKXfSQ3XRGxq7NLXV5/fyw3eodPZUTR8q0UsXf0UEY+l8gvhgqWw9ROWary2dJPBeRLFZ9WhYAW
aBu8po/KYOnyVK4LjK/Xbde7YU0q0gPJv5QRjTGN1gUiEh9fjHe0jL5+NLCAXUTw3H1gNib05/l/
stPggkwtg//aUW0Y3C1T/ShQOo9hNVguotcUQDuo4CCvHa9htyBkbX8VVpF9s43M3Mm85GWmXZg7
t4hlvEIpLa9Vxa4f3WyuH7pJ4fr0nHQh4Le3+ZI91o9kD6vXIzv/TS0bDp7kbhP0A+IemBWeQ3fF
WJwb6celW5kqC1M8D/xf16SN20vb7sfHH3ujd4Vs7ceo8jr6vhnrfpun3w/hp6rgn/fT9JsJ/H/h
zP30XCRlmHR9m3ztf56f8eMD9vzx1P1f+RdAhzcj94+XvA7d2tlr9zplfxdyvw7Wtvrhtb4XjPG7
XPW3wdp0P5wj9FGJIhYjMpcE0L8xWZMV/WZ8pA+K2ZpcbgOVN8MsdpK346MYXD3C3aVfMZtY+ki0
AyWV6sduHFTUV2gSyEJz9nEkzWxfE/4ef6ztvk0PSVSN3X1R6mhOQA5aIwBm1+MVS9RZDKYtOXkz
pEaojA9qFBvOddeo3hIScDjBT82zFX0FzB2ivZoXdrdXDfj1tSKdZVwJY8oEuDLj7lONYDHdG4no
IeGTGOHZ4wQJOR5cygQwLkytir5DDQlBGkEt7ixHTaoJrRGEbyfaTw19HPvJacqVR17WZeKx2/dn
L8mP5Vh3F6M3CwwTcfFJLyJnjUAMoYU1LO7F3BQq3k4xa3Tm6fUIj9RAdbZWtUuJXJ0D+jzXpMAO
Pcqk1vuE2Dy57Wi0NTdGYbBFXLB/XalJ3O3zkqD8oKbqRu9EV4W5M1s7y4i7O3denuAc5V0tXQio
ueFG16S5txIJ28p2uNwtETow9FJV9XmC8U7hdfolzBdVCeKGmaochrDX5XyrOM2wNhrL4slitO5t
1aTtxo4e0mh29qZSqUAEtiOuxRQZgAVeqYe5V6ARWXK7OUqW2LVqTMvXPMGuXlgimQKW6pHW6krr
NgKtWaC2qD2b3G1NJsvSC4fC/VR4oj0UkPqf4qjj4durQvmYKwlsDw8QD0iiHJZjpWjamYxqUQ+Q
NtldNMiCQ88d3Zui1jLyWtpppc9FjeawrFALOZVzXApLWemNPV1qlUJb1Fgq+io3G/seeh7RJpqP
UDZF99kUKTpNq4E9n3kAnbRpyg5IS5SVtyBEIMH30sqT/rMAHjnBNFt3NCFam7nICNZMHFbKXhTy
AAxgMLHF0odiSK8SPXa/TqKoZoQSjnZlTYIwLy4lX9qxdRxK1XpQlqbbGjj9qawYqi+RBk3uq0pG
fh507JVe5vpO5KBA5dD3hz5OrsrZuIPH6K8GNXFfjMbudtDIbbSzy8VE0SP6B2id5XluveYuGQfx
JZ4BvYKibOxjuczdJZ4Aaz2WI8mIUZKreyuvBVYGZ6D8TLhxuUumRHwEKkvDfJT5LjHqkXPtxlD1
eIjLx3Nw+lqTxRwqSCCvCch0NjyfzdhfGk3x9TLOts7sTKENilYEqIXKACIYPYFRqhdemlGMoFXT
xSSMLizTomZmLtp1HDXquqFAwx/M+IG7K7oaDCddW02a7+tSnkSTOn4qy+Gq96TNIIZ6R9HR/5K3
YusXjH1THsCuWisarxyim6Ff27GrbmYtEag1cXIwy7GJRlGXrVy3K3iyRoyjsznrH8k7JREHk7MP
i6kQKl/Nsy9E8pyKUXkoYrb7SQlr5AkwitUc1+mutcZ+p1dsIDCkqdWqK1zDNxZF+xhZsdZtp7JQ
D9ANEJcdY7BPjRnzVRytXdqRIKiFZa2UrFEblNHLhO9lyBof50YTMgyN1jaPag1cRC9H15/NaNr2
vXZgZSQvPh2ucIXO/uS504VXV8CWVRd9zSKHyQyV6Kq0pOrwwworIKqVSxlZW6mTLhV5oc5I/pDO
BVKLTulTzpApH+t2iUPw0emo6J2xUVJpFxsxLOJWq5uUvsg42UqNukqAtPYZ2JsLNfaGiySbs1OG
t+WBvgT3WWZZ3Qdl7oE00f07H3s2aSurMPO9qYl6E9WDdqvkoxetpMtM3GtmsWJxYML3dLk6K0ZW
VbLYt71pqU+OMlTjuqsx29CYC0jX9QMA3ILEaF3AE28Yka0gU1t1j75+8IK0LEsnUEuivJyBFRbS
yg6jxapuCI8sPmeTNm2FOs00d3OO1dgRW1Mbao9PPFV2pYjmI5DYHAKuNKd06NvPrXI27AtaJQ8l
SVE7zS4Y4keiQcCPTJgiYdH73WT6HVoGd9c69QuQn3OP+Cq5nsx5jlnqEQ5s5Hnz5/dLnx5ik7qa
iKfFWhuQScTyDOfU+QRbVxuXVudaWJkacYqqqjy5wtDxdKoOIVaqJ3elMvBIycRUbpVegSNKKu1L
41Sm5ttGYx4VUoSuMsdsV3qcQ+33dmUAAOAV2AriUcNCzRC1UTKm+n1eGXt9Vry7sp7sPdaC/jaT
VoT5ajTF46CU7vd0Dvqoch1rjddmxdpmmHzhUh6twNWHlhlGsS6HAZ9AEHWJcRDTTO+o7tz0mpap
AW5S79DgS3H9pR+1sCF1fOJZhdnK71vMaD6dXddcrFdaLtRVPZAcy6Ujlc7EEyDy4yTRPXJrd/ex
i085QBjbbNNh7gJSxBHs9pDzF1Kc25XpHFN3y6Q4s2+T6ob3dtCme12OVr0q5ilWtqjXwLOiZRjv
yRmcr8cFJBURSKOFCv6HbjdqMaoLVY+9z7wRqowl8HloeeXyTYmgidXF0IFG+rrbx0KpQpFJnGQd
IPuGlKPlE8n/VljRmc2yNCYV5kcnwfU1zCbyJFCBIBG1DBea5Y7VOWC9TjptjT3M/awn5iR9lNrF
Ra6MyV1kZ/qJSqPhMcmjMoxT9iZAqcaYrJECtwd7Mkcg2iGuUTZGLR8dNYqsZc14SlE9PWqu1d6n
XmWHJlKoyxitRhUuipI/9Sm1I6smcow7RyYrJ1arIwHpE0hkUZ6tGI4x1AiFy+rGiO16Zbig6Nmd
gAy36w0hspr3GgH5P7a7fzMDbF6qM23VvR8Uzu/m59ni9d39D9BufzgC6DAuKAD+eAa4fJl+2T4V
dSeS9uXn4eH1la+jgKN+sHns0ltJdwp00utU4EDLWQ6sFYoRUi8J3v+NfTOtD2eL+jk60mDv/p2x
e2XfTP0DFB7ffubbyYbFtPR3hoQ3IwJyFcg9LIAEo5x1KwQFvB0RTMWW7DSdZZuV7C2JGYp83f6r
WOQzY/YTcf/jIKiRiVPk90S38vYgfTUqOD3dZYvIivIzrKKhcEYnIHKlX/30+f8b9u7tyPPj96Hx
HCaT/IzfV8byaJZNGhvLVo4JM0WeZAf6tIAE0NT7eZz020IjdlAulol+eq7+4vDvCDtGLvQPBM2g
hCC3AU/l298UXYJrTbbOElhOJ7iwT2hswz//Dc8/4s2HeT7EuVTdIyKB4Px3MoEWqfBwjiZmMptO
0jI+dp6GhYOdCctf8/LnB4O0//3hSOxwLdPmWUAq+TvvuxE3pi29rtuak9HsEZhqdVB5SrHPrKjY
I9e8Z+/TEB4SNwxfllGdQeTcQwOLTK6g3aWKSLrXY83zBY0Fu2FyvAKGb+TZKPOcLo2uo/HIx6iA
urlAOd+mnr7T08L4gtZjE49d/600Xfbxba/qH7FM1IEye0NBN1dpXJID6aEYz4xwUGf5cSbd/5jY
8YQdRndaEZqNV5xsK48/JbODjQBJ5E0UV9YV6ubs1ga090cTIe0Q9/ElMkOE8gUKNJxBjW/RMroe
h2XZZW58MaQKvpSi+GY6+W2VmF/txb3pW54iZ9HSvlbl53g0Jw4Bmq9Y/MwCA0qY1UuzyRoL8qHU
QqtLp5dWeM3OScUVAJgSoiRuV0QlD9Dek30ppQFlpNjRXo+Nj46iRftUUE3YdE7tA6S9GLbinWTZ
IebX0vQShWB86m3MSlA9AYKROHRQ88GkReN24em0SlUpLsqOXYyIzsrOeTpYscouG9l5PwfxNMfe
jpR2uuOTysGt4oxuKOgXCHQ3cY61mqbqoay1iFACuGb73iwd5RN20vYKM8t5tw5jc8IXMx7yNhm2
KFw6hmlgQc6qJQ5RgcuiylVrRelZti4mj0ukaNLrpqrospxKbTXOg76mLOjsbcvAjsdGBopI9OFx
SNSG/aU6Q30uTnxKaJdZleyq/AgALRTMWAwOiebtFqWNjlEk2ht8m+110XbHyJuNx2Zx+5M5GHgP
FEGHijTsbVFyLTSLnayHvpSbsjAeRdZCbGTJQOelY8it2SXejWqTAasYdXvB2FFdD/kc6uxALyAe
6ybw6lxdtxNwNhk1bKkTuyZbSloJni5zAEaZMnYzwr5O8HZEkVGRuNg7GraT+HM6ZGLHyz4h592b
RYRWvp5u6jm7T7Uuxh2QKhuzKMdD34HtJmLsfNS/040S4dHRjUTdamoNEF30BInUXXOYCSzP2TRb
1VUx89zgiiYIFqF2rN4YUTM/dcAEQc5Nc6SkXGFetfWNIT3BJKhYZYgwKFtn1IaFzDwcLc4MdN6e
QshOpUv6P2ox76XiRoCUmJsiN/Y2cRRNB5mmGNIqgHXbw4nQIXbl3keqoIMT+2Y0YL+3MtKZ7Hza
L7rQjtIziIZMbe9jVdH4RJpiGYJePOH7/+RpC/VCfa/eJvKMXY/GZ4fzqrh5fJdR5u4jIj73/Cx7
ioaHYIyy1l/QUpM9MmYhHD8IyZJegKDWNyQN5WHZLM9J7HYQpWrGwBbF4y5S4mGlKeqNnId1j6J9
mypEs1RePW2WjB8bR3Zz32qKQ4wqcGxYN221HvTKeOrGnBkVBemqk+umjo2TZdUeOdJZW+4IW+2u
B6XGDWozblC/YWxUJPq0Dgh9Jch2yH3LrJfLKM96HQyonu8rzc2PLEjLTpPsvVHoPbbV1OESwQ07
udge8zrSw04Vx9ilSpQHgF+MqGT8OAbrZjNZXjLb7vJRvye3QcVwi5Esdtu92boKql8lCqNMcS/i
KHuJpIerovk+f5lPg2rWX1LslFe12QF9Wzn3HkuCfZXMqTzij8h3mCHbreEid6+mZXqoJAgfuyGO
rHrpTG6bzQ3kK6VMv3mpkn/SpkaFsFzMG2NJMbnnKBW0vEg7SiZyY4OxoF/ZJdeXJm35XBSzcpU1
ZyMlzsisddKPlrDKLSBehbqGaIlAM6V5himsFYB3vhkWxzwScUOxp1Ev41WBj3WLoBRrXuN8JT8x
7n3m1zxsIivdUdLrnHJECJvSSopVq5tz4IxzstUzdNkEsIgtquzqUNH1tmVata7sRMsoZYjjz661
KuJk3uSz4OMfhbzXWLlCHXHUmg8pPxlu/D25sEZr0DNiAl6tKI8sPvVzZn6WzEeXdmsvn7rSCCuM
u9AGddteDlrdrzPceGvk1unWzHBt5zYXGQ9PdOmd7kcNFJAN5Lbj+TjtaKNhzWgkCd+HXqP7Lw/1
vBt+7Cv+/yb/L7R1bEb/eIP/X6jz4uHpl6fy+Rf/qf0yPL8B/Hnt6xbf1j4glgO7P2/oicr/aZvP
lzx2otYZ2HcRkZpsGv8lsnM+kGQEnc3myiQC8RzE8rrN12y4ANfQUdjplofHwv472/zvSQw/7Rpx
DhHp6fAfbgWHeffdFhzEpHTrtJ1BDTFqJfBve5wTc8XCvahfjNrTB2TXWbTGZQ7BCpZ6xhbmhiLW
UTg7XXrNDaoSMo+SxfzEPNN5MLB4fIgzUJcvmR7ldBgqBEs7snT/IsTwu3j+zbt3ETB7BPBixeAT
eZ8nrKhw+XNlTaEYrPmJwDX9DqcFUqdzXIJPqHn7UWOF9as8SjJ/xh9rJwPhRxPYzDlWdYfmzUvQ
LrhslSey9ywc5ZlxHwttlRWqc4k2cr4eemN6gKrAnEODHfEVMlnWmGSXFRaaFrNgoZQP4HClehXn
JDP5KgjMjY3P4xjpZYYOrCVGYCpMCeY8Z82mS9RR93+6/v7NgPNuloLE0en/JhqIs0jqhvluwtAG
ExOaXcmQKSiCdxCOP0j4Aq9mCfzzQ73b+n8/FFlsDkmwzK1oPd8OM+Aj6EaKTPJsBrPMQdr2nYLt
BP+i6zvkLW3iobz5fsy/tQr9IUv4M0Lw39X8/m+EFRA48ln+8apz1b7EbwXAnOnzS36jFu0P6ODP
GednutA4B+j+xjSaaH3Pwdsor89l8QzIr4uNaX/AYOHxOofR+Nyc+9tiY7JEeZTNItp+XYn+zmJD
bcHboVGlngcN5zmulusHU+C7GTXrhiWbBi+5TjPPSL3A0FTCfto4s6+8qDbNG9NuUKgxE5QtG2P6
xSwfpsIOsmisJnnZUHpS+07WoGrok6w3boWbKwQwWu4I/xIQclb49Vhm23gp1em6zxv1GTHJpE5c
mGXiBhCOLluhAWm7YLumZy4CKI8Y/AKiYl+kpfbNiEvyB7yuIfBKz4i6st1472TUs1dVvCBAYMyz
3CmiA6xCAurl6lWWEZVEar49DH6jE4kCv4a/2F8MU7l3VOWLK5GiwGyh70HZdmmLMdkly5IeZWYm
O2e0hs9TOugQ9LVn+y2CnlvKyzLBmCzBO4cFAqDWKbtcGTW/McbOpXdXXZPXkKtCHJooW8djEgd9
PNlfEnSt9x37jPTSoucpxCPtXCWtyhA642tN2JzNVtA7QpCi4Em8BB0443znWH1fhpyJ+SGaq9JX
mBqRqMoovnNMCC+CamhjDGbe/i7BxHhYJikfUHZo1oZWL3UXl8a4gqdhz6ZidNbWTm9DUzmwUZ/m
VuIXjhsqM1xnLPZKh57Op5kYwyf58+6Vm03O4Bu5ySWRLglLNLwCkFBqdR3qGAjUx36YG6amlisr
0LMRIZ+XCxkm6mCsOrW1/UJJxTenzUnNiTGVdyh31lNsgAU3yRAOlXBumsUkJbAUWRzqc1/dZHbR
7ufKZONaNNqNYnnTqkQOuI9MZ1b8trXsZ5IhNOrOK2zRBDbURJkQQ5ORZUJ+1roplfpI3kQ6X6jl
oGIdZRM5uZjarLJz3RUfhFkHxSjK+hoVlKh2S5mcCWYjmePSFy5OWn8oOvM4IazREnLLUAAQlqOZ
hhkWC5/ezdDFnKtFG527gtbVKXQUIoI+5u3oAEcQRoeExwOjgxgHdzAkWFpo63FX7dMqar0jA6h4
LhpnrgMUbBnaSnculONoQVUzssnqslPc5DiWvTjYUTk96YWAo8u6aVjNdVnMOxnPtGt0lV62RLTY
qthiw9SrLU/RXIMQmnstmBiG+63aFg4p8klyzaSmLTRyjIIZqo0K7uyInBU26Mi3wjY9z4Z1VI/j
cVkI2wh1BR13JTibYT0W4ORqSQkxkQmlF1/bpZrgIQKNdy7kUkyXeWeRIJA5Q0gWTjxzxZmkRJMg
gGJJcZJLpUKiTi5blBOdAKXUhkXuTg/6uXcELrJhvFa7W9I00uXGG5SvyuIhnesUHqKBa6WzddlX
Rres+0YU/Toe5upBRudJ050HcVoWovk3ZlS3JckpZhozEpd9v2Ulmtnxe7La4YjqIXryXKfUThX6
BLYTGTujqttvk2LeW4PtHg3U3Msduu6x3qKA0KpdS4JU6NaKdjC6Tr1YolS/MTGblX5kemmxSmNW
M2tAqIBLlR47abh7FOMzMc6TIuVRInM6OEZXLiFHyjYUhXSrXIvPDmPOVbWmCDwN9cU0btBYq2BX
g8hD20v1Q0XiH8RBqngrotjQXJlCaqd6MZNQhUziPNMYkn5piVh4StVeuTfafHzsVEl9clsRGjzF
phxDJV2MVYHqsN+15EgFuUFAxMoWXdzCokkT7zvOWUZeeOCzkd5dCrE3O1z7RQDlYkHdpYR6jiFh
xCLQOxu8wLJb9PfoN3DQNu1ZdNYXEzNdZRXozaqyHlzcgFF+QnZpfKT1/ZPJJQzU21Hq5FNrpm9t
d3JubCvRwriPZgQUArTNKx31nNiMyAC1NU1JMLS3ZdSZl0gWhtEvWqegT7KtqoulRyiycZvKeGh6
+RBLOXoQdclZjpVEuRuMI+XCeJIx/F8UdaFdLrPW3eJHSdug4vkV32gSqhya2sznZd4WhtM7mJ5N
wJho33SsGpemm2nrv793QoHFP++5lTcbp//e9ur/JZqGJGv2Mn+ynyr7J4JA3hA0P17zL4LG/IDX
B1McqhWYkO+7ptcNlWd9wONEAy5WTZIZjZ+mN8v+QAc9tiW22tgEyW39eUNFuju7MJ7yZxsVNNL/
PUmDW/ic0olzC55Gg655N7xNaDyhfVvj0CP0sC8rZ8rtS1privYvhot3+zYORJwfWAmTJ9wTvoe3
O37S7YzezK3h0HxXYqLTV79gp6ZJz1AUpQriAiXV3z2mebYYQ9fYxEtDhb07Jj5ku1SwdR76VLPQ
btdepn/yorF1F7+YhzHbgpyW2dNPF8C/GaN+95vapgm8g5VL5w808r79TT1Tcb3e0MY9XHGbXSpG
MS+g60qOLCAZcnFnSaOLT39+0Hezm85FRAs1zyfVsnBn6e9+VV0z295S+n5v6/+HvTNbjtxIm+wT
oQ37cpuJ3DO5L0XewEhWFQJ7IAL708/JUv/2q6TpbuvbsbmSTCYykSCWCP/cj8/XabUjvY+ektQD
Len5t3//Wdff9actM5/lXSPGpu0zSGTF/5cluOlGKYvaRR8j1aTpDnKfASrFz3sPdfnff9TfvxaJ
VYoXLa5TbpC/TqR6iKq6caL2WM2DTx4d6/VLq8YBMUEPTX74rz+N6j6uFSLAjEb/WuKXIsASTXL1
MRwX8zsVlsRhlj4Ao1GaEq7ov/+0X40Fv59HNBOfR8L1VLKnuV5If0oDQtGzk2Ri1DUJMdUgalvV
6regsLn5cLNE3cGp+qi4DEFOyZRjlCInMmeGeI8ypoTAeDBN7M2BCvSNbVae3oITiZxNlpuuuQNM
MNRMtionffeMuW6PjoBssqqiHp5BaOoWY1ZuwfXoRxwz+6AuZQYGzRvnKp5dv8/XbciMZy3dqSlO
cGD6BT2gqPSbCTghX2uL7ORZOJ2jt/XgctBlk6fLUbnDlB4m3xpyeIbI+seUaVITD70HWg34Ia1j
SWZM9lqOteffRTTezAxsQ4+9fz4Eg3JWbbTIId/yJGm7aBXSksCK/t+f/r9fWpx9um+sqwJm/o00
LlCYXOGZ1XEJWlYZKCJtG1ft6KiXpLDm//LjcNCS/Kdihec1vc/m9Vn/5z92PgetnbKwPEw27rxb
RKmRxw9lDHADcQQ5/+HiAt3w+13KB+KJ5YNMzAFcY7/CsX+6uuiu6BNFx+gh4+Iz1nhLI/ch4y4j
3MMio7/2euJEc/euEG5xyV1MtduShwjWxrmA0+FW1lTsh7IHurihX5wIjUJqNEKKlbvEjl7mCc/5
RY2lm8xUFziV+dJJGakfRTE7BoGsUeRGt84ztr9xETojDTbmYhsKjXqwOdu5nSY71Rrl+CLN0j+P
8G3mtdtb6VNZst4jQ5YZ2ZbXg/e2dJbzYAeVhkpH5vM4C1BJbFx077q0ywmr6mMQ8Va1nYPUcfeE
aeveA1Mpy+apFBWrtHViD3wvETS58FC9jdr/Phn0cbMo5QJxl5Mc2s5lKmcuV0U9ZGl6DHiISjgp
v05PU7Wtf8M4q7NvwcNy4Xc+7/ccO6mZMpFTBjzHOJO1aPUq1+PisW6MOgBig9cMvHX8oeaMT7Uy
vG94tMwZuyl5t1yOYyDimuG3WvmC43xybXskxdNISvdIlvjzrge9ksWakEh96NmjkTGkbXc9AUBT
u0Ehgazxomc7B7U2Vqj5t7Lx2TH4jI/LrQgCppZ9VHWQsgWWvYYJmbDJ+qayucE5FQwr00vJ+/SV
INsVpt7CFjeUsRBeEx1Tb4DygDkzOOkGUuEmbRh/b7oqCh5F7psXkHYDUDBsUu+8HbNjOXnERLM+
yG8AfPQcUWa9TBUb56JTH74Q7Yth2bwfqxnEE+lAuexsoOHkAB23XdjDRoHOH6qRnNo2KgRzvzWv
o3TXBXlvxTMz64/FrYxoZXYSk6lrWECIg+JXyNuue3/nCzPIb8n/JDfLNJjOxrcB5J59XMD5du7C
FERdI+bYGl0sqPxGp3lIk0F84FcUwd7oLW8/cnh8C9zUR3tJeK7NuVOMW/hD4SHqWzHdzYUjL/M4
5DZc/cR9H6rCP9bFHICT7diNnUEndTX6iOUYcuVx3GxjSOz4dinqlWqs+qMiDvKzWdISSZxu+PXS
t7hew2Z49fhuIJMY4b2k+SyvTsCw/aJAyV5iWzLE3lVmjmncskXR/6I9OrAiJYBaaL5IUGTHDMin
cimzD6u3svkzGHrKg8cq2VEeMbxRqNPS0Khqhl49NgvaVyVfdMbBAkezDa4koj6o/G0OGglKsNkN
4bmK6KuGGOx2wfehMeYfsi765og2VfIVu5ZV5RrPw/RTO3nNZjNDd6El0Hex6zMP2BMK9Qpgn0Nf
HlL2Tf4zUcas2fAtRm2twm7WsNDcDN6Xl+gmWHelv5A1rIbMTDcGb/70FbtIXQWxC8vLmqEdM8t2
gpuJSC9M+RKJ4TNEjqBiey6mjs1724uN38/9/Rxqn0Rhwz7reVS1LC5eqALzDfl5Ro7qO7ZppEbR
nJa5mm95eAUFPQMDto9G5vV09E05k06IIFuJpzCxbevBI67HgHzmNLx5iTcaax4H5X1X6sXcKDlY
y8ntbDWAGOtMVQIa65UVd7yJzZu+yw1j4yvRp7HZV89T3kbGBYRk4GwKorrtjiOOhtfFcEK95fLw
nePidEtSbtRgJNYlYLabXZjbqui9qVJbbk0rneotHfRpdQjqqCX2nBjDdLny9ae1ZRu2PCZzhRGT
K6WefhCVbb1vJs9mopWyxYGTVhz5ExjUwH9spEWesS58dwZaVVI4/NBgSE1O9lBmmIFxM8qNDv1Q
rFt8yOl9irW3XeNimMU+yWop486rQoQVq4sqAIOt0MyTyTOJC96MCpYoq5ki2s5l6TrnsF0M6PhB
ork1RVmp5G0as+E7EfbWfJ9Kc3DOM6HDfD9VRuFhaimauaTRnG3UU9eNUcMItSudS9swSUFnUx42
3qskQI/2nPM7R4Pn7MpXdbm8MMz/ZegZ7Vo/JbIyLSagLKN4Ctm8KGS0lW5U8AddssAffnrjYAQX
QpZ5eGPnXPrxNAPFPtkB74ejHU7CuVFB3TWbNtLLdOQhFQIbyporM2zppDBeCy+Y+3fTJGr1rZtM
y981zeL677TJkUfRKiIwK0ih99zgk/M5FGlU4DeLIvwNmwTybUPSbc7BfW+QBcrIjtXMhX0bBVGS
lrHB4MkRENMMEdQf1iDHpIrbfGloPpJAydLNoLQqw81IV9LQ7RuwWGDprZGBtLHyPd1OOhaGTeoE
Vp4ZFKvSmkxXnNHdPHf4Ks1CPzb0wRrVGqDAUOxYvFZmFnPFTNZ9X2I+vokSJcWKd7VZb3qonKix
jrKNdQukpbkhwQcDnE9fVFzrFkmZ6Ijaeh0NATs46F2xYtoYRNsMxeuxMI3WvAGbpkGd493pyF9u
a3eM9hSleC8dSdR9aA3lF+HPFFQiDE0i7t5wxmJNx6AzCz6+DER3AmnLxkFxSn4M2bSk+66Pmgf+
yv5NlQ/OsWN5EbM+iT78gnabYsIK/x1RCMCZ7uZE7Yg4Tl+KWrABepo9MpDTvfxsU2mr89xXNbjy
cLqfeFfdLXiSzm4z4hFexlzM22j0QoiYQ/IxN217O/kZPGsvJ4MIIcN59kxDHZpmGDp638MKvLXv
lzdskBv77rqCFVg1mu41sYr0qEUyMNhPiJ0GcTpL72BlVfTdIBp5dNJUhGtbRWh76L2cykJq+3Ou
wsK7GI5jbIzaI/Jv11Z/lI40YuHxJqeP0RVEMeB08Hf3Wt8/BELhqJz9JfVjf7L1p4ue9yrU4OHt
ZuLzletSjGuCrMRPcrO9kJ+cJeHj0i5iCMjziyuB9gVV5sS55YznPElJlKMzvOvJEV9UTvbHUpOA
JUMUxq1Vq10kUeUzYV4JFS6gbIDv4brDZDmBsUjU0bLs5q0eif6SWxHpW7cYzRbpFjR5XT03RlV+
K4apXRtyzO9IuleUnXTRrmLAsy2y0PxcyHfujTQoeCdqjRXa05um8MTDkhkNU4bRLkuiljYWMbLP
NyQ+Fq5OQ8CdjdD2iWgF2feJVNJj4zSewzvMjp6L/Jr+MoNQdij8GfkaV4BSW3kQd8GU+pPGbjIm
Kz23c3cojULeuKwFJpZQcHJjA2hZyQo0G3aBH4wffW1bO0wzNB2BXGZK4SY8OovJJXfrGRdvaJtT
EeFsw4PkPboMmLae21TxkMnoRwXA4qPvxjE5cPv1KZpq3TxSNJiee5GnOJVCy3yVVzrEmILRsmXH
FIs1Kk4TD14rpFQtnEcn6xf3zlgskGnFslj3DZQWcy15+F/4fDw1aUILRGXP9qmYLBq4cxjv65af
24a1dvqfWRvCFvH8Itkv173HKRhKe9mPrmlWe0h7+FBWhbvk+g42I8zWbWEsnfFYuM3MLrSE61Fc
7G5hUxumjcV/snCS6TcZZrPxOLemoEBdRcp4tJF8RYxGPGOzMp2cVAG3O1cKIR7KD+6hWcg3iCp8
Er58Ln2/D/lhc+5lATLW5DXbV4pg36Jmq2IMRr39YRgswV9elJPBxYUTbGKKJ0E+cCBtIiw+oxck
/764V2VzOzYzB5pNpJJ2lqFNdiqT5pfVde94BrlBDgGawYgjbR4h7p8Z78P95bkXWPIoKoeFig4C
39nYTca/L73m91255votlIqsrZuYbBdWWPdxba4NVMtIrUMM+nxpAlTL9VPqLuRgp54M0QIphaXN
Jgr1YDwmoc+7NC99sbyUMjSrU3UdkfwYrF7lz77B+IQhUV66n38ofwAx2REiwTfNbTO21676X4rg
H2fLdwZ+cz6H1sQLPw/Lmz++H2qY3mpSYPoOQjUCQdNHU3eZLBbsmy6vzWtgHXHjVEob4cC0c/7e
gzD4poU/Bs5l7Jgtb6YKYPWtU6QYXzOMw9beHhG8DhXuhOpUsBzP3kRlTHMOLGcMvZfAX9jijYBO
+fastJs6buy8GH7COGfPg7GjCHE+eVlNbiwlPc/qQpk17Mhtn/3SeNKxKjDKcc7tPYywMj1CWzG/
RyJb6KMAJ12PLEGxJu9LmWpnldEVhNG482vnNlvIhUNZUbpcW9kEwVswMyAnZ+Mz5gFjWo85mk2a
XqYRuOoOEmox7MrULfOfC6NW+5Yx8zKAhnX95SmxA/bcMhgSnxh8hwRUjrnXfmoqOfp4Svps2qXA
sz6JZWfFT5Wwg95gn6yrdlMYU9YiL3Qd+1XKZ8oXljvd8OhFPXtOWBOB+5EPygPUUQXss0EFUt4F
2cJNTorGmuHcgP4XZ17tojM2lhBlABmAp+FtPnTssnWyXPewBNe6CDTJWOM+TO1WL2tfgPZ9saa6
HR77pDH8o2xTHuUj5eB97EwePx24Ukw7a0wZzVyJFOmdRGco1wlUTkieTWYEGzL28xwnlUe/QxoS
qaTLB41qjKXn1uEqDZzaOS31oobHyW4N4j+9BSNegAXElUzluP1qdkyszt68ZNOzYMiEwy/w5mH+
Mnggufuo6k1u5YFJUfuZ4RN1zLhw8zlyqQvIJ4NeRDXOwSnIcpQ0yLrZcaxKbidIMiNOyRLInEM0
+hxaeR+tJjO/hhwpdzDPeJ25JkfNaeJrOt5drSpjVxCttb83qO88PosazZllNjfKoIuFAzGEUTpv
OCED8zjVV4WEejP+LMZskf2xAZNxk81lKGLoplPxVbCvYhKswkRt5ihISVdBIOmn/2CL+os4dhWP
6La1yYJ4MNyIQP6uVtnmZLOkmrwDsUV0H4uVcRYz86uqLRiaUvyhVv1X1pyn/3fHS1//Cr7HyPhP
ouU1j/QbfW/f1N8J0uk/T5d+/cg/Z0uh8w/LcSOo2wTxKfSLEBX/OVsKo384Hledb2GJZ8JzdeT8
rzPwOotC3kbjtqm3w/2D7+AXmc/+B8ZAdEMfJQU2HL/wv5gt/WrJ+5PAfZ1E8NIilHM9PkTWv1xF
bugw7ih8fzvN47xxWB3CEfFOVHHeO8T8sKZOcZ/4ZDtoq6zbV9IePPaYBB2G6ddVl8YL/vltZWUP
fzqP/5cZza8e8N8OzaHdD64u9zzSO6O03y9wXPOsIt0hJbxnJW/k7BJAZ1WR1vAInGInR3rpNoGn
2UDjYizP7FlqtiVeJg4mQsHjks1y0zq9fmJxqKG1NdqNkaCaPeyn5Y6HsHUecUzgU2rY9620Stxh
vTSV/ZmBjuswkiTJDyY5kdrk4up5ToqEHILrqv8w1LD+IgQzAgObinUYAynevr9BB6EZOJVg4bYV
cEBId7A6xBgFuj+hIWePmzF7zCxjOYRGYexI6mdvlScpntCzCHtq74LsYnQ2ufbEsygDicLveECt
NfnDzb//o1h/eepcj/TassbV+esfV5bknzVyEbb2YEaZ2OXjMt3lVVA9w03dKJIYR5xp4+0ADep5
EpPa8gpwb5cIPT1fgiYuyI7264SF+6FL6KD0l3nc/oeju16tv10yLnk5kywd4a+IeuPr0f9JUMfT
4ZfhlHtbKXX32HQt7kWGjusRD/q+4q3+Ai35FmRcctQk9sgTj9Z/6Jwng/X3g3CYJMD3vWJWKbj4
/SBqjdPsamPYBto3yksNN8NBrQnlJneLb2lOx8XslPMaHI1ia6ddMFzE34P0maa8LCZJAM+7XeyN
DkbzbHj9zmzHkfZjzK46HZqHUYMJW6Fs7P2mxCpee/YdBpNxN7kWS+D8fdbKWqvGzF9oZ2MjgPb3
omGrrimWob/FdtfKGJ/gJslLy7pqRcZ+GVa+1WdPADoEGkNqD5TPNMFHTloe5GZhl9vEsD1amIaB
uEbSi+fKxJBPvPuc2QXvOPh9Cw3BrgXVfCZl0aioMDBPdeY611742jMoAISYdA6H4RGyLgekm2gw
qZDNn4IAp6k2QBmvCsP9Gv2qfA+toqUAjQSZtjrCBD5CKHTKKeBebsuRDi5PN3RxjtUPorPWurUK
DyMO53fsVLIKZM6ghKRZ9gLOaF4lqT/ul6lq3yNfuYjaJdK+DOddB4B+IxOVHShha/aG2+qPJNTr
HHbMOQSHvaU5rToSX2wQSTQuJ69U7N2am6kuKuT+1oMBOOS7xi/9B8vLK4xNhtzMPng5KCP1OXBt
8SPqygIqVzsc8MU8Oh7kTTDX32rbUdtrL9XO7OflG62FBKIbP7ot20jFmPzQABcdRe/dSPgmHO8W
3DwtsWXPeWrGAvRnODxl4yRLUltzRCmuEf5MS5mL02RE/g2czgkIIcPIgIX/ZjCWClBUwbmfdTbd
pLZgWWwou3r0Zxh4c43c5SkUrGnqHsF2NNsiaIlQ6pRRDkEzkidR/yREHsVpac20JobDRBClAcmR
8Uec7EZswU1Zh4Q2qR+WxoSI1FFumjEEY9RA0GvGt1JExg9D6BGYmhZ3ntO8UzpVr/2Gk7wU5kit
rZ/s6LD6MuaORfoUQU4a1W0yd59WS1fpFElS7my21g10MMaaw8YzBDkR7Fgb8P46zriQKj3Zp2Ex
7jF+3qNp67tCh7Gr/P5QUiVCtEQmW7dPuu8UW915FgvDsaXCgL6WrSjBeBA7+zIG4IGoyzWN1AA6
8qyi0iHK+IvZmVrbDUIcnTeUyNjaPuH9ET8dBc2DZ40ZrYxe2G8j+4gVGTl/a0HX2WeI/R1lIyjM
wk3ngxoVuAm0AV7Vmvlu2rH0T8ZbORfLtsiz7mkuVbRCBXLvWsfb1PNibaK8HGL8p3ScZNbsnD32
69DTaQ7e8NaY3pGNo0+nat1DPgj/G4gt913Wjste183O+PQocu3LokI9SUnCYFB7aOxouUHor3al
5/i3YVt/zXJ+TbUmdw/u+QyfL93bgXftD2rcF+Us+lGI5IjUvRybqkruCzg/Z0xbWPwif28tQ7YG
UwNnQ1l2vi9ICRVoamFG2WAj+p8F9+g7tZmwUBPaH27RrtM9jvSAOSelGs6cH+ZmLGMrXfJdR6EF
Gg3VGK99nYM4rEZut9I9kszrf5reMt40Li1sHhMHUBVJCYI29Yv8jgSrsQ58+1su57NKxuAgQM7E
Ick4JmpBexSQIzZV4RSnWRvFTYii9pqRM6aTa5zqE8Kquw3d7I2wKjklQzwYMmxv3DQt95DPqVms
xvoIHcSNg3CMnsZ6YXrCyXrQCGGxaWvGAj4eUOAJSRSRfhIy9kDGpKKnJDzIKP3xrSy28FLIuMIJ
fJ8jL626dACFQcOO2uULpNAm6BQDGsKfEGbqNddEBYvcRhYDKwibrSvv20wjJgeVOFRWm38bcyt7
Nova/AmjHRyJXX0WS5SdAi+SBzid3tMEFDGuU7bv1kiKy28f6TgZV1bUf1t+rahEKuutqKr2wuap
PhS1H8CtlcGlDeAR1mpIbnO/uq+W7iV3m2vhm//Ia0ocHWcCZar66VBG0da0G3n0FSIjRUtgkuhQ
nJ0bauCslaEbSCFkRg+BZEY8ua21x70SnFy8CskAXrlHic3CUa4af+ymFelS437waJdjGJfghM2A
FyoGXkmefNZzEsQCbuu6oiZpTxVhuu4H+aratPmw2lY+4zouN5iG8X87g4qLHmJQFtgDfm43P9WY
nJlvCmfv06nDDUpWDPe0OLhsVu/djo2eWNpyW5VM9exfNMlQubd9lQPaa12ub958+BfZSJ4aVnzP
c1Q/UqIQfJ9s48KM9bnP0WWsOblrh0FuFKzCn7NbEbyBCnfJkwDC6UT7X9AlTLTIoXg/yPuWP4O0
H2/aoU3pEenwmDOVXVEbZ6LO0t2IuEBZQmwz5l5WgSHz4KCHZAIvQp4yW1sORBAKKSeGg0Pa9GpL
XEeHJ5XBXtrUOMtqGJ+z6W5w4RvUbtExZxKM1lPpPM4ZYeoU2lJZJ7ulbQWFTBnIGq/voHzQlBcR
zZNO9QXFyCwv7ZCPwcmvHMpurbBe9Hc8kLmMaQnESwEBJmj2dSSVC8yOxs5HWQfVmc7QnudTVMMX
9rGo33SB0/j7tNXGvKpgrKWU+U6tv7Xxf4z3PUgt8IzZxHeTgUZzIDl0sdwx/dkrAoQgfMT4aDes
r264zBHyQyV3ehL12YP7eBNUE+fDBjhJZAjaKdGBNB/OAAzs64Rh1q+uVVrPTJmKnTsM5Q0RKh66
s0cFAFL+h0kuYa+CBgWClKEGwbkAqmLnLwoAPz0leoOJcZXpYLbGeutu+mUuqUbRTAPWygmmXWJV
E2F2c5icWNnN0mzEjHd2RQ0M0lXXdfkzeYTSuKvc3sXk5Kd3PZ1k22Eeqw1PGZNJqOlcSIhYZ1oy
k7cAyKraMCIpZIxHp5nJnGY8myKVazLL0i0JIMvkaFRmcizsgIG67+r6IGt/fHQGtz3afU+ewTYH
kKL4UPbK7edPzgDrtL5OmPoPuQ99rEmOVCyzNsOgzeqJpvcEjtEnU4zs2MNYUmuVYAynmNN5baTp
vLPWdjb8L8un4QTLhglkHbGAbYIfQE4FfQqZdh+DanxUSaTZd9UvhMYbBP3sFZV7vnrXGcbnN4Xh
veqF6Qm2ZhaswyDWpgeayC70w9AydWzquTsvY7DAn21HpEazoF3Pb+uHhKdsvs/tJZRsYq2m3stk
SNbU1pQxyVUqsGsvychL0E90rGDS5Rs36IfqTAsIw2mS5d2e6iCLuW/Safs+WyL87kumiu8jce8r
Cc//rlKjPZmU9sW1ZVcHJe3ym8DV0viabls8/uvM8+WT0fjUFJZpe5RDxPM9MKNbIt/ZgXVrsM5n
OWKHX2Zqdyw1DTvQQcxHc+lSrLosc80wx64/xnHUn9Qgzd+oKvUPjP71WRdq/l7m+dtUDPrYUAaL
8tZICOtaiXc/a9gAL4pMhMlI/yNPyuow22166fAm7bNkeE5b5T07Wi1bOkouup7kN2tgcVBPrBZi
X/bNh9EJP2EfXZrPdchjba3B01CmqdAXV0RapnwF5jv/jjX6Di0uJ3MwVxc52eTEgSnM9Maha8SG
BR+BVkOPtY0f/qwKOrGrsTti/d5VRWEezYkBwiZSk3MpWCJvhNd2t61VYY2XrlfGLmIFI0omxAjq
OpTfM4yQKwkVoMElAn2hwXdShPX4HpUVvNSwIwif8iM1aSA6ZuvktXBd5H5ISt3Oc7lpAoT527mR
+1+Q7TLglSqu1sImB5EdDpSHp1lUMf5WrD5JV+OTJd6sImPlSuMHXgngTjo/8N7lKZfU3c9ssnA2
oBWH0b738WLEMBf8aj0xft5TRpfmG5iMZKSDa2AwtbpFH6Qr9YVz/pMkxFxTFu7tHaIf5I6MjTLc
ZhXC3h21Iw6EWDrU3+p+7LIyLorwNW3bZe3qlsWkoz5SnY4AbLm/vIEq2mQq74u8sC7UsdXP2FOu
3A6vmL8xVXbIikSEY3oMQ1u/LKdPnijLDgU07qmNxTU18nkl9A98UBizfPaomiHNIeUBTOEj66/Y
SUOEI7oCuPgdj4WXwfs1EmhIrHbWWU66u8RutvZalpwsvhGzydfsWdIVJ1el5gq7/fjkey6Vmd1Z
WW35CB6Pi52hJQK6z2YuZ1T2LBfyj2IKhmGVC+35q9I1nMeO8c/rWGFWWNWuiUdrUrY6CUZOYCh4
mkezhREhd+11Wk7kiGwnfeONI2Ig4PZOyanbNqDDYrfxgw+zVy+y9IlwFUn+ia1Jn+BWjBtqpQRL
Vn1Iy5yxXli8JWJovZ1Z5ukhUk7+1bFWfhVTOG4zf0xfWNgapybqrbOsBuaGi1a39G1qghYZL1yO
DA4E+EjH3ZATZ/mwNPaXOab0gFqzDAGp+cGwNnkZHFwmZmfsvnYMfr05Zbmd//gln/x/ifePDPi/
BD3h3b+2Cf3rBMGhLLO6yX4Xef/4of+ReQNaUa6ef+yuVoBT/38zmZH1D0gxPoM+/FhXuR7J7H8y
mSCgUHFxvRMSuCYP0AX/KfM6BMB9arjgJfk2gpZv/zcyL6ip30UpPLRQsiP03QgbjXNNJPymjGV+
5ualpcVxYm+YrUZJfQXpJ/8k2wBQ6DxZvBogdT/KosUn1SVelsBFDr0pTnXXtHtFV2qyDpsS+RcI
Q7Iph4bxa8ea7L533MrdWTlJunt2eKBZWckCN4TozDQ1KcmYDbYeWKVUIUaPxOvhk1RYl64GCR/Q
OgtCurTVclispXNXdd5EG3rreeoPVo4M6rC8OTK1kcMKFlD7CXsi+ApLZv5dGKWAv01MHEKWHeA5
lE+P7eLo2ufI7shWRpV/YVZIHfjQP+A7MxDmAEWs5hLDYUzyNnuUeT7fT8Lsbqj/qsjyGLQYB5gI
xJpW7ZQpv2cymPdz+VBiGdjx69uNReftniBmdLSlyk5ETndTZsPnEA2NtajoPqEmASy1G+2CYCFN
LFteAfYrzZQ2LdaqfLTsyYde64IOmuWt18xRXC+Oc9fbuTqwgINwY9l3wl907LFq3hgz3RkToao7
JzDKGwj/D55Jc4NXlljW5BSILz+x5c5lXbrG5FSceF9S8OJP7cPAopPTLjLe6z2LYrDhDsfWL/0Z
taW1m+Ymkar6mQ9+tB0KSsm1R5Q2VYF+sP3oiyVQE0MBSta+IdqVTzXNSnjLK2EKa0V8Clm+9I4Q
5NmSZtcdj9LOA4SZ6cRecbzLtNney0J85rYjQO/7Y3zlNuLBmWOPGTfru8RdKV+ysWum6rFEzFjX
RalvbKcQOExIVyVRcU9WorsxpquVkjv2uZiWZOVqe7qZrxtfOXmAPTyO1GCWG5tDkj4tYYCXDHwI
WO68btgy13muNqaUZO9Eax5ns/9e8v/fpr1b3gdDzfCMOGz0EGSevMd1zsZQsbOkWmVZbnjZYJhG
4NsV5tTsrtSDBxj99irw++5MKNQ9XRf6kmbXrcVlf2kmZ3kbVOBlG1xvROByYcUS8Ee7clh1x1QV
jjiHk3RrtP3JdyKQycK/DIDOaUygSnFF5x6TdEafe6cuKQjVXIPxZOL16xPc2z47bwTQLTHaB7wX
5hYDsDtEEypp/W3GfnAnHHVrdOWLBXqWMK37YLVmyaZPfmkZBAdMai+zg9W1tPV7RbAWJ44NG6rK
7JPnQm6tr3+p+buRJuzALWYl7DxeXbwD62GOkr3EcncZwyjawG1OY7INbzwM9a0tcUAbWgGxoe33
wHvPfcGdPq6nnORqBRhxheLLbWUcgwS/N3Wtb0OQtJs+qNSuxI5/yPVx6TIEJRpSWpo05jq7IbeX
rUhxrQzlwsycGOIDYc+2xZhPa9Yf+iFMnPJehl4KPYXTPEOSPJAGmu4r6ph3eH7tWEqpoP1M/sVV
w3FWznhQgFyLeKRE5H50u5femg1SiCRER/CohHRWDJBG87HGOlFGuKGUnd/NyehU9DV4Nwx8P9ka
eRvfX1BhWZ1uXbgQ1+RvcjfD0Ln1hP6oXQmxCf4VWwfrw5cU6zAbN7t3rfjKZoUupGRpn0BMVEgm
NOdIM6UTCUjrBhRNeTfz2F2JK9iybIgrrhnfv1Ncg9Cd8Hweeq7BjMqe92ieMMJU8LMe6Xx6rE2/
XUEQqm5Zc7kRsnjZSzo8EuvgyFHonbQBnLKVhyKrl7w5yIIWZLC6qNQNu/KHLg9+4sgdsROw3xtJ
5F+31FbWUjPUhSvp11SDr13aNWijgoRPB6/MfGNrLWLZhnaH6V9Qf8LDXY7l1L+wZNSWu58JIx+r
2qQzOmyM9qugcAG2r4sNdkO/qu3fFiqk5ien5HxfwEFe6K9Q/v3EC/vRUQCrVsXIpXegvNH7pq1M
HcVS0VTSLY732f0f9s5jKY41y+OvoujVzCIn0ptFd8QtX7jCCSRtMgoo0nufbzTPMS82vwQhUQhV
3b5o1E3ELPqG1ILM/Pz5zvkbZj+pjypz3LEk2IY6avTUOM9CTNMmtiTmBwnqdwdZZwszxHBjB7pH
iciJ4qzcsAovTMEnMs4BlIL3tJm4FlKqn1NTLaa1rEYLQE/uGh4gaV58C7jgUO5QjxxURFC9U1ND
B4JR2cs6NVkfSk3EqrTkolO2drR+VBi+OCs2x2VdFKcdcAlxghZzSwpAwiUIm4FKaUdq21fXoq1k
a5go3mfOZPLQBLrHhdJHK7SIrXsU3ipEFUNbORfqoL4WgrA/QdhkaUh6uAG7qN9psaXBGnGVrAI8
WIdThyTwEsbDMmK3HRfED92EJDNgMsumF0fomphXVd1pRyHG6XcCmAf7gPBaLkZ66jVnNsqAV5wj
1jQFpzmrug7waGIYKXfqQHKdZY7Q+W3geZbKZuTYVxbIitOWpAOzEmbIKciOAjNY5KU/++gNnCgA
d0ia2KVqoDES9QN2P7hTceE+h4R0EeLeLmP1HtvLQKLqIgUuixXAZbbqMyXDm7YpUMSVC8+Opp1s
iccp2MfPUKWajW262RfKzPUsFnwLZruDAv2ozTrhIJf8Gkca9psR117hVsXefdXlMRJ6imAWiwp2
Sr4whCb9YoHYhljT29UylUoFHx3Ph6BlGZF/DQ1LhTKeKOW5j+YZklCtkp3oQPaWrDngYpUMJB3a
c4v1SOBCvzZy8bON6a2KnJ1I2USqcWerQtU7txFzmWdKZ6AsTpp7BCjGn7M9QwrSpBreP6mbo64p
swPJpSympyrEiLrCRVRmwhlhinoFCclphn7hWPflcqq5EIuo4KRnUlWUk0LTrCN0bPHBMewEQCS5
uWVhqDmi+OCxPwe5XwJ8cwaHILyvk09YoaTxtES8OoOPlvUbnQDq2BabdII6yI3quNZHA4DTOnGK
ZKa4YR1O2OLtaNTVQSKMGytgR9RQdFt6qJMcW4DWv9RaHi6w/kGEWYbIQk1K6ZQbAxOcw9KWlCur
JHvFZVdp1VGWIxkWUxrCFqblj0EPYGzhK253biJaV49bhOXWtUUhKI219Iuj2uUZt2NSL34ri59R
QE7sKYz6irkkFuRBY0O6szI586d2pDvCgZn49ifPKuOPXV/qMF5jtz2siqqbQ88Q3EmfFxl1SyVY
+k5wKvaV9ymLjROnw/bDjVARNoVpY1bumASURZLYgjVgqM7EsYCjolGcyis9JDY0JceYZzqBxUij
Pn5jGb2sj9Qkda5itUMcmZoG9oaSoEjdWEJCaG6FjnNSlNg8NbA+kMYM63mvauWkTxUc/ESxOsKj
BeJEHm1cH9XnsVfpxkb3PTSK6iIebKnL/CNWSPaNrib2rE5ERKcZzb4Yk4Otjl25DZYOYVYB4lsT
0ZnEXkpFAlD171LEQaDADP9JBTdka1Ga48TO3OuQfMKlp4nuXPQ0gfuBXR1xjbZ8JrhuHqLRAkCM
gq0Lgf8A7r8ABTHPqgWln8wdxbITfCpAvgD/R7vPJd+olVRhUxkPHLvvDwMB2GUDP/CIFoZHMvoj
tzi9l7PIQ38hSrN65lhKvMxCR5lQgL7GqK5BL06WSHwomXGqZJmwkUTvK1jj/2/J+27JwJTgSf/8
ljwj4PC2FdKkx995uiTjfaLIooalLsTrx5vwExbK+C+EjEDEWgwQSmgGyI2vl2RFwjEFFqiFTBDZ
DUMBQfX1kiyr/4Udn46Cmgg/nkuI9s9ckrmiPwePgM5SUC6Cza8p/BEczvYV2cFLjuRwUi1kGTlY
QlYrisYU7q0jtSIoHxlaHh8FeoVcpeWikfqsr16BO70E1ojAfgZis6KjNoZa2wumcQ+RM+1UtZyH
bUvtXekz6HhlMC5bo9oDN0IE6nlDkWXiVaQCgKjQfQh9bTe0rcuKYndbzi0PtZ+6k8/ivNLvkSyc
OJhrIQqnCECo0QBKRTXZIyvGaL3ycoBdw3ij7PSinWXrQuhPy3IuUPIcDbf7aSyp2R4Uzo+9qcmM
IPkTVScrY7x4S+GYSlFndjVIseo5o4j/H+apmQEKPoWVtqdRL/FbBOKDX48oKxIqdYgLbPeoltVc
aqWymmPoQTwf5BtDke9BxWNiHkZo7fjpHmr0j92oyTKe6chNA8YSX7LubehHjakk1dxHbWAc21bI
YFn7BK1fQpmGdsmqjDIDJQh0yIdufoanAhchxchwVXPFq+HpCMKRIxAeAZwet7DZ97TptV58/rYX
g0ZSC8ixFlZzs24Q+E28kVNHpM/9gFsn/IdRHgQ3u1edPODVniPGhhaaFPWQSwAESZlju4Ud2Eez
4bY3l1xdXamJGl45IiG7nvTmokoc8t/ZuVF35jgL1eJOL7kupJqyqJw8mdeVVU+rFmfRvDHSW7Sb
hWWnc7uS7TK7gKwwkJoc4uGsX+z+bumV8VfIF8I9A4Ug/zDjzMLRwZ2wjLymUkFwCQ1yT22r1VMk
ezECgfk/Ts2kmSj03lQOW/WL2BvtaSWZ6YnB5WhMKcRaIerg7FkLgzv1yy5VYLSjN4mwB/97sRh8
K9SDXgvLeVu6UyyotAmRCBBpUy+nUPmKj62n+GORxBlXy7CPAVX7+VFhRyj4Rm1ZUzhF9EgFZ5V1
MVaKUoqEbYyeGzEDiK1Kzk9kvReWiMzhDV2X5QQuGZ4IZW5dVY0nXMF/tceW4mXjHEvVGYoq3I7x
TZpWSXtQBnkxagSkZclxcgkINYoEwceqMYsTkl4KYWgfzHKl8qhxl6uEAG2ReQaZBzXE3coO7SPR
7cRrIc/quR8HOPVo3T1s+vPShMoF3jtYIIdWrnhyPNs96j8uEFPTOEJZ9ZxWhvFisraFo1VaMwx6
4Z4IAdEmhCmYZe0l0nHptKoi6Z9ekrxRY7MmhY206UvtfqpvlK76oJzntr2UsP1AYeoWkN9RrsQ4
RVn6p90t/HHfNjWkLQ0J0b9BneUFdrLAoC5mbMo5ylBcDmu1WaKBq0xNGfHS3a/6cZqa6GCjbIkO
jIgJwotp6nAL9ps64RTE3fiQ3IO0TJrK2NOBr75F1U18HhTQ2i+HjEq7EJUNHSjouYi7rQFDhXSE
ebq7MT/YlosyrTGxmSCuQhhSezE1Ag8imJ5aBag9bA+x9fJnehs5E71AtUS1C4OQgokPlQrmjHmd
y848UQNv37ak/LD2Qfsiz0jmR0O26KEM8ezAyDCi7b3awH64DQ34qxaw0cYvZyolShNQTa8uJWBp
01xMNsAAjfOgHFT+NbE+jvpeOcBsaJ/CkPLqN6EtNBRhQLu/HGizYxZ1WlXMfUgz6ajC++6GA/XU
APtA1VO8Q0CuvTZkyb3FabasamfsJzLXpiEjWjvFTBZxdsuhuw5K8w2XZhkLFpcXYnFEzgdVOGkD
bFJikRgXXBGnmoiWCjr916np5wsJOiYwXgmoWJKsjVoEaMmLHBWn3rSxUObfPRd+PLRNnYh5UDjS
kIp9KW40nHdULZkKmHNdg9cxyIFOhB4r1KQHdbX7ZT8uWBVhXl4iYrqhM8u3z88sc3qrRl1v3lRy
PTUwZZ5KHhLVHSCZPZPr1VdZJoErzAiirBevorpaS3hmlXNVyr05OnVkzwp3sMCRsj17g/zqnBnA
2wPXghvBi1DEURG8sl2lmMeI3C5F0JmWOFi8xmV2YhdoWbpGlX7Gz14Yh5nQrSqIUmPdozhrYXI3
QahnAye7PglMDIX65gvuEfI488r0oosrb0TFV1toDqZzcReeCGK5LyB9vQEgnrCJUXDjeonTt0El
RJ3ZsBDJkVDDSWdVozofXU6+MSU/f2IXsJ0iQy+JcvIIrZZ+jd3DZZHr1rJKSSWTQ8KvUUysswT4
/qWp9ptes+MDxXStWZM63aQBvEl8UYaz3MvSPbN48Mt8EUawlTxrwYsdrSlDPjjpinkn+M4BFLT4
oNRanAowvy0RBx0pFZIimFMgtYj1VJGq0Z69+8cJx0LirLW4rbBohhrx8+i3CAO8nAaHxNSJ7y3P
JCWIYNKQkLX2rKLhSdtR6PAmysOWqupkwF5Mt8x2qtQAnDzvcucyoDh57YdAakmUckfSoOChXAFE
9sDWARnvXsCvxBS6qMoQbEg1I937opH4Fmay7YvFnEznZ7s0hxTtuaja96FR3nDl1fcsrYeI+oe2
ouNNRpkLt/7ypLJqoWhxHi7mXMPj80ohmutsBdy5W4Mv6zeijcahF1J3BgAxrVQsdQHN5RORGGx3
01/dKIGsc14qhiq+DDa8ipKBWzPDGpMsqDik61XXdgEVJg6Glv797te9EgrA2UKu2cLeS/xBSwzp
zcChOsIgdzkUURxVUJGBzLn7La/2L/galZlE9z7IEj6ftT6qMokEhmjOzR/+cd26kzpGhVm3TWEJ
boiTp1aridBl4bTBHhU/OSmctrVw2Pf6vlX8Y6rB1Ad9PVIN8IBR+tteQk1Xab1bBHxMXYqo9RrO
DHDZcVeT9XUifEPTIsLVwsAOIwko+ezpi9dWMDEenc1txEQ9fvv1wKdtWYnFfI7Vq3uTGmg6jZrc
KVeFJ0EbxnYSxTogCIADMBUa2CJ6FmqAw1Iq9AjpusG4EbrmuHYVCgJyWVZYPjhacbf7O1/5TKyV
YHSKBrkxZFi2P9PD8yXNciObIxmDwRCp/7M+dilJCLr4l97F9BD1Ic/1w1aTxilcN1PN5hrchTNL
k/RZ0hn2of/gdvwt+3f6uKQ/xFV0mlAFLP7+t1daZVpoYLBzoo9JqWm7VS7aPh2ohWyut3Y+q1Ts
f4GmWdMBW7JnoF/ZxIjhSfYQ+BpEB8PSexZ2khd3kBmmUZ4iOhO7jNML6MvylMgNocU2Usmwu92e
7eOV9gHd0UkgScDQNOtF+xxHjEvU2RD/gYg7jrQWIoWP+UAO3H/PqyztlYCEs1BEvd0yTIUda7uF
JqILldNLdKaaixkaQ11Jot9Vm36CXF8cjvW8wPeAmwYgMqVuhBn34aqdwpZSwOabGouLsmZvLbHy
Da/ktAbkkAOFrCZpGOpYFpDTXycN6hWBYsL3Hzj2OBKjVE2yniYpY0NPUE6zaq2h/quISncI38aa
e10OpBfeBXBYBzGtS72S0cpF4FuTZz4YZ32qWKkrf7IaNFCoS5ACAgPKvQyCEsRHG4fgIHc/FmEi
dcswJmc4B3wcqVNBTKWDqG9bYV5UAFpPtCiuzGO1rDr7jBJUGM/4u9DgKZUXQTuqkAGKJ3FQq84x
1A3NmMCRSvwZYinhRQ0Xyj7IYyFZSHkAF71zctwiERC4itClUhFlAAy6NJAaSsdmlSTBrAuQ7p5G
aRfnR37NJdnD44jq9bwoqGhNsK5Ewjmp8SU+pLphi2RTohRkAQ7LXBw8vBzW+CSQBTLssh33pprk
Fyk6VMY8KQu/O21so76IPTUvp52QWca5iECCM6262qmWhFk4DJmt5c1UVBHg5Q7ok3FR+NYcbTqk
uGDEktQUBRmr1qzQzI++CwGhhYmljAvVrSUgw6m2iMzqjIB5VuG0eW0PiGSq3+J5Cegbn1O/hccO
G0LJrBUsmlmcFbMWWaJz2yA1rLrONEDHfC6rQTMJLCxGnao+UICgj+W0WPsoTo1Ac9mTym8hASvK
HbIpzRSj+oJvyI25XjQQ/FRPn1NvQvWjUYE2I/R9WCCFc2MgRAbsDJoO3klrGC7aoqZCDuehQwwi
vII8PdUFPTvVcG6bSmLsnVJ/AtwtetIhOFj3WGkYD+JZOIKefdVS9J9rgnTmee6g397aS9tSA/Am
QUVQURjjkFNiUhRGfxaE7RIpQbSjeyw/vD5YBeTM2kbNDwIczSa9GGRolgH78BHzGaPzFR02iou/
rGeewgc6jwS3nUqN6c76Pu/HnYAelI3ayrznWnaO0FP6JTYL8Sh2DTzNykwHslPm97qQxWOhrJFx
IQ0/N5JEW+ZY5o2M2G6XiujJy6IzzCmplwNZwpRNS6VZoHWfIrHKPqFft4A9eeFV3SetteNpg+v6
KMc0ONIFyANOgBlUXRnxrBYye4LoyGVgoeZZ2Io30R3MiEV0qRiHrB+pPq7tCBCl514u1KeZg7V4
UbWci0pxhJoSmOAWkb9OiDdF1qQLUym9BSiraBFHZn2vFiW2AV7Tk7cL8FsEp18lOAEDvibSzFG9
SCioXgaJ6fYjmclzHcmi0k6MjDsyhymbhA+j5XNK359kDbMMHEA8Qhl7KVZOh2tymcx0qTcP+UMy
bVkQuBHLyPMdYWLnNMVndKOMAngPyLEmmPSFnH8WJGUmIqIDI0rmm+eGICe3UNKCdKGgBFRNwGkg
o9glkmEeCUBX/FFgmAOJpas14YCks0gVNMm8RZ7TU0ihx+GkN6P60qVWcQqwXb7Euz0Aq+/rMM0s
LzuRGtkcwMOg9tuMFKML1u1GF23iyUG1Z4reVXiYcp7flgU8G3A8ToLxneYpR21b6Bcqzjv3FiWL
asx5GXE9hPM06TsTeYzajO7zNAcr3EWF9CVujXxC+kFbWbGcfgZnh+KFW8BhJWK5NDvV/1wj7cNk
DNspHrnZQZ9w4/PaWF0iflpck1ukuOMXgHLKumImuAjLfXIdJAszMGmzoBWyTwCvvIWf22W4VNoy
mIEpK661JBvE5ZIG83Bbi6DH94iUARkTBpdnNZg4OphPn4BrWWVaMDFIjE/JuFj5LODeBP86Tfh5
HJfqqwxiUz81EWk3R5bTQNVCXD+zUCuzFOgoSMoxB4XmwLF89wJQFNArI8cjsKA7hSvADDTRgJbi
Hjpyz6fqMLtrua0abM5sZ+WZmTlJUKs8TkrTPFJdlacqqTdXRU+/qEsZ3UyCnuxAT1135TdF+oWE
pDwlHaitnJylOo2TqJ/1aOnOmqRVoznirs4qDNPBt1RztRWLKGNRMbqUFrKDILLUleG66U1eO/mZ
CrPzEsPl4trzg24OZ6Obmy6dCmKtOxSYmmeplqc32nDDHMd6D54vyHxvTs96C62NeKxQtadSDikn
lXzrqIcYCJwpzT9hRSZPe8PIbhPJQTetr1y6NYsj+8DhvjyvrLK4s5pCW6l9JjSjOrGcVetpXkq8
G0XdXe8rKnyaFB4VjCAFcYXuSOJYhjZt+Q5yJ2YGVCx2sWg3q8ougB+K0mUqddrK0xL7Y4rZx4mu
VckXHXLlpKxcGBiy0NvSqEaz+A7UkoyHn5mBqsNF2RGq+hAZKm8Bgrr9CKSKfdGxvYWS8tupKDir
ysp0QG3mIGyLUTd1GCULl3lgo7lQWqQZJl7QwDmKSn7Ari1kZtBuLCd+nwIN61nnJFri4rpDdPAe
25HiznBUbWzbXbiU8nKY5ZWbAkjzZe3Ci9wan8myMsZNwkeGmhicm2WerhXf1S8EC27fKI0bd9Xp
EYaghRrnCMGidmDqRXUlIvFyDgFMXcm5bR5pvmSfZ2rNiwIBCTnDEOURQYa7Ugt6DYJMdyo6Qncv
9lCqhRZ1jRGlCPtcjnx1iUZWDKa/4YlJH5xzO2g/IlNf3PVNrQoHfU6ifypEbndvpCSiUE9wAeWR
SyyQnwZICV8aElXMTg6+YuxhG3quYpLVj1CdzrplVOMOQ9uZST12Cmy9uspMY89yV2HgJ9I4AsR8
KqDIlVMHDhlrsTDdeqkrCfRSC+/VxBS4M9VihNR01GT3QuJLV6qTNpO6KaSNXvsVNoxym52xW6CQ
KmNyN9bluAvGOfi1jYyHDcBODNcXQgrjd6VzkhdzsQlAfuiEvJe9HArnVimymyHfuGlTMzsr7Zhy
RianJyXA6M+tb2dnEmqwK4wZvTminCj4FiYE4MKF8daZrO9YcMrrzPNi8SwHuMUenwSRtkw6oHZE
1AbUQJjeKYLLbGK6bJDZKxV8fGzF/NIXZnliw/me12FYL2BhMjQcm0dKrgbAHA3HO4Upl87SWC0+
5qiOI0Pg3peIw83SAiTpxK5T5UazHG2mwhdDj7uDiam08VirFfTG6K8RdVp1gq4u67BEb/5civL2
lCAEw3XVt69k9KbGoZBclJaKnDhbYosOFXeZPJ80leWfZOR/xMqtD/wozXktbkpig/uEi3zfXFd6
QAOih9ySLqSruNPsC5DgydJqsTRl04169PcooWY4Giw1D55V1wEMZ20eo4OaH8WOEeOaDqOVUJ8Q
0KKoSZJvbWnYZwRG3J4HKEre1ZCtM0+U2NJM/qMU2TTWYQUh1H3Ywq65Jt4WRx3A6BurGapnSTlD
YVpeZvDvqAG6BKQ1CM9rE3j2uRi7zcxo00HHIptYcErhmGbJAm33Nbnt6HMQGb3BmUMnyYKKT6fO
DQeyVKcCzA+CYhkIogJmUMCcKVLTWVFV2mGE5+hEhUx+xh8MSg22cFllgs5WZznnVcFLKs02TivR
ikekTrsR9191bXmWfqUXZbjwPOOqHSTDKAWA/ILZRybO65Dq9Rr32DNJ3CSSvLSVXrpxRbuZAf4S
4UFK/cT0cLVpahZjkbrlqIFrPXU6aBYEF+q1D884RmJixnJiA0bvrocmlVlgvCzrvg4q+RqWpnRi
RVYPFiNSL9Hj8sdA0dWZxt5F0wpA3JphnHU1o4Tec5vNDOLCUQ4Rd+q0bbrpKaABg3NK7yTzmQZe
jPE1eMQY+cA07dyRih3nuE3B05PiHlkwAceVoRPQY/qy9uHDHjhNvCiDLMQ+TxWOEtxAz3pRvi49
IZqxFGce5p4EappGQGZUJ5Gq2R/DAJZhC8QyYAv0R6lZeuemmOOAHCnmYdF57F6IlLu4jI4CJddW
UaoBX3Zhv5FWD/tl1yX18eDIHBOjCQELTo8PUDP0VyFAP/x6/R4WXg40EwUJwWcZURmsjy279D9F
sopohUSKmNRawonVp2RPKhTsTy2Qs0cdhRpudUaNPyBcg+AAOV7xXDPUg9w32oVdlwD4iuA4ZJQP
i7gx2PVRUOwoW43ipiiPyPt2UB78hYSmxieLSjD3nDVsNFytIEGMs1QfTIkQ4x7VdSl9ajtEghLZ
uJF6fWPnSfaFiDX8EhZRwqZVYBcWasJMwdN3WhpVdNbpRCxhl0uU8q2yH6MFBGcuEttFLSOpfCAo
SaNC6hULY2EEEsqJMGySldA42N7EWFuvyBQlWJ6ZPp7aVRiyCSUokXyJMDs7kzMzOtMHKTd049lA
fQibd2GBRl1c+O4dCng9WrpYIq0ysA0HGp5NFx26VM2nnIiHcfO45OCzg6JpjYzEEoFCTpRBMZHT
ktxZH0pwKxwSkkv8vuVL4mNuptjRqliGt7C/0f65g3RCEqFAhPU+UGOyCkVf2l/Ewpduggd1JaTt
2lO0be0vcoCs3FhFMMYap71d3AmoHWEn3dcIXveBBho4g007Kty2SWaGU9bJTLUaMhpV6zI9XLki
wEniMLlw9SqAr+gk9hc0uPgdJNrCfGL4VqBNVCiWyKEqyNlO6oKvnPrwtcxJTLnL4BLT8lIfldPi
EJXBknujGCM6OW5SNCZnBK88uRew1VqqDelHlAKsTpgL3RAClNR9oVNiPHnku6KKZE4eEbSGts4o
CYNS8RgUvP2lzmssv5zKg65hO1p0DwWbt1aZ0kmTRlUsZDyGztRqTItHKGah8NMXIsg0Q+pbyKCO
nswhfiGVkeGFjcfakBRAJSm+0CjExfPQ80n3gJcAkR6jkYn4FVmgFdbcwPhLrdcOu7xMLhCcDVKG
kCryuLEz2hcYGvmQPIVBfViAzYCW2wFnObbqsr6vMWxmKcla6h7rguReBh0syriK4+tIsoyzwLCA
ZKcIWV42blp0i5Y0vL1SKxq9kGuRbyQq56u92GbwAL3HAhUqhHXGjAlrl9w/epjkZejFWij5+T6W
izuP24s34mOtIwTIi43nFz6CxAgYU8CwBqA10oHo8YUi62eELqPYw12O1IPGKwRxxDwkotNcNfWX
WIWRREF8IfTZXDwtZ6mrXLg5hDm/xogQ2sEoNivAYnLf9uHKrRVxnA0hZGjEcgntVHY/Sr4oT7Mw
EQ+otOcLcPnKWQRI+QiElnfV927zEb2l+rE49k9hUH9m0fQX3J5e1/UbvuY2SdGFctyy+MeDq5Sz
SQYJvK2/THHJLbuzapN355uiCsvd/8qTeDAPGrteePfwy96mePbre3/g5w/4Ks23vPv731BjNL9z
Jh/eNQBcHx++efjk4e//uH0u/PfQxmf/+NTm57/+dZB+/PpXP+vp/1x4m3yd37rdY29taQiONqHX
b54rCA6Yqe+f8fe/bX3ks9rCrqeOkwKtwnPvdv30rKFbBrTWW588DT9crMN6fZfkTw8bHj3kpN/6
6Hm1LjfROtz6Zouq0lsf/HOdxm9T4a918wkdDKK82vpiYDhv/+TTNbYS248d8Fe7e+K12fltPf44
Z58W7O4V+TSJf/z9r1/zsOCoJ0rf8NfPVwwP//7Rexbcjp8t/jWrc8wwbKPalV8wH+f5ZhOHGIs/
DejQhRZVn+899dfm4/Gm9W63zO4kncrUWx97sabI9+GUXSzfPPihH3tZBUQrfnr0wxQYtFLf+qaP
sVdu7j5clOwExdPjHp4+lPXe+vQxD8jX4Yc/ok3+Ymt8PDF+/gY+5lv5c+fGu869m5vNeqtrJFHE
/H3QgvxpCx6f/69bwN8+cWu5/7semn/k1c325rija//kyP3BWcBO/jC/R+v8ptpe93s338dddNfc
+AO8GFaw2x9OYfmnk+JPfvnwtZzHW+tFAkbw1udeupsPo7XLObT1aPkXdMV43UXr+MOyGHbBracP
Mhhv/fDxi9kxIPje+sxJguDni01DV37dc+MP55u0ugm926dnDtveYG761i/ntHl5iFnSL3hstb7j
DKjSreB1AEK89YMXa6/0nh4z9ALcr6e/DjvSXzsbD5jHL8ZP+hWh9vEa1b54OBCfvvHhk7Vdu/2f
XNh4GpcFh+663H70L5gUp9zYymS4IWyFC7L4Cxb3Y7hwCBWzeNhNT7Dr2VrjJFCeGvTXx/PxLUfV
rbe1oULFevuzL3NG9G599/D5l8nN2tnuJfkXjMBllQeP/TNmXibFa5shpIu3N+axo668+JaF+dCi
ko39cVfwqN4/veExzPoFvTfKWb+F++HKyx3v1U1e/hWr4+PFzjf8golMlnDt5VvrWv4VF90xpgG3
6+0pZfyCLe5ivR0V4Wr2NLhvWGdD7D9FGmBdAsx9et7DZBmIum/d7B9nJyFM6f7Pf6NH0T09cngD
bOGnv76xAcdr3rDZispxe9V/2T70eAp8+I9Zvmad/efTVw+NALC3/2r0FyP/137ttWza6ZogoJwO
6Y6f5Nt++hNPF4JXfuDr4A+NHO4Pz061hzd1X//9ZB1xZv8RMju/pzQex/OFLNu3K9azlz095WHG
DbdAfuhrs5/91HardnzzdtLjlSdsNWrgMH37qNcbVQz+43QuadD30aaBYLC7TTfEBm9r1JAl+Y3j
9Kg0sKtRL/QJ3sVI4WHxON0fr5avTD/KAByxbxsqbL9+61gher1nAi7Wzdrz3tWiUg1pz/a3vFu7
3078dzH9HjUudy2ql9KY76RZQ35+Z7PiO4+877uagIgXSLtbdbiOi++JnHcxVBCY9py/hxy81W3w
LWh8F81CTGP3UP2Rez1Xj3c1ASEL7WtU8O5mIDIyww1k12ZxvKZkQYbgTYP1e8MlWVRNLj67W5V3
zwtU72FdDQTWPYfw8boo1rduVWzITb1pxH5z1CRL0pBZ3Tlk3i3yvd8LT+9iyJAv2nMYH3sxOark
jfeR3z5c2v52FQVGK+8qzJUh9u05usj1PiuYv4s5SB5oz254smk+LNZRWrjPsoHvo22S9CfadrDJ
i827iqFkBdrt7v1wGLTPSR68q23+AUazc5s/SciUvkQwPM7FW8pFJPTj8lnHPEtwPU+kDeTvx8Dm
N6XSUGocZIt2HWCPLRsDnMZw4W3x1O/e7hX8W/9M4yZrQKbvq2kqm/7upq1c710lNgaVwT1x4ioI
yda8r2T105z/abLwVWzV085RgYwCwet4A6jr2yr9ye4x6IY+LubftXugZ7In8FjFJdCrt03E33wN
U7EXedbZr+R3V/nG+Y6yexcRBzpgexbX6SaOkZmouTi/r62QMh7V8W+L45XxOqv+579vNrdvCjl+
8yTEVHbP0XXuJnebr+iEN7XsaYf6TZsGPJcBC7JrvC6SimDq/Z3KClrYe/bDS1bZpig2m3c1ZIzZ
3na17yuLrSBCvSd187Fcu+9qmPB/3rNpPGJ/3tcGT1Sj7jmQr9fkACCHv69DWUGHa894XXsF18fC
+4aQeQ/Bxtej8qcR7zZ7432Eut9v5j9t1vZWkZKn35QP59xvOlgHTczd5+oTAnCchFV088Zd4PcG
RBq6o7sbN16H3n2Sv7PoFUH2PacQg5Xk8Ai2p9e/N0LLQC98z2glxEG3pXdbsUbIjb0TmJaJzt/u
hk02ITiZ7+jU/+MNe9/e8pUjfBtu1vk//hcAAP//</cx:binary>
              </cx:geoCache>
            </cx:geography>
          </cx:layoutPr>
        </cx:series>
      </cx:plotAreaRegion>
    </cx:plotArea>
    <cx:legend pos="r" align="min" overlay="0">
      <cx:txPr>
        <a:bodyPr spcFirstLastPara="1" vertOverflow="ellipsis" horzOverflow="overflow" wrap="square" lIns="0" tIns="0" rIns="0" bIns="0" anchor="ctr" anchorCtr="1"/>
        <a:lstStyle/>
        <a:p>
          <a:pPr algn="ctr" rtl="0">
            <a:defRPr sz="1400"/>
          </a:pPr>
          <a:endParaRPr lang="en-US" sz="1400" b="0" i="0" u="none" strike="noStrike" baseline="0">
            <a:solidFill>
              <a:sysClr val="windowText" lastClr="000000">
                <a:lumMod val="65000"/>
                <a:lumOff val="35000"/>
              </a:sysClr>
            </a:solidFill>
            <a:latin typeface="Aptos Narrow" panose="02110004020202020204"/>
          </a:endParaRPr>
        </a:p>
      </cx:txPr>
    </cx:legend>
  </cx:chart>
</cx:chartSpace>
</file>

<file path=xl/charts/colors1.xml><?xml version="1.0" encoding="utf-8"?>
<cs:colorStyle xmlns:cs="http://schemas.microsoft.com/office/drawing/2012/chartStyle" xmlns:a="http://schemas.openxmlformats.org/drawingml/2006/main" meth="withinLinear" id="14">
  <a:schemeClr val="accent1"/>
</cs:colorStyle>
</file>

<file path=xl/charts/colors2.xml><?xml version="1.0" encoding="utf-8"?>
<cs:colorStyle xmlns:cs="http://schemas.microsoft.com/office/drawing/2012/chartStyle" xmlns:a="http://schemas.openxmlformats.org/drawingml/2006/main" meth="withinLinear" id="14">
  <a:schemeClr val="accent1"/>
</cs:colorStyle>
</file>

<file path=xl/charts/colors3.xml><?xml version="1.0" encoding="utf-8"?>
<cs:colorStyle xmlns:cs="http://schemas.microsoft.com/office/drawing/2012/chartStyle" xmlns:a="http://schemas.openxmlformats.org/drawingml/2006/main" meth="withinLinear" id="14">
  <a:schemeClr val="accent1"/>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494">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85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3175">
        <a:solidFill>
          <a:schemeClr val="bg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microsoft.com/office/2014/relationships/chartEx" Target="../charts/chartEx1.xml"/></Relationships>
</file>

<file path=xl/drawings/drawing1.xml><?xml version="1.0" encoding="utf-8"?>
<xdr:wsDr xmlns:xdr="http://schemas.openxmlformats.org/drawingml/2006/spreadsheetDrawing" xmlns:a="http://schemas.openxmlformats.org/drawingml/2006/main">
  <xdr:twoCellAnchor>
    <xdr:from>
      <xdr:col>3</xdr:col>
      <xdr:colOff>520700</xdr:colOff>
      <xdr:row>7</xdr:row>
      <xdr:rowOff>177800</xdr:rowOff>
    </xdr:from>
    <xdr:to>
      <xdr:col>13</xdr:col>
      <xdr:colOff>762000</xdr:colOff>
      <xdr:row>39</xdr:row>
      <xdr:rowOff>139700</xdr:rowOff>
    </xdr:to>
    <xdr:graphicFrame macro="">
      <xdr:nvGraphicFramePr>
        <xdr:cNvPr id="2" name="Chart 1">
          <a:extLst>
            <a:ext uri="{FF2B5EF4-FFF2-40B4-BE49-F238E27FC236}">
              <a16:creationId xmlns:a16="http://schemas.microsoft.com/office/drawing/2014/main" id="{52A28163-AEAD-B349-ACDB-F5D50BC6843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8</xdr:col>
      <xdr:colOff>25400</xdr:colOff>
      <xdr:row>2</xdr:row>
      <xdr:rowOff>38100</xdr:rowOff>
    </xdr:from>
    <xdr:to>
      <xdr:col>18</xdr:col>
      <xdr:colOff>342900</xdr:colOff>
      <xdr:row>35</xdr:row>
      <xdr:rowOff>101600</xdr:rowOff>
    </xdr:to>
    <xdr:graphicFrame macro="">
      <xdr:nvGraphicFramePr>
        <xdr:cNvPr id="2" name="Chart 1">
          <a:extLst>
            <a:ext uri="{FF2B5EF4-FFF2-40B4-BE49-F238E27FC236}">
              <a16:creationId xmlns:a16="http://schemas.microsoft.com/office/drawing/2014/main" id="{E75645E2-76B6-3749-B734-45E3D12519E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3</xdr:col>
      <xdr:colOff>685800</xdr:colOff>
      <xdr:row>2</xdr:row>
      <xdr:rowOff>63500</xdr:rowOff>
    </xdr:from>
    <xdr:to>
      <xdr:col>14</xdr:col>
      <xdr:colOff>177800</xdr:colOff>
      <xdr:row>35</xdr:row>
      <xdr:rowOff>127000</xdr:rowOff>
    </xdr:to>
    <xdr:graphicFrame macro="">
      <xdr:nvGraphicFramePr>
        <xdr:cNvPr id="2" name="Chart 1">
          <a:extLst>
            <a:ext uri="{FF2B5EF4-FFF2-40B4-BE49-F238E27FC236}">
              <a16:creationId xmlns:a16="http://schemas.microsoft.com/office/drawing/2014/main" id="{CE618BA1-1ADF-304F-85DA-79DA103D1C4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6</xdr:col>
      <xdr:colOff>450850</xdr:colOff>
      <xdr:row>1</xdr:row>
      <xdr:rowOff>139700</xdr:rowOff>
    </xdr:from>
    <xdr:to>
      <xdr:col>19</xdr:col>
      <xdr:colOff>152400</xdr:colOff>
      <xdr:row>50</xdr:row>
      <xdr:rowOff>127000</xdr:rowOff>
    </xdr:to>
    <mc:AlternateContent xmlns:mc="http://schemas.openxmlformats.org/markup-compatibility/2006">
      <mc:Choice xmlns:cx6="http://schemas.microsoft.com/office/drawing/2016/5/12/chartex" xmlns="" Requires="cx6">
        <xdr:graphicFrame macro="">
          <xdr:nvGraphicFramePr>
            <xdr:cNvPr id="2" name="Chart 1">
              <a:extLst>
                <a:ext uri="{FF2B5EF4-FFF2-40B4-BE49-F238E27FC236}">
                  <a16:creationId xmlns:a16="http://schemas.microsoft.com/office/drawing/2014/main" id="{92F9E638-938C-4772-1563-D86088FE1331}"/>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2" name="">
              <a:extLst>
                <a:ext uri="{FF2B5EF4-FFF2-40B4-BE49-F238E27FC236}">
                  <a16:creationId xmlns:a16="http://schemas.microsoft.com/office/drawing/2014/main" id="{00000000-0008-0000-0600-000002000000}"/>
                </a:ext>
              </a:extLst>
            </xdr:cNvPr>
            <xdr:cNvSpPr>
              <a:spLocks noTextEdit="1"/>
            </xdr:cNvSpPr>
          </xdr:nvSpPr>
          <xdr:spPr>
            <a:xfrm>
              <a:off x="8680450" y="330200"/>
              <a:ext cx="10433050" cy="932180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astm-my.sharepoint.com/personal/mseifi_astm_org/Documents/AM%20CoE%20-%20Wohlers%20Associates/Advisory%20Services/+%20Active%20WA%20Advisory%20Projects/nPower/Analysis_InternalOnly.xlsx" TargetMode="External"/><Relationship Id="rId1" Type="http://schemas.openxmlformats.org/officeDocument/2006/relationships/externalLinkPath" Target="/personal/mseifi_astm_org/Documents/AM%20CoE%20-%20Wohlers%20Associates/Advisory%20Services/+%20Active%20WA%20Advisory%20Projects/nPower/Analysis_InternalOnly.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driveId="b!E6cMPPSDg0KmiNbDKm5cD-D11eJLzhJAjb6nkJzYW_PAVHPT1EQHRJUG2XN3wsxF" itemId="016W2CGW222HYSVR7UZ5G3U7ODI3JNNOWG">
      <xxl21:absoluteUrl r:id="rId2"/>
    </xxl21:alternateUrls>
    <sheetNames>
      <sheetName val="Data provider information"/>
      <sheetName val="Data provider roles"/>
      <sheetName val="Instructions"/>
      <sheetName val="List of USCA companies"/>
      <sheetName val="New data RH"/>
      <sheetName val="New data (Martin)"/>
      <sheetName val="Final sheet"/>
      <sheetName val="Pivot Table"/>
      <sheetName val="Pivot Table 2"/>
    </sheetNames>
    <sheetDataSet>
      <sheetData sheetId="0"/>
      <sheetData sheetId="1"/>
      <sheetData sheetId="2"/>
      <sheetData sheetId="3"/>
      <sheetData sheetId="4"/>
      <sheetData sheetId="5">
        <row r="1">
          <cell r="B1" t="str">
            <v>Company</v>
          </cell>
          <cell r="I1" t="str">
            <v>Country</v>
          </cell>
          <cell r="J1" t="str">
            <v>State or province</v>
          </cell>
        </row>
        <row r="2">
          <cell r="B2" t="str">
            <v>Upsurge</v>
          </cell>
          <cell r="I2" t="str">
            <v>Canada</v>
          </cell>
          <cell r="J2" t="str">
            <v>BC</v>
          </cell>
        </row>
        <row r="3">
          <cell r="B3" t="str">
            <v>Troadey Inc.</v>
          </cell>
          <cell r="I3" t="str">
            <v>Canada</v>
          </cell>
          <cell r="J3" t="str">
            <v>QC</v>
          </cell>
        </row>
        <row r="4">
          <cell r="B4" t="str">
            <v>Troadey Inc.</v>
          </cell>
          <cell r="I4" t="str">
            <v>Canada</v>
          </cell>
          <cell r="J4" t="str">
            <v>QC</v>
          </cell>
        </row>
        <row r="5">
          <cell r="B5" t="str">
            <v>Troadey Inc.</v>
          </cell>
          <cell r="I5" t="str">
            <v>Canada</v>
          </cell>
          <cell r="J5" t="str">
            <v>QC</v>
          </cell>
        </row>
        <row r="6">
          <cell r="B6" t="str">
            <v>Troadey Inc.</v>
          </cell>
          <cell r="I6" t="str">
            <v>Canada</v>
          </cell>
          <cell r="J6" t="str">
            <v>QC</v>
          </cell>
        </row>
        <row r="7">
          <cell r="B7" t="str">
            <v>Troadey Inc.</v>
          </cell>
          <cell r="I7" t="str">
            <v>Canada</v>
          </cell>
          <cell r="J7" t="str">
            <v>QC</v>
          </cell>
        </row>
        <row r="8">
          <cell r="B8" t="str">
            <v>Tempus 3D</v>
          </cell>
          <cell r="I8" t="str">
            <v>Canada</v>
          </cell>
          <cell r="J8" t="str">
            <v>BC</v>
          </cell>
        </row>
        <row r="9">
          <cell r="B9" t="str">
            <v>Tempus 3D</v>
          </cell>
          <cell r="I9" t="str">
            <v>Canada</v>
          </cell>
          <cell r="J9" t="str">
            <v>BC</v>
          </cell>
        </row>
        <row r="10">
          <cell r="B10" t="str">
            <v>Shop 3D</v>
          </cell>
          <cell r="I10" t="str">
            <v>Canada</v>
          </cell>
          <cell r="J10" t="str">
            <v>BC</v>
          </cell>
        </row>
        <row r="11">
          <cell r="B11" t="str">
            <v>Shop 3D</v>
          </cell>
          <cell r="I11" t="str">
            <v>Canada</v>
          </cell>
          <cell r="J11" t="str">
            <v>BC</v>
          </cell>
        </row>
        <row r="12">
          <cell r="B12" t="str">
            <v>Shop 3D</v>
          </cell>
          <cell r="I12" t="str">
            <v>Canada</v>
          </cell>
          <cell r="J12" t="str">
            <v>BC</v>
          </cell>
        </row>
        <row r="13">
          <cell r="B13" t="str">
            <v>Proto 3000</v>
          </cell>
          <cell r="I13" t="str">
            <v>Canada</v>
          </cell>
          <cell r="J13" t="str">
            <v>ON</v>
          </cell>
        </row>
        <row r="14">
          <cell r="B14" t="str">
            <v>Proto 3000</v>
          </cell>
          <cell r="I14" t="str">
            <v>Canada</v>
          </cell>
          <cell r="J14" t="str">
            <v>ON</v>
          </cell>
        </row>
        <row r="15">
          <cell r="B15" t="str">
            <v>Proto 3000</v>
          </cell>
          <cell r="I15" t="str">
            <v>Canada</v>
          </cell>
          <cell r="J15" t="str">
            <v>ON</v>
          </cell>
        </row>
        <row r="16">
          <cell r="B16" t="str">
            <v>Proto 3000</v>
          </cell>
          <cell r="I16" t="str">
            <v>Canada</v>
          </cell>
          <cell r="J16" t="str">
            <v>ON</v>
          </cell>
        </row>
        <row r="17">
          <cell r="B17" t="str">
            <v>Proto 3000</v>
          </cell>
          <cell r="I17" t="str">
            <v>Canada</v>
          </cell>
          <cell r="J17" t="str">
            <v>ON</v>
          </cell>
        </row>
        <row r="18">
          <cell r="B18" t="str">
            <v>Proto 3000</v>
          </cell>
          <cell r="I18" t="str">
            <v>Canada</v>
          </cell>
          <cell r="J18" t="str">
            <v>ON</v>
          </cell>
        </row>
        <row r="19">
          <cell r="B19" t="str">
            <v>Objex Unlimited Inc.</v>
          </cell>
          <cell r="I19" t="str">
            <v>Canada</v>
          </cell>
          <cell r="J19" t="str">
            <v>ON</v>
          </cell>
        </row>
        <row r="20">
          <cell r="B20" t="str">
            <v>Objex Unlimited Inc.</v>
          </cell>
          <cell r="I20" t="str">
            <v>Canada</v>
          </cell>
          <cell r="J20" t="str">
            <v>ON</v>
          </cell>
        </row>
        <row r="21">
          <cell r="B21" t="str">
            <v>Objex Unlimited Inc.</v>
          </cell>
          <cell r="I21" t="str">
            <v>Canada</v>
          </cell>
          <cell r="J21" t="str">
            <v>ON</v>
          </cell>
        </row>
        <row r="22">
          <cell r="B22" t="str">
            <v>Objex Unlimited Inc.</v>
          </cell>
          <cell r="I22" t="str">
            <v>Canada</v>
          </cell>
          <cell r="J22" t="str">
            <v>ON</v>
          </cell>
        </row>
        <row r="23">
          <cell r="B23" t="str">
            <v>MatterThings Inc.</v>
          </cell>
          <cell r="I23" t="str">
            <v>Canada</v>
          </cell>
          <cell r="J23" t="str">
            <v>QC</v>
          </cell>
        </row>
        <row r="24">
          <cell r="B24" t="str">
            <v>MatterThings Inc.</v>
          </cell>
          <cell r="I24" t="str">
            <v>Canada</v>
          </cell>
          <cell r="J24" t="str">
            <v>QC</v>
          </cell>
        </row>
        <row r="25">
          <cell r="B25" t="str">
            <v>MatterThings Inc.</v>
          </cell>
          <cell r="I25" t="str">
            <v>Canada</v>
          </cell>
          <cell r="J25" t="str">
            <v>QC</v>
          </cell>
        </row>
        <row r="26">
          <cell r="B26" t="str">
            <v>MatterThings Inc.</v>
          </cell>
          <cell r="I26" t="str">
            <v>Canada</v>
          </cell>
          <cell r="J26" t="str">
            <v>QC</v>
          </cell>
        </row>
        <row r="27">
          <cell r="B27" t="str">
            <v>Javelin Technologies, A TriMech Company</v>
          </cell>
          <cell r="I27" t="str">
            <v>Canada</v>
          </cell>
          <cell r="J27" t="str">
            <v>ON</v>
          </cell>
        </row>
        <row r="28">
          <cell r="B28" t="str">
            <v>Javelin Technologies, A TriMech Company</v>
          </cell>
          <cell r="I28" t="str">
            <v>Canada</v>
          </cell>
          <cell r="J28" t="str">
            <v>ON</v>
          </cell>
        </row>
        <row r="29">
          <cell r="B29" t="str">
            <v>Javelin Technologies, A TriMech Company</v>
          </cell>
          <cell r="I29" t="str">
            <v>Canada</v>
          </cell>
          <cell r="J29" t="str">
            <v>ON</v>
          </cell>
        </row>
        <row r="30">
          <cell r="B30" t="str">
            <v>Javelin Technologies, A TriMech Company</v>
          </cell>
          <cell r="I30" t="str">
            <v>Canada</v>
          </cell>
          <cell r="J30" t="str">
            <v>ON</v>
          </cell>
        </row>
        <row r="31">
          <cell r="B31" t="str">
            <v>Javelin Technologies, A TriMech Company</v>
          </cell>
          <cell r="I31" t="str">
            <v>Canada</v>
          </cell>
          <cell r="J31" t="str">
            <v>ON</v>
          </cell>
        </row>
        <row r="32">
          <cell r="B32" t="str">
            <v>Javelin Technologies, A TriMech Company</v>
          </cell>
          <cell r="I32" t="str">
            <v>Canada</v>
          </cell>
          <cell r="J32" t="str">
            <v>ON</v>
          </cell>
        </row>
        <row r="33">
          <cell r="B33" t="str">
            <v>Hotpop Factory</v>
          </cell>
          <cell r="I33" t="str">
            <v>Canada</v>
          </cell>
          <cell r="J33" t="str">
            <v>ON</v>
          </cell>
        </row>
        <row r="34">
          <cell r="B34" t="str">
            <v>Hotpop Factory</v>
          </cell>
          <cell r="I34" t="str">
            <v>Canada</v>
          </cell>
          <cell r="J34" t="str">
            <v>ON</v>
          </cell>
        </row>
        <row r="35">
          <cell r="B35" t="str">
            <v>Hotpop Factory</v>
          </cell>
          <cell r="I35" t="str">
            <v>Canada</v>
          </cell>
          <cell r="J35" t="str">
            <v>ON</v>
          </cell>
        </row>
        <row r="36">
          <cell r="B36" t="str">
            <v>Hotpop Factory</v>
          </cell>
          <cell r="I36" t="str">
            <v>Canada</v>
          </cell>
          <cell r="J36" t="str">
            <v>ON</v>
          </cell>
        </row>
        <row r="37">
          <cell r="B37" t="str">
            <v>Forge Labs</v>
          </cell>
          <cell r="I37" t="str">
            <v>Canada</v>
          </cell>
          <cell r="J37" t="str">
            <v>BC</v>
          </cell>
        </row>
        <row r="38">
          <cell r="B38" t="str">
            <v>Forge Labs</v>
          </cell>
          <cell r="I38" t="str">
            <v>Canada</v>
          </cell>
          <cell r="J38" t="str">
            <v>BC</v>
          </cell>
        </row>
        <row r="39">
          <cell r="B39" t="str">
            <v>Forge Labs</v>
          </cell>
          <cell r="I39" t="str">
            <v>Canada</v>
          </cell>
          <cell r="J39" t="str">
            <v>BC</v>
          </cell>
        </row>
        <row r="40">
          <cell r="B40" t="str">
            <v>Forge Labs</v>
          </cell>
          <cell r="I40" t="str">
            <v>Canada</v>
          </cell>
          <cell r="J40" t="str">
            <v>BC</v>
          </cell>
        </row>
        <row r="41">
          <cell r="B41" t="str">
            <v>Forge Labs</v>
          </cell>
          <cell r="I41" t="str">
            <v>Canada</v>
          </cell>
          <cell r="J41" t="str">
            <v>BC</v>
          </cell>
        </row>
        <row r="42">
          <cell r="B42" t="str">
            <v>Forge Labs</v>
          </cell>
          <cell r="I42" t="str">
            <v>Canada</v>
          </cell>
          <cell r="J42" t="str">
            <v>BC</v>
          </cell>
        </row>
        <row r="43">
          <cell r="B43" t="str">
            <v>Forge Labs</v>
          </cell>
          <cell r="I43" t="str">
            <v>Canada</v>
          </cell>
          <cell r="J43" t="str">
            <v>BC</v>
          </cell>
        </row>
        <row r="44">
          <cell r="B44" t="str">
            <v>Forge Labs</v>
          </cell>
          <cell r="I44" t="str">
            <v>Canada</v>
          </cell>
          <cell r="J44" t="str">
            <v>BC</v>
          </cell>
        </row>
        <row r="45">
          <cell r="B45" t="str">
            <v>Fathom Digital Manufacturing</v>
          </cell>
          <cell r="I45" t="str">
            <v>United States</v>
          </cell>
          <cell r="J45" t="str">
            <v>WI, AZ, CO, IL, IL. MN, NY, NY, TX</v>
          </cell>
        </row>
        <row r="46">
          <cell r="B46" t="str">
            <v>Fathom Digital Manufacturing</v>
          </cell>
          <cell r="I46" t="str">
            <v>United States</v>
          </cell>
          <cell r="J46" t="str">
            <v>WI, AZ, CO, IL, IL. MN, NY, NY, TX</v>
          </cell>
        </row>
        <row r="47">
          <cell r="B47" t="str">
            <v>Fathom Digital Manufacturing</v>
          </cell>
          <cell r="I47" t="str">
            <v>United States</v>
          </cell>
          <cell r="J47" t="str">
            <v>WI, AZ, CO, IL, IL. MN, NY, NY, TX</v>
          </cell>
        </row>
        <row r="48">
          <cell r="B48" t="str">
            <v>Fathom Digital Manufacturing</v>
          </cell>
          <cell r="I48" t="str">
            <v>United States</v>
          </cell>
          <cell r="J48" t="str">
            <v>WI, AZ, CO, IL, IL. MN, NY, NY, TX</v>
          </cell>
        </row>
        <row r="49">
          <cell r="B49" t="str">
            <v>Fathom Digital Manufacturing</v>
          </cell>
          <cell r="I49" t="str">
            <v>United States</v>
          </cell>
          <cell r="J49" t="str">
            <v>WI, AZ, CO, IL, IL. MN, NY, NY, TX</v>
          </cell>
        </row>
        <row r="50">
          <cell r="B50" t="str">
            <v>Fathom Digital Manufacturing</v>
          </cell>
          <cell r="I50" t="str">
            <v>United States</v>
          </cell>
          <cell r="J50" t="str">
            <v>WI, AZ, CO, IL, IL. MN, NY, NY, TX</v>
          </cell>
        </row>
        <row r="51">
          <cell r="B51" t="str">
            <v>Fathom Digital Manufacturing</v>
          </cell>
          <cell r="I51" t="str">
            <v>United States</v>
          </cell>
          <cell r="J51" t="str">
            <v>WI, AZ, CO, IL, IL. MN, NY, NY, TX</v>
          </cell>
        </row>
        <row r="52">
          <cell r="B52" t="str">
            <v>FreeFORM Technologies</v>
          </cell>
          <cell r="I52" t="str">
            <v>United States</v>
          </cell>
          <cell r="J52" t="str">
            <v>PA</v>
          </cell>
        </row>
        <row r="53">
          <cell r="B53" t="str">
            <v>FreeFORM Technologies</v>
          </cell>
          <cell r="I53" t="str">
            <v>United States</v>
          </cell>
          <cell r="J53" t="str">
            <v>PA</v>
          </cell>
        </row>
        <row r="54">
          <cell r="B54" t="str">
            <v>FreeFORM Technologies</v>
          </cell>
          <cell r="I54" t="str">
            <v>United States</v>
          </cell>
          <cell r="J54" t="str">
            <v>PA</v>
          </cell>
        </row>
        <row r="55">
          <cell r="B55" t="str">
            <v>FreeFORM Technologies</v>
          </cell>
          <cell r="I55" t="str">
            <v>United States</v>
          </cell>
          <cell r="J55" t="str">
            <v>PA</v>
          </cell>
        </row>
        <row r="56">
          <cell r="B56" t="str">
            <v>Gallagher Corporation</v>
          </cell>
          <cell r="I56" t="str">
            <v>United States</v>
          </cell>
          <cell r="J56" t="str">
            <v>IL</v>
          </cell>
        </row>
        <row r="57">
          <cell r="B57" t="str">
            <v>Geofabrica</v>
          </cell>
          <cell r="I57" t="str">
            <v>United States</v>
          </cell>
          <cell r="J57" t="str">
            <v>MI</v>
          </cell>
        </row>
        <row r="58">
          <cell r="B58" t="str">
            <v>Geofabrica</v>
          </cell>
          <cell r="I58" t="str">
            <v>United States</v>
          </cell>
          <cell r="J58" t="str">
            <v>MI</v>
          </cell>
        </row>
        <row r="59">
          <cell r="B59" t="str">
            <v>Geofabrica</v>
          </cell>
          <cell r="I59" t="str">
            <v>United States</v>
          </cell>
          <cell r="J59" t="str">
            <v>MI</v>
          </cell>
        </row>
        <row r="60">
          <cell r="B60" t="str">
            <v>Geofabrica</v>
          </cell>
          <cell r="I60" t="str">
            <v>United States</v>
          </cell>
          <cell r="J60" t="str">
            <v>MI</v>
          </cell>
        </row>
        <row r="61">
          <cell r="B61" t="str">
            <v>Hawk Ridge Systems</v>
          </cell>
          <cell r="I61" t="str">
            <v>United States, Canada</v>
          </cell>
          <cell r="J61" t="str">
            <v xml:space="preserve">CA, CA, WA, OR, ID, NJ, NJ, MA, MI, OH, FL, PA, AR, ON, AB, </v>
          </cell>
        </row>
        <row r="62">
          <cell r="B62" t="str">
            <v>Hawk Ridge Systems</v>
          </cell>
          <cell r="I62" t="str">
            <v>United States, Canada</v>
          </cell>
          <cell r="J62" t="str">
            <v xml:space="preserve">CA, CA, WA, OR, ID, NJ, NJ, MA, MI, OH, FL, PA, AR, ON, AB, </v>
          </cell>
        </row>
        <row r="63">
          <cell r="B63" t="str">
            <v>Hollywood 3D Printing</v>
          </cell>
          <cell r="I63" t="str">
            <v>United States</v>
          </cell>
          <cell r="J63" t="str">
            <v>CA</v>
          </cell>
        </row>
        <row r="64">
          <cell r="B64" t="str">
            <v>Hollywood 3D Printing</v>
          </cell>
          <cell r="I64" t="str">
            <v>United States</v>
          </cell>
          <cell r="J64" t="str">
            <v>CA</v>
          </cell>
        </row>
        <row r="65">
          <cell r="B65" t="str">
            <v>Hollywood 3D Printing</v>
          </cell>
          <cell r="I65" t="str">
            <v>United States</v>
          </cell>
          <cell r="J65" t="str">
            <v>CA</v>
          </cell>
        </row>
        <row r="66">
          <cell r="B66" t="str">
            <v>Northwest Rapid Manufacturing</v>
          </cell>
          <cell r="I66" t="str">
            <v>United States</v>
          </cell>
          <cell r="J66" t="str">
            <v>OR</v>
          </cell>
        </row>
        <row r="67">
          <cell r="B67" t="str">
            <v>Northwest Rapid Manufacturing</v>
          </cell>
          <cell r="I67" t="str">
            <v>United States</v>
          </cell>
          <cell r="J67" t="str">
            <v>OR</v>
          </cell>
        </row>
        <row r="68">
          <cell r="B68" t="str">
            <v>Northwest Rapid Manufacturing</v>
          </cell>
          <cell r="I68" t="str">
            <v>United States</v>
          </cell>
          <cell r="J68" t="str">
            <v>OR</v>
          </cell>
        </row>
        <row r="69">
          <cell r="B69" t="str">
            <v>Nota3D</v>
          </cell>
          <cell r="I69" t="str">
            <v>United States</v>
          </cell>
          <cell r="J69" t="str">
            <v>WI</v>
          </cell>
        </row>
        <row r="70">
          <cell r="B70" t="str">
            <v>Nota3D</v>
          </cell>
          <cell r="I70" t="str">
            <v>United States</v>
          </cell>
          <cell r="J70" t="str">
            <v>WI</v>
          </cell>
        </row>
        <row r="71">
          <cell r="B71" t="str">
            <v>Nota3D</v>
          </cell>
          <cell r="I71" t="str">
            <v>United States</v>
          </cell>
          <cell r="J71" t="str">
            <v>WI</v>
          </cell>
        </row>
        <row r="72">
          <cell r="B72" t="str">
            <v>Nota3D</v>
          </cell>
          <cell r="I72" t="str">
            <v>United States</v>
          </cell>
          <cell r="J72" t="str">
            <v>WI</v>
          </cell>
        </row>
        <row r="73">
          <cell r="B73" t="str">
            <v>Nota3D</v>
          </cell>
          <cell r="I73" t="str">
            <v>United States</v>
          </cell>
          <cell r="J73" t="str">
            <v>WI</v>
          </cell>
        </row>
        <row r="74">
          <cell r="B74" t="str">
            <v>Nota3D</v>
          </cell>
          <cell r="I74" t="str">
            <v>United States</v>
          </cell>
          <cell r="J74" t="str">
            <v>WI</v>
          </cell>
        </row>
        <row r="75">
          <cell r="B75" t="str">
            <v>Catalysis Additive Tooling</v>
          </cell>
          <cell r="I75" t="str">
            <v>United States</v>
          </cell>
          <cell r="J75" t="str">
            <v>OH</v>
          </cell>
        </row>
        <row r="76">
          <cell r="B76" t="str">
            <v>Catalysis Additive Tooling</v>
          </cell>
          <cell r="I76" t="str">
            <v>United States</v>
          </cell>
          <cell r="J76" t="str">
            <v>OH</v>
          </cell>
        </row>
        <row r="77">
          <cell r="B77" t="str">
            <v>Catalysis Additive Tooling</v>
          </cell>
          <cell r="I77" t="str">
            <v>United States</v>
          </cell>
          <cell r="J77" t="str">
            <v>OH</v>
          </cell>
        </row>
        <row r="78">
          <cell r="B78" t="str">
            <v>Catalysis Additive Tooling</v>
          </cell>
          <cell r="I78" t="str">
            <v>United States</v>
          </cell>
          <cell r="J78" t="str">
            <v>OH</v>
          </cell>
        </row>
        <row r="79">
          <cell r="B79" t="str">
            <v>Catalysis Additive Tooling</v>
          </cell>
          <cell r="I79" t="str">
            <v>United States</v>
          </cell>
          <cell r="J79" t="str">
            <v>OH</v>
          </cell>
        </row>
        <row r="80">
          <cell r="B80" t="str">
            <v>Sybridge</v>
          </cell>
          <cell r="I80" t="str">
            <v>United States, Canada</v>
          </cell>
          <cell r="J80" t="str">
            <v>AL, CA, FL, IL, MA, MI, PA, TN, ON, ON, ON, ON, ON</v>
          </cell>
        </row>
        <row r="81">
          <cell r="B81" t="str">
            <v>Sybridge</v>
          </cell>
          <cell r="I81" t="str">
            <v>United States, Canada</v>
          </cell>
          <cell r="J81" t="str">
            <v>AL, CA, FL, IL, MA, MI, PA, TN, ON, ON, ON, ON, ON</v>
          </cell>
        </row>
        <row r="82">
          <cell r="B82" t="str">
            <v>Sybridge</v>
          </cell>
          <cell r="I82" t="str">
            <v>United States, Canada</v>
          </cell>
          <cell r="J82" t="str">
            <v>AL, CA, FL, IL, MA, MI, PA, TN, ON, ON, ON, ON, ON</v>
          </cell>
        </row>
        <row r="83">
          <cell r="B83" t="str">
            <v>Sybridge</v>
          </cell>
          <cell r="I83" t="str">
            <v>United States, Canada</v>
          </cell>
          <cell r="J83" t="str">
            <v>AL, CA, FL, IL, MA, MI, PA, TN, ON, ON, ON, ON, ON</v>
          </cell>
        </row>
        <row r="84">
          <cell r="B84" t="str">
            <v>Sybridge</v>
          </cell>
          <cell r="I84" t="str">
            <v>United States, Canada</v>
          </cell>
          <cell r="J84" t="str">
            <v>AL, CA, FL, IL, MA, MI, PA, TN, ON, ON, ON, ON, ON</v>
          </cell>
        </row>
        <row r="85">
          <cell r="B85" t="str">
            <v>Sybridge</v>
          </cell>
          <cell r="I85" t="str">
            <v>United States, Canada</v>
          </cell>
          <cell r="J85" t="str">
            <v>AL, CA, FL, IL, MA, MI, PA, TN, ON, ON, ON, ON, ON</v>
          </cell>
        </row>
        <row r="86">
          <cell r="B86" t="str">
            <v>Sybridge</v>
          </cell>
          <cell r="I86" t="str">
            <v>United States, Canada</v>
          </cell>
          <cell r="J86" t="str">
            <v>AL, CA, FL, IL, MA, MI, PA, TN, ON, ON, ON, ON, ON</v>
          </cell>
        </row>
        <row r="87">
          <cell r="B87" t="str">
            <v>Tangible Creative</v>
          </cell>
          <cell r="I87" t="str">
            <v>United States</v>
          </cell>
          <cell r="J87" t="str">
            <v>NJ</v>
          </cell>
        </row>
        <row r="88">
          <cell r="B88" t="str">
            <v>Tangible Creative</v>
          </cell>
          <cell r="I88" t="str">
            <v>United States</v>
          </cell>
          <cell r="J88" t="str">
            <v>NJ</v>
          </cell>
        </row>
        <row r="89">
          <cell r="B89" t="str">
            <v>Tangible Creative</v>
          </cell>
          <cell r="I89" t="str">
            <v>United States</v>
          </cell>
          <cell r="J89" t="str">
            <v>NJ</v>
          </cell>
        </row>
        <row r="90">
          <cell r="B90" t="str">
            <v>Tangible Creative</v>
          </cell>
          <cell r="I90" t="str">
            <v>United States</v>
          </cell>
          <cell r="J90" t="str">
            <v>NJ</v>
          </cell>
        </row>
        <row r="91">
          <cell r="B91" t="str">
            <v>Tangible solutions</v>
          </cell>
          <cell r="I91" t="str">
            <v>United States</v>
          </cell>
          <cell r="J91" t="str">
            <v>OH</v>
          </cell>
        </row>
        <row r="92">
          <cell r="B92" t="str">
            <v>Tangible solutions</v>
          </cell>
          <cell r="I92" t="str">
            <v>United States</v>
          </cell>
          <cell r="J92" t="str">
            <v>OH</v>
          </cell>
        </row>
        <row r="93">
          <cell r="B93" t="str">
            <v>The Lubrizol Corporation</v>
          </cell>
          <cell r="I93" t="str">
            <v>United States</v>
          </cell>
          <cell r="J93" t="str">
            <v>OH</v>
          </cell>
        </row>
        <row r="94">
          <cell r="B94" t="str">
            <v>The Lubrizol Corporation</v>
          </cell>
          <cell r="I94" t="str">
            <v>United States</v>
          </cell>
          <cell r="J94" t="str">
            <v>OH</v>
          </cell>
        </row>
        <row r="95">
          <cell r="B95" t="str">
            <v>The Lubrizol Corporation</v>
          </cell>
          <cell r="I95" t="str">
            <v>United States</v>
          </cell>
          <cell r="J95" t="str">
            <v>OH</v>
          </cell>
        </row>
        <row r="96">
          <cell r="B96" t="str">
            <v>Thingergy</v>
          </cell>
          <cell r="I96" t="str">
            <v>United States</v>
          </cell>
          <cell r="J96" t="str">
            <v>CA</v>
          </cell>
        </row>
        <row r="97">
          <cell r="B97" t="str">
            <v>Thingergy</v>
          </cell>
          <cell r="I97" t="str">
            <v>United States</v>
          </cell>
          <cell r="J97" t="str">
            <v>CA</v>
          </cell>
        </row>
        <row r="98">
          <cell r="B98" t="str">
            <v>Thingergy</v>
          </cell>
          <cell r="I98" t="str">
            <v>United States</v>
          </cell>
          <cell r="J98" t="str">
            <v>CA</v>
          </cell>
        </row>
        <row r="99">
          <cell r="B99" t="str">
            <v>Thingergy</v>
          </cell>
          <cell r="I99" t="str">
            <v>United States</v>
          </cell>
          <cell r="J99" t="str">
            <v>CA</v>
          </cell>
        </row>
        <row r="100">
          <cell r="B100" t="str">
            <v>Thingergy</v>
          </cell>
          <cell r="I100" t="str">
            <v>United States</v>
          </cell>
          <cell r="J100" t="str">
            <v>CA</v>
          </cell>
        </row>
        <row r="101">
          <cell r="B101" t="str">
            <v>Thingergy</v>
          </cell>
          <cell r="I101" t="str">
            <v>United States</v>
          </cell>
          <cell r="J101" t="str">
            <v>CA</v>
          </cell>
        </row>
        <row r="102">
          <cell r="B102" t="str">
            <v>Thingergy</v>
          </cell>
          <cell r="I102" t="str">
            <v>United States</v>
          </cell>
          <cell r="J102" t="str">
            <v>CA</v>
          </cell>
        </row>
        <row r="103">
          <cell r="B103" t="str">
            <v>Thingergy</v>
          </cell>
          <cell r="I103" t="str">
            <v>United States</v>
          </cell>
          <cell r="J103" t="str">
            <v>CA</v>
          </cell>
        </row>
        <row r="104">
          <cell r="B104" t="str">
            <v>TriMech</v>
          </cell>
          <cell r="I104" t="str">
            <v>United States</v>
          </cell>
          <cell r="J104" t="str">
            <v>CT</v>
          </cell>
        </row>
        <row r="105">
          <cell r="B105" t="str">
            <v>TriMech</v>
          </cell>
          <cell r="I105" t="str">
            <v>United States</v>
          </cell>
          <cell r="J105" t="str">
            <v>CT</v>
          </cell>
        </row>
        <row r="106">
          <cell r="B106" t="str">
            <v>TriMech</v>
          </cell>
          <cell r="I106" t="str">
            <v>United States</v>
          </cell>
          <cell r="J106" t="str">
            <v>CT</v>
          </cell>
        </row>
        <row r="107">
          <cell r="B107" t="str">
            <v>TriMech</v>
          </cell>
          <cell r="I107" t="str">
            <v>Canada</v>
          </cell>
          <cell r="J107" t="str">
            <v>ON</v>
          </cell>
        </row>
        <row r="108">
          <cell r="B108" t="str">
            <v>TriMech</v>
          </cell>
          <cell r="I108" t="str">
            <v>Canada</v>
          </cell>
          <cell r="J108" t="str">
            <v>ON</v>
          </cell>
        </row>
        <row r="109">
          <cell r="B109" t="str">
            <v>TriMech</v>
          </cell>
          <cell r="I109" t="str">
            <v>Canada</v>
          </cell>
          <cell r="J109" t="str">
            <v>ON</v>
          </cell>
        </row>
        <row r="110">
          <cell r="B110" t="str">
            <v>TriMech</v>
          </cell>
          <cell r="I110" t="str">
            <v>Canada</v>
          </cell>
          <cell r="J110" t="str">
            <v>ON</v>
          </cell>
        </row>
        <row r="111">
          <cell r="B111" t="str">
            <v>TriMech</v>
          </cell>
          <cell r="I111" t="str">
            <v>United States</v>
          </cell>
          <cell r="J111" t="str">
            <v>CT</v>
          </cell>
        </row>
        <row r="112">
          <cell r="B112" t="str">
            <v>TriMech</v>
          </cell>
          <cell r="I112" t="str">
            <v>Canada</v>
          </cell>
          <cell r="J112" t="str">
            <v>ON</v>
          </cell>
        </row>
        <row r="113">
          <cell r="B113" t="str">
            <v>MIMO Technik</v>
          </cell>
          <cell r="I113" t="str">
            <v>United States</v>
          </cell>
          <cell r="J113" t="str">
            <v>CA</v>
          </cell>
        </row>
        <row r="114">
          <cell r="B114" t="str">
            <v>MIMO Technik</v>
          </cell>
          <cell r="I114" t="str">
            <v>United States</v>
          </cell>
          <cell r="J114" t="str">
            <v>CA</v>
          </cell>
        </row>
        <row r="115">
          <cell r="B115" t="str">
            <v>MIMO Technik</v>
          </cell>
          <cell r="I115" t="str">
            <v>United States</v>
          </cell>
          <cell r="J115" t="str">
            <v>CA</v>
          </cell>
        </row>
        <row r="116">
          <cell r="B116" t="str">
            <v>MTek3D</v>
          </cell>
          <cell r="I116" t="str">
            <v>United States</v>
          </cell>
          <cell r="J116" t="str">
            <v>TN</v>
          </cell>
        </row>
        <row r="117">
          <cell r="B117" t="str">
            <v>MTek3D</v>
          </cell>
          <cell r="I117" t="str">
            <v>United States</v>
          </cell>
          <cell r="J117" t="str">
            <v>TN</v>
          </cell>
        </row>
        <row r="118">
          <cell r="B118" t="str">
            <v>3D Printing Canada</v>
          </cell>
          <cell r="I118" t="str">
            <v>Canada</v>
          </cell>
          <cell r="J118" t="str">
            <v>ON</v>
          </cell>
        </row>
        <row r="119">
          <cell r="B119" t="str">
            <v>Exco Engineering</v>
          </cell>
          <cell r="I119" t="str">
            <v>Canada</v>
          </cell>
          <cell r="J119" t="str">
            <v>ON</v>
          </cell>
        </row>
        <row r="120">
          <cell r="B120" t="str">
            <v>Exergy Solutions</v>
          </cell>
          <cell r="I120" t="str">
            <v>Canada</v>
          </cell>
          <cell r="J120" t="str">
            <v>QC</v>
          </cell>
        </row>
        <row r="121">
          <cell r="B121" t="str">
            <v>Axis Prototypes Inc.</v>
          </cell>
          <cell r="I121" t="str">
            <v>Canada</v>
          </cell>
          <cell r="J121" t="str">
            <v>QC</v>
          </cell>
        </row>
        <row r="122">
          <cell r="B122" t="str">
            <v>Axis Prototypes Inc.</v>
          </cell>
          <cell r="I122" t="str">
            <v>Canada</v>
          </cell>
          <cell r="J122" t="str">
            <v>QC</v>
          </cell>
        </row>
        <row r="123">
          <cell r="B123" t="str">
            <v>Axis Prototypes Inc.</v>
          </cell>
          <cell r="I123" t="str">
            <v>Canada</v>
          </cell>
          <cell r="J123" t="str">
            <v>QC</v>
          </cell>
        </row>
        <row r="124">
          <cell r="B124" t="str">
            <v>Axis Prototypes Inc.</v>
          </cell>
          <cell r="I124" t="str">
            <v>Canada</v>
          </cell>
          <cell r="J124" t="str">
            <v>QC</v>
          </cell>
        </row>
        <row r="125">
          <cell r="B125" t="str">
            <v>Axis Prototypes Inc.</v>
          </cell>
          <cell r="I125" t="str">
            <v>Canada</v>
          </cell>
          <cell r="J125" t="str">
            <v>QC</v>
          </cell>
        </row>
        <row r="126">
          <cell r="B126" t="str">
            <v>Axis Prototypes Inc.</v>
          </cell>
          <cell r="I126" t="str">
            <v>Canada</v>
          </cell>
          <cell r="J126" t="str">
            <v>QC</v>
          </cell>
        </row>
        <row r="127">
          <cell r="B127" t="str">
            <v>Superior Joining Technologies, Inc.</v>
          </cell>
          <cell r="I127" t="str">
            <v>United States</v>
          </cell>
          <cell r="J127" t="str">
            <v>IL</v>
          </cell>
        </row>
        <row r="128">
          <cell r="B128" t="str">
            <v>Superior Joining Technologies, Inc.</v>
          </cell>
          <cell r="I128" t="str">
            <v>United States</v>
          </cell>
          <cell r="J128" t="str">
            <v>IL</v>
          </cell>
        </row>
        <row r="129">
          <cell r="B129" t="str">
            <v>Superior Joining Technologies, Inc.</v>
          </cell>
          <cell r="I129" t="str">
            <v>United States</v>
          </cell>
          <cell r="J129" t="str">
            <v>IL</v>
          </cell>
        </row>
        <row r="130">
          <cell r="B130" t="str">
            <v>Tooling &amp; Equipment International – TEI (part of General Motors)</v>
          </cell>
          <cell r="I130" t="str">
            <v>United States</v>
          </cell>
          <cell r="J130" t="str">
            <v>MI</v>
          </cell>
        </row>
        <row r="131">
          <cell r="B131" t="str">
            <v>TriTech Titanium Parts</v>
          </cell>
          <cell r="I131" t="str">
            <v>United States</v>
          </cell>
          <cell r="J131" t="str">
            <v>MI</v>
          </cell>
        </row>
        <row r="132">
          <cell r="B132" t="str">
            <v>Tronix3D (Agile Additive)</v>
          </cell>
          <cell r="I132" t="str">
            <v>United States</v>
          </cell>
          <cell r="J132" t="str">
            <v>PA</v>
          </cell>
        </row>
        <row r="133">
          <cell r="B133" t="str">
            <v>Tronix3D (Agile Additive)</v>
          </cell>
          <cell r="I133" t="str">
            <v>United States</v>
          </cell>
          <cell r="J133" t="str">
            <v>PA</v>
          </cell>
        </row>
        <row r="134">
          <cell r="B134" t="str">
            <v>Tronix3D (Agile Additive)</v>
          </cell>
          <cell r="I134" t="str">
            <v>United States</v>
          </cell>
          <cell r="J134" t="str">
            <v>PA</v>
          </cell>
        </row>
        <row r="135">
          <cell r="B135" t="str">
            <v>Tronix3D (Agile Additive)</v>
          </cell>
          <cell r="I135" t="str">
            <v>United States</v>
          </cell>
          <cell r="J135" t="str">
            <v>PA</v>
          </cell>
        </row>
        <row r="136">
          <cell r="B136" t="str">
            <v>Tronix3D (Agile Additive)</v>
          </cell>
          <cell r="I136" t="str">
            <v>United States</v>
          </cell>
          <cell r="J136" t="str">
            <v>PA</v>
          </cell>
        </row>
        <row r="137">
          <cell r="B137" t="str">
            <v>Optisys</v>
          </cell>
          <cell r="I137" t="str">
            <v>United States</v>
          </cell>
          <cell r="J137" t="str">
            <v>UT</v>
          </cell>
        </row>
        <row r="138">
          <cell r="B138" t="str">
            <v>PaliProto 3D</v>
          </cell>
          <cell r="I138" t="str">
            <v>United States</v>
          </cell>
          <cell r="J138" t="str">
            <v>GA</v>
          </cell>
        </row>
        <row r="139">
          <cell r="B139" t="str">
            <v>PaliProto 3D</v>
          </cell>
          <cell r="I139" t="str">
            <v>United States</v>
          </cell>
          <cell r="J139" t="str">
            <v>GA</v>
          </cell>
        </row>
        <row r="140">
          <cell r="B140" t="str">
            <v>PaliProto 3D</v>
          </cell>
          <cell r="I140" t="str">
            <v>United States</v>
          </cell>
          <cell r="J140" t="str">
            <v>GA</v>
          </cell>
        </row>
        <row r="141">
          <cell r="B141" t="str">
            <v>PaliProto 3D</v>
          </cell>
          <cell r="I141" t="str">
            <v>United States</v>
          </cell>
          <cell r="J141" t="str">
            <v>GA</v>
          </cell>
        </row>
        <row r="142">
          <cell r="B142" t="str">
            <v>PaliProto 3D</v>
          </cell>
          <cell r="I142" t="str">
            <v>United States</v>
          </cell>
          <cell r="J142" t="str">
            <v>GA</v>
          </cell>
        </row>
        <row r="143">
          <cell r="B143" t="str">
            <v>PaliProto 3D</v>
          </cell>
          <cell r="I143" t="str">
            <v>United States</v>
          </cell>
          <cell r="J143" t="str">
            <v>GA</v>
          </cell>
        </row>
        <row r="144">
          <cell r="B144" t="str">
            <v>PaliProto 3D</v>
          </cell>
          <cell r="I144" t="str">
            <v>United States</v>
          </cell>
          <cell r="J144" t="str">
            <v>GA</v>
          </cell>
        </row>
        <row r="145">
          <cell r="B145" t="str">
            <v>PaliProto 3D</v>
          </cell>
          <cell r="I145" t="str">
            <v>United States</v>
          </cell>
          <cell r="J145" t="str">
            <v>GA</v>
          </cell>
        </row>
        <row r="146">
          <cell r="B146" t="str">
            <v>PaliProto 3D</v>
          </cell>
          <cell r="I146" t="str">
            <v>United States</v>
          </cell>
          <cell r="J146" t="str">
            <v>GA</v>
          </cell>
        </row>
        <row r="147">
          <cell r="B147" t="str">
            <v>PaliProto 3D</v>
          </cell>
          <cell r="I147" t="str">
            <v>United States</v>
          </cell>
          <cell r="J147" t="str">
            <v>GA</v>
          </cell>
        </row>
        <row r="148">
          <cell r="B148" t="str">
            <v>PaliProto 3D</v>
          </cell>
          <cell r="I148" t="str">
            <v>United States</v>
          </cell>
          <cell r="J148" t="str">
            <v>GA</v>
          </cell>
        </row>
        <row r="149">
          <cell r="B149" t="str">
            <v>PaliProto 3D</v>
          </cell>
          <cell r="I149" t="str">
            <v>United States</v>
          </cell>
          <cell r="J149" t="str">
            <v>GA</v>
          </cell>
        </row>
        <row r="150">
          <cell r="B150" t="str">
            <v>PaliProto 3D</v>
          </cell>
          <cell r="I150" t="str">
            <v>United States</v>
          </cell>
          <cell r="J150" t="str">
            <v>GA</v>
          </cell>
        </row>
        <row r="151">
          <cell r="B151" t="str">
            <v>Paradigm Manufacturing</v>
          </cell>
          <cell r="I151" t="str">
            <v>United States</v>
          </cell>
          <cell r="J151" t="str">
            <v>AZ</v>
          </cell>
        </row>
        <row r="152">
          <cell r="B152" t="str">
            <v>Paradigm Manufacturing</v>
          </cell>
          <cell r="I152" t="str">
            <v>United States</v>
          </cell>
          <cell r="J152" t="str">
            <v>AZ</v>
          </cell>
        </row>
        <row r="153">
          <cell r="B153" t="str">
            <v>Paradigm Manufacturing</v>
          </cell>
          <cell r="I153" t="str">
            <v>United States</v>
          </cell>
          <cell r="J153" t="str">
            <v>AZ</v>
          </cell>
        </row>
        <row r="154">
          <cell r="B154" t="str">
            <v>Paradigm Manufacturing</v>
          </cell>
          <cell r="I154" t="str">
            <v>United States</v>
          </cell>
          <cell r="J154" t="str">
            <v>AZ</v>
          </cell>
        </row>
        <row r="155">
          <cell r="B155" t="str">
            <v>Part Snap</v>
          </cell>
          <cell r="I155" t="str">
            <v>United States</v>
          </cell>
          <cell r="J155" t="str">
            <v>TX</v>
          </cell>
        </row>
        <row r="156">
          <cell r="B156" t="str">
            <v>Part Snap</v>
          </cell>
          <cell r="I156" t="str">
            <v>United States</v>
          </cell>
          <cell r="J156" t="str">
            <v>TX</v>
          </cell>
        </row>
        <row r="157">
          <cell r="B157" t="str">
            <v>Part Snap</v>
          </cell>
          <cell r="I157" t="str">
            <v>United States</v>
          </cell>
          <cell r="J157" t="str">
            <v>TX</v>
          </cell>
        </row>
        <row r="158">
          <cell r="B158" t="str">
            <v>Part Snap</v>
          </cell>
          <cell r="I158" t="str">
            <v>United States</v>
          </cell>
          <cell r="J158" t="str">
            <v>TX</v>
          </cell>
        </row>
        <row r="159">
          <cell r="B159" t="str">
            <v>Part Snap</v>
          </cell>
          <cell r="I159" t="str">
            <v>United States</v>
          </cell>
          <cell r="J159" t="str">
            <v>TX</v>
          </cell>
        </row>
        <row r="160">
          <cell r="B160" t="str">
            <v>Polyhistor International</v>
          </cell>
          <cell r="I160" t="str">
            <v>United States</v>
          </cell>
          <cell r="J160" t="str">
            <v>FL</v>
          </cell>
        </row>
        <row r="161">
          <cell r="B161" t="str">
            <v>Polyhistor International</v>
          </cell>
          <cell r="I161" t="str">
            <v>United States</v>
          </cell>
          <cell r="J161" t="str">
            <v>FL</v>
          </cell>
        </row>
        <row r="162">
          <cell r="B162" t="str">
            <v>R&amp;D Technologies, Inc.</v>
          </cell>
          <cell r="I162" t="str">
            <v>United States</v>
          </cell>
          <cell r="J162" t="str">
            <v>RI</v>
          </cell>
        </row>
        <row r="163">
          <cell r="B163" t="str">
            <v>R&amp;D Technologies, Inc.</v>
          </cell>
          <cell r="I163" t="str">
            <v>United States</v>
          </cell>
          <cell r="J163" t="str">
            <v>RI</v>
          </cell>
        </row>
        <row r="164">
          <cell r="B164" t="str">
            <v>R&amp;D Technologies, Inc.</v>
          </cell>
          <cell r="I164" t="str">
            <v>United States</v>
          </cell>
          <cell r="J164" t="str">
            <v>RI</v>
          </cell>
        </row>
        <row r="165">
          <cell r="B165" t="str">
            <v>R&amp;D Technologies, Inc.</v>
          </cell>
          <cell r="I165" t="str">
            <v>United States</v>
          </cell>
          <cell r="J165" t="str">
            <v>RI</v>
          </cell>
        </row>
        <row r="221">
          <cell r="B221"/>
        </row>
        <row r="222">
          <cell r="B222"/>
        </row>
        <row r="223">
          <cell r="B223"/>
        </row>
      </sheetData>
      <sheetData sheetId="6"/>
      <sheetData sheetId="7"/>
      <sheetData sheetId="8"/>
    </sheetDataSet>
  </externalBook>
</externalLink>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Pablo Enrique" refreshedDate="45769.439240740743" createdVersion="8" refreshedVersion="8" minRefreshableVersion="3" recordCount="721" xr:uid="{582B5D3D-63C2-8947-8044-B579AE7489D2}">
  <cacheSource type="worksheet">
    <worksheetSource ref="B1:J1048576" sheet="Detailed companies"/>
  </cacheSource>
  <cacheFields count="9">
    <cacheField name="Company" numFmtId="0">
      <sharedItems containsBlank="1" count="219">
        <s v="(UPM) United Performance Metals, LLC"/>
        <s v="3 DPX"/>
        <s v="3 Space"/>
        <s v="3D Accuracy"/>
        <s v="3D Brooklyn"/>
        <s v="3D Central"/>
        <s v="3D Chimera"/>
        <s v="3D Herndon"/>
        <s v="3D in Metal"/>
        <s v="3D Innovations"/>
        <s v="3D Logics"/>
        <s v="3D Parts Manufacturing"/>
        <s v="3D Print Everything"/>
        <s v="3D printed microTEC"/>
        <s v="3D PRINTER TECHNOLOGY"/>
        <s v="3D Printing Canada"/>
        <s v="3D Printing Chicago"/>
        <s v="3D Printing Tech"/>
        <s v="3D Printsmith LLC"/>
        <s v="3D Rapid Parts"/>
        <s v="3D Simulations"/>
        <s v="3D Solutions, Inc"/>
        <s v="3D-CAM"/>
        <s v="3DChimera"/>
        <s v="3DEO"/>
        <s v="3DMakerWorld Services"/>
        <s v="3DX Industries"/>
        <s v="A3D"/>
        <s v="ABC Imaging"/>
        <s v="ABCorp3D"/>
        <s v="Accel Digital Solutions"/>
        <s v="Additive America"/>
        <s v="Additive at Scale"/>
        <s v="Additive Man"/>
        <s v="Additive Manufacturing LLC"/>
        <s v="Additive Plus"/>
        <s v="ADDMAN"/>
        <s v="Advanced 3D"/>
        <s v="Advanced Additive Innovations Inc."/>
        <s v="AdvancedTek"/>
        <s v="Advantage Prototype Systems"/>
        <s v="Aerodine Composites Group"/>
        <s v="AES – Additive Engineering Solutions"/>
        <s v="Agile Manufacturing"/>
        <s v="Agile Space Industries – Agile Additive"/>
        <s v="Alaska 3D Printing"/>
        <s v="Alpha Additive Manufacturing Technologies"/>
        <s v="American Additive Manufacturing"/>
        <s v="American Cladding"/>
        <s v="AMfg Labs"/>
        <s v="AmPd Labs"/>
        <s v="Applied Rapid Technologies"/>
        <s v="ARCH Additive"/>
        <s v="Archematerial"/>
        <s v="Areion3D"/>
        <s v="Aristo Cast"/>
        <s v="Armadillo Additive"/>
        <s v="Armstrong RM"/>
        <s v="ARRK North America"/>
        <s v="ART – Applied Rapid Technologies"/>
        <s v="Ashland Foundry and Machine Works, LLC"/>
        <s v="ATI Specialty Materials (Allegheny Technologies Incorporated)"/>
        <s v="Aurora Quickturn"/>
        <s v="Autotiv Manufacturing Corporation (Autotiv MFG)"/>
        <s v="Auxetic"/>
        <s v="Avid Product Development "/>
        <s v="Axis Prototypes Inc."/>
        <s v="Azoth 3D"/>
        <s v="B-jetting"/>
        <s v="Baker Industries, Inc."/>
        <s v="Barron Industries"/>
        <s v="Bastech"/>
        <s v="Beckatt Solutions"/>
        <s v="Beehive Industries"/>
        <s v="Big Tech"/>
        <s v="Black Buffalo"/>
        <s v="Bluedge"/>
        <s v="Branch Technology"/>
        <s v="Build Parts (by CIDEAS Inc.)"/>
        <s v="Burloak"/>
        <s v="Burton Precision"/>
        <s v="Catalysis Additive Tooling"/>
        <s v="Caterpillar Inc."/>
        <s v="Cimquest Inc"/>
        <s v="Cincinnati Incorporated"/>
        <s v="CoKreeate"/>
        <s v="Compound Dynamics"/>
        <s v="Concept Advanced Manufacturing Solutions"/>
        <s v="Cosine Additive Inc"/>
        <s v="CT3D"/>
        <s v="CTC – Concurrent Technologies Corporation"/>
        <s v="Cumberland Additive"/>
        <s v="Custom Prototypes"/>
        <s v="DELRAY Systems"/>
        <s v="Dependable Pattern Works"/>
        <s v="Detroit 3D"/>
        <s v="DI Labs"/>
        <s v="Duncan Machine Products – DMP"/>
        <s v="eCadCam"/>
        <s v="Electroimpact"/>
        <s v="Elite Mold &amp; Engineering/Elite Additive Manufacturing"/>
        <s v="Endeavor3D"/>
        <s v="EPTAM Precision Metals"/>
        <s v="Eveline"/>
        <s v="Evology MFG"/>
        <s v="Exco Engineering"/>
        <s v="Exergy Solutions"/>
        <s v="Extol Inc."/>
        <s v="Fabric8Labs"/>
        <s v="Famaero"/>
        <s v="Fargo 3D Printing"/>
        <s v="Farrar Corporation"/>
        <s v="FasTech"/>
        <s v="Fathom Digital Manufacturing"/>
        <s v="Forerunner 3D Printing"/>
        <s v="Forge Labs"/>
        <s v="FreeFORM Technologies"/>
        <s v="Gallagher Corporation"/>
        <s v="Geofabrica"/>
        <s v="GoEngineer"/>
        <s v="GZERO Additive"/>
        <s v="Hawk Ridge Systems"/>
        <s v="Heres 3D"/>
        <s v="Hollywood 3D Printing"/>
        <s v="Hotpop Factory"/>
        <s v="HRL Laboratories"/>
        <s v="Humtown Products"/>
        <s v="i-SOLIDS"/>
        <s v="i3D MFG"/>
        <s v="IC3D"/>
        <s v="Incodema 3D"/>
        <s v="InstaVoxel"/>
        <s v="Jabil Additive"/>
        <s v="Javelin Technologies, A TriMech Company"/>
        <s v="Jawstec"/>
        <s v="Jinxbot 3D Printing Services"/>
        <s v="Kaiser Aluminum"/>
        <s v="KAM (Keselowski Advanced Manufacturing)"/>
        <s v="KARV Automation"/>
        <s v="LGM 3D"/>
        <s v="Lincoln laser solutions"/>
        <s v="Makelab"/>
        <s v="Materialise NV"/>
        <s v="MatterThings Inc."/>
        <s v="Met-L-Flo"/>
        <s v="MIMO Technik"/>
        <s v="Moog"/>
        <s v="MTek3D"/>
        <s v="Northwest Rapid Manufacturing"/>
        <s v="Nota3D"/>
        <s v="Objex Unlimited Inc."/>
        <s v="Optisys"/>
        <s v="PaliProto 3D"/>
        <s v="Panashape"/>
        <s v="Paradigm Manufacturing"/>
        <s v="Parmatech"/>
        <s v="Part Snap"/>
        <s v="Penn United Technologies Inc."/>
        <s v="Polyhistor International"/>
        <s v="Ponoko Inc."/>
        <s v="PPG"/>
        <s v="Precision ADM"/>
        <s v="Prg Prototyping"/>
        <s v="Primary Manufacturing"/>
        <s v="Printed Solid (acquired by Prusa)"/>
        <s v="Printerior"/>
        <s v="Proto 3000"/>
        <s v="Proto Cafe"/>
        <s v="ProtoCAM"/>
        <s v="Protolabs"/>
        <s v="Prototek - Midwest Prototyping"/>
        <s v="Prototek Holdings"/>
        <s v="Prototyp3"/>
        <s v="Prozix"/>
        <s v="Purple Porcupine"/>
        <s v="Quadrus Corporation"/>
        <s v="Quaker City Castings"/>
        <s v="Quickparts"/>
        <s v="R&amp;D Technologies, Inc."/>
        <s v="Rapid Prototyping Services"/>
        <s v="RapidMade"/>
        <s v="Realize, Inc."/>
        <s v="RP+M (rapid prototype + manufacturing llc)"/>
        <s v="Samcraft"/>
        <s v="Shop 3D"/>
        <s v="SICAM"/>
        <s v="Sintavia, LLC"/>
        <s v="Skuld"/>
        <s v="Solaxis Ingenious Manufacturing"/>
        <s v="Solidiform"/>
        <s v="Superior Joining Technologies, Inc."/>
        <s v="Sybridge"/>
        <s v="Tangible Creative"/>
        <s v="Tangible solutions"/>
        <s v="Tempus 3D"/>
        <s v="The 3D Printing Store"/>
        <s v="The Lubrizol Corporation"/>
        <s v="The Technology House"/>
        <s v="Thingergy"/>
        <s v="Tooling &amp; Equipment International – TEI (part of General Motors)"/>
        <s v="TriMech"/>
        <s v="TriTech Titanium Parts"/>
        <s v="Troadey Inc."/>
        <s v="Tronix3D (Agile Additive)"/>
        <s v="Ultimate 3D"/>
        <s v="Upsurge"/>
        <s v="UPTIVE"/>
        <s v="Valiant Products"/>
        <s v="Vismed 3d"/>
        <s v="Voodoo Manufacturing"/>
        <s v="Voxel Magic"/>
        <s v="Wall Colmonoy"/>
        <s v="WhiteClouds"/>
        <s v="Xcentric Mold &amp; Engineering (Quickparts)"/>
        <s v="Xometry"/>
        <s v="Zager 3D Printing"/>
        <s v="Zeda Technologies"/>
        <s v="Zip Bit"/>
        <m/>
      </sharedItems>
    </cacheField>
    <cacheField name="Printer manufacturer" numFmtId="0">
      <sharedItems containsBlank="1"/>
    </cacheField>
    <cacheField name="Printer model" numFmtId="0">
      <sharedItems containsBlank="1" containsMixedTypes="1" containsNumber="1" containsInteger="1" minValue="2" maxValue="5210"/>
    </cacheField>
    <cacheField name="Type of printer" numFmtId="0">
      <sharedItems containsBlank="1" count="23">
        <s v="SHL"/>
        <s v="PBF-LB"/>
        <s v="BJT"/>
        <s v="MEX"/>
        <s v="MJT"/>
        <s v="VPP"/>
        <s v="Cold spray"/>
        <s v="Friction stir welding"/>
        <s v="wDED-Arc"/>
        <s v="PBF-EB"/>
        <s v="PBF-IR"/>
        <s v="pDED-LB"/>
        <m/>
        <s v="Other"/>
        <s v="Friction-stir welding" u="1"/>
        <s v="DED" u="1"/>
        <s v="DED-LB" u="1"/>
        <s v="DED-Arc" u="1"/>
        <s v="MED" u="1"/>
        <s v="MjJT" u="1"/>
        <s v="MJ" u="1"/>
        <s v="PFB-LB" u="1"/>
        <s v="P BF-IR" u="1"/>
      </sharedItems>
    </cacheField>
    <cacheField name="Material" numFmtId="0">
      <sharedItems containsBlank="1"/>
    </cacheField>
    <cacheField name="Number of printers" numFmtId="0">
      <sharedItems containsString="0" containsBlank="1" containsNumber="1" containsInteger="1" minValue="1" maxValue="210"/>
    </cacheField>
    <cacheField name="Count type" numFmtId="0">
      <sharedItems containsBlank="1"/>
    </cacheField>
    <cacheField name="Country" numFmtId="0">
      <sharedItems containsBlank="1"/>
    </cacheField>
    <cacheField name="State / province"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Pablo Enrique" refreshedDate="45769.595687384259" createdVersion="8" refreshedVersion="8" minRefreshableVersion="3" recordCount="721" xr:uid="{E7DB989A-4815-634D-AEC3-B77D8B4B170C}">
  <cacheSource type="worksheet">
    <worksheetSource ref="B1:K1048576" sheet="Detailed companies"/>
  </cacheSource>
  <cacheFields count="10">
    <cacheField name="Company" numFmtId="0">
      <sharedItems containsBlank="1"/>
    </cacheField>
    <cacheField name="Printer manufacturer" numFmtId="0">
      <sharedItems containsBlank="1" count="86">
        <s v="Fabrisonic"/>
        <s v="EOS"/>
        <m/>
        <s v="Stratasys"/>
        <s v="3D Systems"/>
        <s v="SPEE3D"/>
        <s v="MELD"/>
        <s v="Raise 3D"/>
        <s v="HP"/>
        <s v="Massivit"/>
        <s v="XYZPrinting"/>
        <s v="Bambu Lab"/>
        <s v="Sintratec"/>
        <s v="Proprietary"/>
        <s v="Markforged"/>
        <s v="Formlabs"/>
        <s v="Desktop Metal"/>
        <s v="Juggerbot"/>
        <s v="GE Additive"/>
        <s v="Velo3D"/>
        <s v="Additive Industries"/>
        <s v="Titan"/>
        <s v="BCN3D"/>
        <s v="Creatbot"/>
        <s v="Anet"/>
        <s v="Creality"/>
        <s v="Fusion3"/>
        <s v="Aon3D"/>
        <s v="Phrozen"/>
        <s v="Axtra3d"/>
        <s v="3ntr"/>
        <s v="Carbon 3D"/>
        <s v="Origin"/>
        <s v="Roboze"/>
        <s v="Nexa3D"/>
        <s v="Anycubic"/>
        <s v="Cincinnati"/>
        <s v="CEAD"/>
        <s v="Trumpf"/>
        <s v="Intamsys"/>
        <s v="Voxeljet"/>
        <s v="Admatec"/>
        <s v="Nikon SLM"/>
        <s v="Concept Laser"/>
        <s v="Viper"/>
        <s v="Objet"/>
        <s v="Rize"/>
        <s v="Colibrium Additive"/>
        <s v="In-house"/>
        <s v="Union Tech"/>
        <s v="Asiga"/>
        <s v="Essentium"/>
        <s v="Optomec"/>
        <s v="Renishaw"/>
        <s v="Sinterit"/>
        <s v="ExOne"/>
        <s v="SLM"/>
        <s v="Concurrent Technologies"/>
        <s v="Arcam"/>
        <s v="JEOL"/>
        <s v="Siemens"/>
        <s v="Carbon"/>
        <s v="Raise3D"/>
        <s v="Wayland Additive"/>
        <s v="Gefertec"/>
        <s v="Photocentric"/>
        <s v="Farsoon"/>
        <s v="HPS"/>
        <s v="Zortrax"/>
        <s v="Felix"/>
        <s v="EnvisionTEC"/>
        <s v="Ender"/>
        <s v="Elegoo"/>
        <s v="BigRep"/>
        <s v="MakerGear"/>
        <s v="Ultimaker"/>
        <s v="EOS "/>
        <s v="AMCM"/>
        <s v="3DP"/>
        <s v="Lulzbot"/>
        <s v="Peopoly"/>
        <s v="Flashforge"/>
        <s v="Xact Metal"/>
        <s v="Uniontech"/>
        <s v="Modix"/>
        <s v="Addup"/>
      </sharedItems>
    </cacheField>
    <cacheField name="Printer model" numFmtId="0">
      <sharedItems containsBlank="1" containsMixedTypes="1" containsNumber="1" containsInteger="1" minValue="2" maxValue="5210"/>
    </cacheField>
    <cacheField name="Type of printer" numFmtId="0">
      <sharedItems containsBlank="1"/>
    </cacheField>
    <cacheField name="Material" numFmtId="0">
      <sharedItems containsBlank="1"/>
    </cacheField>
    <cacheField name="Number of printers" numFmtId="0">
      <sharedItems containsString="0" containsBlank="1" containsNumber="1" containsInteger="1" minValue="1" maxValue="210"/>
    </cacheField>
    <cacheField name="Count type" numFmtId="0">
      <sharedItems containsBlank="1"/>
    </cacheField>
    <cacheField name="Country" numFmtId="0">
      <sharedItems containsBlank="1"/>
    </cacheField>
    <cacheField name="State / province" numFmtId="0">
      <sharedItems containsBlank="1"/>
    </cacheField>
    <cacheField name="Website"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721">
  <r>
    <x v="0"/>
    <s v="Fabrisonic"/>
    <s v="SonicLayer 1200"/>
    <x v="0"/>
    <s v="Metal"/>
    <n v="1"/>
    <s v="Minimum"/>
    <s v="United States"/>
    <s v="OH"/>
  </r>
  <r>
    <x v="1"/>
    <s v="EOS"/>
    <m/>
    <x v="1"/>
    <s v="Polymer"/>
    <n v="1"/>
    <s v="Minimum"/>
    <s v="United States"/>
    <s v="IL"/>
  </r>
  <r>
    <x v="1"/>
    <m/>
    <m/>
    <x v="2"/>
    <s v="Metal"/>
    <n v="1"/>
    <s v="Minimum"/>
    <s v="United States"/>
    <s v="IL"/>
  </r>
  <r>
    <x v="2"/>
    <s v="Stratasys"/>
    <s v="Fortus"/>
    <x v="3"/>
    <s v="Polymer"/>
    <n v="1"/>
    <s v="Minimum"/>
    <s v="United States"/>
    <s v="KY"/>
  </r>
  <r>
    <x v="2"/>
    <s v="Stratasys"/>
    <s v="Polyjet"/>
    <x v="4"/>
    <s v="Polymer"/>
    <n v="1"/>
    <s v="Minimum"/>
    <s v="United States"/>
    <s v="KY"/>
  </r>
  <r>
    <x v="2"/>
    <s v="3D Systems"/>
    <s v="MultiJet"/>
    <x v="4"/>
    <s v="Polymer"/>
    <n v="1"/>
    <s v="Minimum"/>
    <s v="United States"/>
    <s v="KY"/>
  </r>
  <r>
    <x v="2"/>
    <s v="3D Systems"/>
    <s v="SLA"/>
    <x v="5"/>
    <s v="Polymer"/>
    <n v="1"/>
    <s v="Minimum"/>
    <s v="United States"/>
    <s v="KY"/>
  </r>
  <r>
    <x v="3"/>
    <s v="Stratasys"/>
    <s v="FDM"/>
    <x v="3"/>
    <s v="Polymer"/>
    <n v="4"/>
    <s v="Actual"/>
    <s v="United States"/>
    <s v="VA"/>
  </r>
  <r>
    <x v="3"/>
    <s v="Stratasys"/>
    <s v="Objet"/>
    <x v="4"/>
    <s v="Polymer"/>
    <n v="2"/>
    <s v="Actual"/>
    <s v="United States"/>
    <s v="VA"/>
  </r>
  <r>
    <x v="3"/>
    <s v="Stratasys"/>
    <s v="Fortus"/>
    <x v="3"/>
    <s v="Polymer"/>
    <n v="1"/>
    <s v="Actual"/>
    <s v="United States"/>
    <s v="VA"/>
  </r>
  <r>
    <x v="4"/>
    <m/>
    <m/>
    <x v="3"/>
    <s v="Polymer"/>
    <n v="1"/>
    <s v="Minimum"/>
    <s v="United States"/>
    <s v="NY"/>
  </r>
  <r>
    <x v="5"/>
    <m/>
    <m/>
    <x v="3"/>
    <s v="Polymer"/>
    <n v="1"/>
    <s v="Minimum"/>
    <s v="United States"/>
    <s v="VA"/>
  </r>
  <r>
    <x v="6"/>
    <m/>
    <m/>
    <x v="1"/>
    <s v="Polymer"/>
    <n v="1"/>
    <s v="Minimum"/>
    <s v="United States"/>
    <s v="FL"/>
  </r>
  <r>
    <x v="6"/>
    <m/>
    <m/>
    <x v="3"/>
    <s v="Polymer"/>
    <n v="1"/>
    <s v="Minimum"/>
    <s v="United States"/>
    <s v="FL"/>
  </r>
  <r>
    <x v="6"/>
    <m/>
    <m/>
    <x v="5"/>
    <s v="Polymer"/>
    <n v="1"/>
    <s v="Minimum"/>
    <s v="United States"/>
    <s v="FL"/>
  </r>
  <r>
    <x v="7"/>
    <m/>
    <m/>
    <x v="5"/>
    <s v="Polymer"/>
    <n v="1"/>
    <s v="Minimum"/>
    <s v="United States"/>
    <s v="VA"/>
  </r>
  <r>
    <x v="7"/>
    <m/>
    <m/>
    <x v="3"/>
    <s v="Polymer"/>
    <n v="1"/>
    <s v="Minimum"/>
    <s v="United States"/>
    <s v="VA"/>
  </r>
  <r>
    <x v="7"/>
    <m/>
    <m/>
    <x v="1"/>
    <s v="Polymer"/>
    <n v="1"/>
    <s v="Minimum"/>
    <s v="United States"/>
    <s v="VA"/>
  </r>
  <r>
    <x v="8"/>
    <s v="SPEE3D"/>
    <m/>
    <x v="6"/>
    <s v="Metal"/>
    <n v="1"/>
    <s v="Minimum"/>
    <s v="United States"/>
    <s v="TX"/>
  </r>
  <r>
    <x v="8"/>
    <s v="MELD"/>
    <m/>
    <x v="7"/>
    <s v="Metal"/>
    <n v="1"/>
    <s v="Minimum"/>
    <s v="United States"/>
    <s v="TX"/>
  </r>
  <r>
    <x v="8"/>
    <m/>
    <m/>
    <x v="8"/>
    <s v="Metal"/>
    <n v="1"/>
    <s v="Minimum"/>
    <s v="United States"/>
    <s v="TX"/>
  </r>
  <r>
    <x v="9"/>
    <m/>
    <m/>
    <x v="3"/>
    <s v="Polymer"/>
    <n v="1"/>
    <s v="Minimum"/>
    <s v="United States"/>
    <s v="HI"/>
  </r>
  <r>
    <x v="10"/>
    <s v="EOS"/>
    <s v="M290"/>
    <x v="1"/>
    <s v="Metal"/>
    <n v="1"/>
    <s v="Minimum"/>
    <s v="United States"/>
    <s v="OR"/>
  </r>
  <r>
    <x v="10"/>
    <s v="EOS"/>
    <s v="P110"/>
    <x v="1"/>
    <s v="Polymer"/>
    <n v="1"/>
    <s v="Minimum"/>
    <s v="United States"/>
    <s v="OR"/>
  </r>
  <r>
    <x v="11"/>
    <s v="Raise 3D"/>
    <m/>
    <x v="5"/>
    <s v="Polymer"/>
    <n v="6"/>
    <s v="Minimum"/>
    <s v="United States"/>
    <s v="IN"/>
  </r>
  <r>
    <x v="11"/>
    <s v="HP"/>
    <m/>
    <x v="4"/>
    <s v="Polymer"/>
    <n v="1"/>
    <s v="Minimum"/>
    <s v="United States"/>
    <s v="IN"/>
  </r>
  <r>
    <x v="11"/>
    <m/>
    <m/>
    <x v="3"/>
    <s v="Polymer"/>
    <n v="1"/>
    <s v="Minimum"/>
    <s v="United States"/>
    <s v="IN"/>
  </r>
  <r>
    <x v="12"/>
    <m/>
    <m/>
    <x v="3"/>
    <s v="Polymer"/>
    <n v="1"/>
    <s v="Minimum"/>
    <s v="United States"/>
    <s v="TX"/>
  </r>
  <r>
    <x v="13"/>
    <m/>
    <m/>
    <x v="5"/>
    <s v="Polymer"/>
    <n v="1"/>
    <s v="Minimum"/>
    <s v="United States"/>
    <s v="MD"/>
  </r>
  <r>
    <x v="14"/>
    <m/>
    <m/>
    <x v="5"/>
    <s v="Polymer"/>
    <n v="1"/>
    <s v="Minimum"/>
    <s v="United States"/>
    <s v="GA"/>
  </r>
  <r>
    <x v="14"/>
    <m/>
    <m/>
    <x v="1"/>
    <s v="Polymer"/>
    <n v="1"/>
    <s v="Minimum"/>
    <s v="United States"/>
    <s v="GA"/>
  </r>
  <r>
    <x v="14"/>
    <m/>
    <m/>
    <x v="9"/>
    <s v="Metal"/>
    <n v="1"/>
    <s v="Minimum"/>
    <s v="United States"/>
    <s v="GA"/>
  </r>
  <r>
    <x v="14"/>
    <m/>
    <s v="Polyjet"/>
    <x v="4"/>
    <s v="Polymer"/>
    <n v="1"/>
    <s v="Minimum"/>
    <s v="United States"/>
    <s v="GA"/>
  </r>
  <r>
    <x v="14"/>
    <m/>
    <m/>
    <x v="1"/>
    <s v="Metal"/>
    <n v="1"/>
    <s v="Minimum"/>
    <s v="United States"/>
    <s v="GA"/>
  </r>
  <r>
    <x v="14"/>
    <m/>
    <m/>
    <x v="3"/>
    <s v="Polymer"/>
    <n v="1"/>
    <s v="Minimum"/>
    <s v="United States"/>
    <s v="GA"/>
  </r>
  <r>
    <x v="15"/>
    <m/>
    <m/>
    <x v="3"/>
    <s v="Polymer"/>
    <n v="1"/>
    <s v="Minimum"/>
    <s v="Canada"/>
    <s v="ON"/>
  </r>
  <r>
    <x v="16"/>
    <m/>
    <m/>
    <x v="3"/>
    <s v="Polymer"/>
    <n v="10"/>
    <s v="Actual"/>
    <s v="United States"/>
    <s v="IL"/>
  </r>
  <r>
    <x v="17"/>
    <s v="Massivit"/>
    <n v="5000"/>
    <x v="3"/>
    <s v="Polymer"/>
    <n v="1"/>
    <s v="Minimum"/>
    <s v="United States"/>
    <s v="GA"/>
  </r>
  <r>
    <x v="17"/>
    <m/>
    <m/>
    <x v="3"/>
    <s v="Polymer"/>
    <n v="1"/>
    <s v="Minimum"/>
    <s v="United States"/>
    <s v="GA"/>
  </r>
  <r>
    <x v="17"/>
    <s v="XYZPrinting"/>
    <s v="MfgPro230"/>
    <x v="1"/>
    <s v="Polymer"/>
    <n v="1"/>
    <s v="Minimum"/>
    <s v="United States"/>
    <s v="GA"/>
  </r>
  <r>
    <x v="18"/>
    <m/>
    <m/>
    <x v="4"/>
    <s v="Polymer"/>
    <n v="1"/>
    <s v="Minimum"/>
    <s v="United States"/>
    <s v="MA"/>
  </r>
  <r>
    <x v="18"/>
    <m/>
    <m/>
    <x v="3"/>
    <s v="Polymer"/>
    <n v="1"/>
    <s v="Minimum"/>
    <s v="United States"/>
    <s v="MA"/>
  </r>
  <r>
    <x v="18"/>
    <m/>
    <m/>
    <x v="1"/>
    <s v="Polymer"/>
    <n v="1"/>
    <s v="Minimum"/>
    <s v="United States"/>
    <s v="MA"/>
  </r>
  <r>
    <x v="18"/>
    <m/>
    <m/>
    <x v="2"/>
    <s v="Polymer"/>
    <n v="1"/>
    <s v="Minimum"/>
    <s v="United States"/>
    <s v="MA"/>
  </r>
  <r>
    <x v="18"/>
    <m/>
    <m/>
    <x v="1"/>
    <s v="Metal"/>
    <n v="1"/>
    <s v="Minimum"/>
    <s v="United States"/>
    <s v="MA"/>
  </r>
  <r>
    <x v="18"/>
    <m/>
    <m/>
    <x v="5"/>
    <s v="Polymer"/>
    <n v="1"/>
    <s v="Minimum"/>
    <s v="United States"/>
    <s v="MA"/>
  </r>
  <r>
    <x v="19"/>
    <m/>
    <m/>
    <x v="5"/>
    <s v="Polymer"/>
    <n v="1"/>
    <s v="Minimum"/>
    <s v="United States"/>
    <s v="AZ"/>
  </r>
  <r>
    <x v="19"/>
    <m/>
    <m/>
    <x v="3"/>
    <s v="Polymer"/>
    <n v="1"/>
    <s v="Minimum"/>
    <s v="United States"/>
    <s v="AZ"/>
  </r>
  <r>
    <x v="20"/>
    <m/>
    <m/>
    <x v="3"/>
    <s v="Polymer"/>
    <n v="1"/>
    <s v="Minimum"/>
    <s v="United States"/>
    <s v="FL"/>
  </r>
  <r>
    <x v="21"/>
    <m/>
    <m/>
    <x v="4"/>
    <s v="Polymer"/>
    <n v="1"/>
    <s v="Minimum"/>
    <s v="United States"/>
    <s v="GA"/>
  </r>
  <r>
    <x v="21"/>
    <m/>
    <m/>
    <x v="5"/>
    <s v="Polymer"/>
    <n v="1"/>
    <s v="Minimum"/>
    <s v="United States"/>
    <s v="GA"/>
  </r>
  <r>
    <x v="21"/>
    <m/>
    <m/>
    <x v="1"/>
    <s v="Polymer"/>
    <n v="1"/>
    <s v="Minimum"/>
    <s v="United States"/>
    <s v="GA"/>
  </r>
  <r>
    <x v="21"/>
    <m/>
    <m/>
    <x v="3"/>
    <s v="Polymer"/>
    <n v="1"/>
    <s v="Minimum"/>
    <s v="United States"/>
    <s v="GA"/>
  </r>
  <r>
    <x v="22"/>
    <m/>
    <m/>
    <x v="5"/>
    <s v="Polymer"/>
    <n v="1"/>
    <s v="Minimum"/>
    <s v="United States"/>
    <s v="CA"/>
  </r>
  <r>
    <x v="22"/>
    <m/>
    <m/>
    <x v="3"/>
    <s v="Polymer"/>
    <n v="1"/>
    <s v="Minimum"/>
    <s v="United States"/>
    <s v="CA"/>
  </r>
  <r>
    <x v="22"/>
    <m/>
    <m/>
    <x v="1"/>
    <s v="Polymer"/>
    <n v="1"/>
    <s v="Minimum"/>
    <s v="United States"/>
    <s v="CA"/>
  </r>
  <r>
    <x v="23"/>
    <s v="Bambu Lab"/>
    <m/>
    <x v="3"/>
    <s v="Polymer"/>
    <n v="3"/>
    <s v="Minimum"/>
    <s v="United States"/>
    <s v="FL"/>
  </r>
  <r>
    <x v="23"/>
    <s v="Sintratec"/>
    <m/>
    <x v="1"/>
    <s v="Polymer"/>
    <n v="2"/>
    <s v="Minimum"/>
    <s v="United States"/>
    <s v="FL"/>
  </r>
  <r>
    <x v="24"/>
    <s v="Proprietary"/>
    <m/>
    <x v="2"/>
    <s v="Metal"/>
    <n v="1"/>
    <s v="Minimum"/>
    <s v="United States"/>
    <s v="CA"/>
  </r>
  <r>
    <x v="25"/>
    <s v="HP"/>
    <s v="MJF"/>
    <x v="10"/>
    <s v="Polymer"/>
    <n v="1"/>
    <s v="Minimum"/>
    <s v="United States"/>
    <s v="KS"/>
  </r>
  <r>
    <x v="26"/>
    <m/>
    <m/>
    <x v="3"/>
    <s v="Polymer"/>
    <n v="2"/>
    <s v="Minimum"/>
    <s v="United States"/>
    <s v="WA"/>
  </r>
  <r>
    <x v="26"/>
    <m/>
    <m/>
    <x v="2"/>
    <s v="Metal"/>
    <n v="2"/>
    <s v="Minimum"/>
    <s v="United States"/>
    <s v="WA"/>
  </r>
  <r>
    <x v="26"/>
    <m/>
    <m/>
    <x v="5"/>
    <s v="Polymer"/>
    <n v="3"/>
    <s v="Minimum"/>
    <s v="United States"/>
    <s v="WA"/>
  </r>
  <r>
    <x v="27"/>
    <s v="HP"/>
    <m/>
    <x v="10"/>
    <s v="Polymer"/>
    <n v="1"/>
    <s v="Minimum"/>
    <s v="United States"/>
    <s v="AZ"/>
  </r>
  <r>
    <x v="27"/>
    <s v="Markforged"/>
    <m/>
    <x v="3"/>
    <s v="Polymer"/>
    <n v="1"/>
    <s v="Minimum"/>
    <s v="United States"/>
    <s v="AZ"/>
  </r>
  <r>
    <x v="27"/>
    <s v="Stratasys"/>
    <m/>
    <x v="3"/>
    <s v="Polymer"/>
    <n v="1"/>
    <s v="Minimum"/>
    <s v="United States"/>
    <s v="AZ"/>
  </r>
  <r>
    <x v="27"/>
    <m/>
    <m/>
    <x v="1"/>
    <s v="Polymer"/>
    <n v="1"/>
    <s v="Minimum"/>
    <s v="United States"/>
    <s v="AZ"/>
  </r>
  <r>
    <x v="27"/>
    <s v="Formlabs"/>
    <m/>
    <x v="5"/>
    <s v="Polymer"/>
    <n v="1"/>
    <s v="Minimum"/>
    <s v="United States"/>
    <s v="AZ"/>
  </r>
  <r>
    <x v="27"/>
    <s v="Stratasys"/>
    <m/>
    <x v="5"/>
    <s v="Polymer"/>
    <n v="1"/>
    <s v="Minimum"/>
    <s v="United States"/>
    <s v="AZ"/>
  </r>
  <r>
    <x v="27"/>
    <s v="Markforged"/>
    <m/>
    <x v="3"/>
    <s v="Metal"/>
    <n v="1"/>
    <s v="Minimum"/>
    <s v="United States"/>
    <s v="AZ"/>
  </r>
  <r>
    <x v="28"/>
    <m/>
    <m/>
    <x v="3"/>
    <s v="Polymer"/>
    <n v="1"/>
    <s v="Minimum"/>
    <s v="United States"/>
    <s v="VA"/>
  </r>
  <r>
    <x v="29"/>
    <s v="HP"/>
    <m/>
    <x v="10"/>
    <s v="Polymer"/>
    <n v="1"/>
    <s v="Minimum"/>
    <s v="United States"/>
    <s v="MA"/>
  </r>
  <r>
    <x v="29"/>
    <s v="Desktop Metal"/>
    <m/>
    <x v="2"/>
    <s v="Metal"/>
    <n v="1"/>
    <s v="Minimum"/>
    <s v="United States"/>
    <s v="MA"/>
  </r>
  <r>
    <x v="30"/>
    <s v="HP"/>
    <m/>
    <x v="10"/>
    <s v="Polymer"/>
    <n v="1"/>
    <s v="Minimum"/>
    <s v="United States"/>
    <s v="MI"/>
  </r>
  <r>
    <x v="30"/>
    <s v="Bambu Lab"/>
    <m/>
    <x v="3"/>
    <s v="Polymer"/>
    <n v="1"/>
    <s v="Minimum"/>
    <s v="United States"/>
    <s v="MI"/>
  </r>
  <r>
    <x v="31"/>
    <m/>
    <m/>
    <x v="5"/>
    <s v="Polymer"/>
    <n v="1"/>
    <s v="Minimum"/>
    <s v="United States"/>
    <s v="OH"/>
  </r>
  <r>
    <x v="31"/>
    <m/>
    <m/>
    <x v="3"/>
    <s v="Polymer"/>
    <n v="1"/>
    <s v="Minimum"/>
    <s v="United States"/>
    <s v="OH"/>
  </r>
  <r>
    <x v="31"/>
    <m/>
    <m/>
    <x v="4"/>
    <s v="Polymer"/>
    <n v="1"/>
    <s v="Minimum"/>
    <s v="United States"/>
    <s v="OH"/>
  </r>
  <r>
    <x v="31"/>
    <m/>
    <m/>
    <x v="10"/>
    <s v="Polymer"/>
    <n v="1"/>
    <s v="Minimum"/>
    <s v="United States"/>
    <s v="OH"/>
  </r>
  <r>
    <x v="31"/>
    <m/>
    <m/>
    <x v="1"/>
    <s v="Polymer"/>
    <n v="1"/>
    <s v="Minimum"/>
    <s v="United States"/>
    <s v="OH"/>
  </r>
  <r>
    <x v="32"/>
    <m/>
    <m/>
    <x v="3"/>
    <s v="Polymer"/>
    <n v="14"/>
    <s v="Minimum"/>
    <s v="United States"/>
    <s v="TX"/>
  </r>
  <r>
    <x v="32"/>
    <m/>
    <m/>
    <x v="5"/>
    <s v="Polymer"/>
    <n v="1"/>
    <s v="Minimum"/>
    <s v="United States"/>
    <s v="TX"/>
  </r>
  <r>
    <x v="33"/>
    <s v="Juggerbot"/>
    <s v="Tradesman P3-44"/>
    <x v="3"/>
    <s v="Polymer"/>
    <n v="1"/>
    <s v="Minimum"/>
    <s v="United States"/>
    <s v="CA"/>
  </r>
  <r>
    <x v="34"/>
    <s v="Stratasys"/>
    <s v="Fortus"/>
    <x v="3"/>
    <s v="Polymer"/>
    <n v="1"/>
    <s v="Minimum"/>
    <s v="United States"/>
    <s v="NV"/>
  </r>
  <r>
    <x v="34"/>
    <s v="EOS"/>
    <m/>
    <x v="1"/>
    <s v="Metal"/>
    <n v="1"/>
    <s v="Minimum"/>
    <s v="United States"/>
    <s v="NV"/>
  </r>
  <r>
    <x v="34"/>
    <s v="HP"/>
    <m/>
    <x v="10"/>
    <s v="Metal"/>
    <n v="1"/>
    <s v="Minimum"/>
    <s v="United States"/>
    <s v="NV"/>
  </r>
  <r>
    <x v="34"/>
    <s v="3D Systems"/>
    <m/>
    <x v="5"/>
    <s v="Polymer"/>
    <n v="1"/>
    <s v="Minimum"/>
    <s v="United States"/>
    <s v="NV"/>
  </r>
  <r>
    <x v="34"/>
    <s v="EOS"/>
    <m/>
    <x v="1"/>
    <s v="Polymer"/>
    <n v="1"/>
    <s v="Minimum"/>
    <s v="United States"/>
    <s v="NV"/>
  </r>
  <r>
    <x v="35"/>
    <m/>
    <m/>
    <x v="3"/>
    <s v="Polymer"/>
    <n v="1"/>
    <s v="Minimum"/>
    <s v="United States"/>
    <s v="CA"/>
  </r>
  <r>
    <x v="35"/>
    <m/>
    <m/>
    <x v="1"/>
    <s v="Polymer"/>
    <n v="1"/>
    <s v="Minimum"/>
    <s v="United States"/>
    <s v="CA"/>
  </r>
  <r>
    <x v="35"/>
    <m/>
    <m/>
    <x v="5"/>
    <s v="Polymer"/>
    <n v="1"/>
    <s v="Minimum"/>
    <s v="United States"/>
    <s v="CA"/>
  </r>
  <r>
    <x v="35"/>
    <m/>
    <m/>
    <x v="1"/>
    <s v="Metal"/>
    <n v="1"/>
    <s v="Minimum"/>
    <s v="United States"/>
    <s v="CA"/>
  </r>
  <r>
    <x v="36"/>
    <s v="EOS"/>
    <s v="M100"/>
    <x v="1"/>
    <s v="Metal"/>
    <n v="1"/>
    <s v="Actual"/>
    <s v="United States"/>
    <s v="FL"/>
  </r>
  <r>
    <x v="36"/>
    <s v="EOS"/>
    <s v="M270"/>
    <x v="1"/>
    <s v="Metal"/>
    <n v="1"/>
    <s v="Actual"/>
    <s v="United States"/>
    <s v="FL"/>
  </r>
  <r>
    <x v="36"/>
    <s v="EOS"/>
    <s v="M290"/>
    <x v="1"/>
    <s v="Metal"/>
    <n v="5"/>
    <s v="Actual"/>
    <s v="United States"/>
    <s v="FL"/>
  </r>
  <r>
    <x v="36"/>
    <s v="EOS"/>
    <s v="M400-1"/>
    <x v="1"/>
    <s v="Metal"/>
    <n v="1"/>
    <s v="Actual"/>
    <s v="United States"/>
    <s v="FL"/>
  </r>
  <r>
    <x v="36"/>
    <s v="EOS"/>
    <s v="M400-4"/>
    <x v="1"/>
    <s v="Metal"/>
    <n v="1"/>
    <s v="Actual"/>
    <s v="United States"/>
    <s v="FL"/>
  </r>
  <r>
    <x v="36"/>
    <s v="GE Additive"/>
    <s v="Concept Laser M2"/>
    <x v="1"/>
    <s v="Metal"/>
    <n v="3"/>
    <s v="Actual"/>
    <s v="United States"/>
    <s v="FL"/>
  </r>
  <r>
    <x v="36"/>
    <s v="Velo3D"/>
    <s v="Sapphire"/>
    <x v="1"/>
    <s v="Metal"/>
    <n v="2"/>
    <s v="Actual"/>
    <s v="United States"/>
    <s v="FL"/>
  </r>
  <r>
    <x v="36"/>
    <s v="Velo3D"/>
    <s v="Sapphire XC"/>
    <x v="1"/>
    <s v="Metal"/>
    <n v="2"/>
    <s v="Actual"/>
    <s v="United States"/>
    <s v="FL"/>
  </r>
  <r>
    <x v="36"/>
    <s v="Additive Industries"/>
    <s v="Metal Fab1"/>
    <x v="1"/>
    <s v="Metal"/>
    <n v="1"/>
    <s v="Actual"/>
    <s v="United States"/>
    <s v="FL"/>
  </r>
  <r>
    <x v="36"/>
    <s v="3D Systems"/>
    <s v="Prox 320"/>
    <x v="1"/>
    <s v="Metal"/>
    <n v="2"/>
    <s v="Actual"/>
    <s v="United States"/>
    <s v="FL"/>
  </r>
  <r>
    <x v="36"/>
    <s v="Titan"/>
    <s v="Atlas 2.5"/>
    <x v="3"/>
    <s v="Polymer"/>
    <n v="2"/>
    <s v="Actual"/>
    <s v="United States"/>
    <s v="FL"/>
  </r>
  <r>
    <x v="36"/>
    <s v="BCN3D"/>
    <s v="W27"/>
    <x v="3"/>
    <s v="Polymer"/>
    <n v="1"/>
    <s v="Actual"/>
    <s v="United States"/>
    <s v="FL"/>
  </r>
  <r>
    <x v="36"/>
    <s v="Creatbot"/>
    <s v="F430"/>
    <x v="3"/>
    <s v="Polymer"/>
    <n v="1"/>
    <s v="Actual"/>
    <s v="United States"/>
    <s v="FL"/>
  </r>
  <r>
    <x v="36"/>
    <s v="Anet"/>
    <s v="A8"/>
    <x v="3"/>
    <s v="Polymer"/>
    <n v="1"/>
    <s v="Actual"/>
    <s v="United States"/>
    <s v="FL"/>
  </r>
  <r>
    <x v="36"/>
    <s v="Creality"/>
    <s v="Ender 5 Plus"/>
    <x v="3"/>
    <s v="Polymer"/>
    <n v="1"/>
    <s v="Actual"/>
    <s v="United States"/>
    <s v="FL"/>
  </r>
  <r>
    <x v="36"/>
    <s v="Fusion3"/>
    <s v="F410"/>
    <x v="3"/>
    <s v="Polymer"/>
    <n v="1"/>
    <s v="Actual"/>
    <s v="United States"/>
    <s v="FL"/>
  </r>
  <r>
    <x v="36"/>
    <s v="Aon3D"/>
    <s v="M2+"/>
    <x v="3"/>
    <s v="Polymer"/>
    <n v="1"/>
    <s v="Actual"/>
    <s v="United States"/>
    <s v="FL"/>
  </r>
  <r>
    <x v="36"/>
    <s v="Formlabs"/>
    <s v="Fuse1"/>
    <x v="5"/>
    <s v="Polymer"/>
    <n v="1"/>
    <s v="Actual"/>
    <s v="United States"/>
    <s v="FL"/>
  </r>
  <r>
    <x v="36"/>
    <s v="Formlabs"/>
    <s v="Form 3"/>
    <x v="5"/>
    <s v="Polymer"/>
    <n v="1"/>
    <s v="Actual"/>
    <s v="United States"/>
    <s v="FL"/>
  </r>
  <r>
    <x v="36"/>
    <s v="Formlabs"/>
    <s v="Form 3L"/>
    <x v="5"/>
    <s v="Polymer"/>
    <n v="1"/>
    <s v="Actual"/>
    <s v="United States"/>
    <s v="FL"/>
  </r>
  <r>
    <x v="36"/>
    <s v="Formlabs"/>
    <s v="Form 2"/>
    <x v="5"/>
    <s v="Polymer"/>
    <n v="1"/>
    <s v="Actual"/>
    <s v="United States"/>
    <s v="FL"/>
  </r>
  <r>
    <x v="36"/>
    <s v="Phrozen"/>
    <s v="Transform"/>
    <x v="5"/>
    <s v="Polymer"/>
    <n v="1"/>
    <s v="Actual"/>
    <s v="United States"/>
    <s v="FL"/>
  </r>
  <r>
    <x v="36"/>
    <s v="Stratasys"/>
    <s v="NEO 800"/>
    <x v="5"/>
    <s v="Polymer"/>
    <n v="1"/>
    <s v="Actual"/>
    <s v="United States"/>
    <s v="FL"/>
  </r>
  <r>
    <x v="36"/>
    <s v="Axtra3d"/>
    <s v="Lumia X1"/>
    <x v="5"/>
    <s v="Polymer"/>
    <n v="1"/>
    <s v="Actual"/>
    <s v="United States"/>
    <s v="FL"/>
  </r>
  <r>
    <x v="36"/>
    <s v="Stratasys"/>
    <s v="NEO 450"/>
    <x v="5"/>
    <s v="Polymer"/>
    <n v="1"/>
    <s v="Actual"/>
    <s v="United States"/>
    <s v="FL"/>
  </r>
  <r>
    <x v="36"/>
    <s v="3D Systems"/>
    <s v="Prox 800"/>
    <x v="5"/>
    <s v="Polymer"/>
    <n v="1"/>
    <s v="Actual"/>
    <s v="United States"/>
    <s v="FL"/>
  </r>
  <r>
    <x v="36"/>
    <s v="3D Systems"/>
    <s v="SLA-5000"/>
    <x v="5"/>
    <s v="Polymer"/>
    <n v="1"/>
    <s v="Actual"/>
    <s v="United States"/>
    <s v="FL"/>
  </r>
  <r>
    <x v="36"/>
    <s v="3D Systems"/>
    <s v="SLA-7000"/>
    <x v="5"/>
    <s v="Polymer"/>
    <n v="1"/>
    <s v="Actual"/>
    <s v="United States"/>
    <s v="FL"/>
  </r>
  <r>
    <x v="36"/>
    <s v="3D Systems"/>
    <s v="Viper"/>
    <x v="5"/>
    <s v="Polymer"/>
    <n v="1"/>
    <s v="Actual"/>
    <s v="United States"/>
    <s v="FL"/>
  </r>
  <r>
    <x v="36"/>
    <s v="Stratasys"/>
    <s v="F370"/>
    <x v="3"/>
    <s v="Polymer"/>
    <n v="1"/>
    <s v="Actual"/>
    <s v="United States"/>
    <s v="FL"/>
  </r>
  <r>
    <x v="36"/>
    <s v="Stratasys"/>
    <n v="360"/>
    <x v="3"/>
    <s v="Polymer"/>
    <n v="1"/>
    <s v="Actual"/>
    <s v="United States"/>
    <s v="FL"/>
  </r>
  <r>
    <x v="36"/>
    <s v="Stratasys"/>
    <n v="400"/>
    <x v="3"/>
    <s v="Polymer"/>
    <n v="1"/>
    <s v="Actual"/>
    <s v="United States"/>
    <s v="FL"/>
  </r>
  <r>
    <x v="36"/>
    <s v="Stratasys"/>
    <s v="F900"/>
    <x v="3"/>
    <s v="Polymer"/>
    <n v="1"/>
    <s v="Actual"/>
    <s v="United States"/>
    <s v="FL"/>
  </r>
  <r>
    <x v="36"/>
    <s v="3ntr"/>
    <s v="A2"/>
    <x v="3"/>
    <s v="Polymer"/>
    <n v="1"/>
    <s v="Actual"/>
    <s v="United States"/>
    <s v="FL"/>
  </r>
  <r>
    <x v="36"/>
    <s v="3ntr"/>
    <s v="A4"/>
    <x v="3"/>
    <s v="Polymer"/>
    <n v="1"/>
    <s v="Actual"/>
    <s v="United States"/>
    <s v="FL"/>
  </r>
  <r>
    <x v="36"/>
    <s v="Stratasys"/>
    <s v="J850DAP"/>
    <x v="4"/>
    <s v="Polymer"/>
    <n v="2"/>
    <s v="Actual"/>
    <s v="United States"/>
    <s v="FL"/>
  </r>
  <r>
    <x v="36"/>
    <s v="Carbon 3D"/>
    <s v="M2"/>
    <x v="5"/>
    <s v="Polymer"/>
    <n v="1"/>
    <s v="Actual"/>
    <s v="United States"/>
    <s v="FL"/>
  </r>
  <r>
    <x v="36"/>
    <s v="Carbon 3D"/>
    <s v="M3"/>
    <x v="5"/>
    <s v="Polymer"/>
    <n v="1"/>
    <s v="Actual"/>
    <s v="United States"/>
    <s v="FL"/>
  </r>
  <r>
    <x v="36"/>
    <s v="Carbon 3D"/>
    <s v="L1"/>
    <x v="5"/>
    <s v="Polymer"/>
    <n v="1"/>
    <s v="Actual"/>
    <s v="United States"/>
    <s v="FL"/>
  </r>
  <r>
    <x v="36"/>
    <s v="Formlabs"/>
    <s v="3BL"/>
    <x v="5"/>
    <s v="Polymer"/>
    <n v="1"/>
    <s v="Actual"/>
    <s v="United States"/>
    <s v="FL"/>
  </r>
  <r>
    <x v="36"/>
    <s v="Origin"/>
    <s v="One"/>
    <x v="5"/>
    <s v="Polymer"/>
    <n v="1"/>
    <s v="Actual"/>
    <s v="United States"/>
    <s v="FL"/>
  </r>
  <r>
    <x v="36"/>
    <s v="HP"/>
    <n v="4210"/>
    <x v="10"/>
    <s v="Polymer"/>
    <n v="1"/>
    <s v="Actual"/>
    <s v="United States"/>
    <s v="FL"/>
  </r>
  <r>
    <x v="36"/>
    <s v="HP"/>
    <n v="5210"/>
    <x v="10"/>
    <s v="Polymer"/>
    <n v="1"/>
    <s v="Actual"/>
    <s v="United States"/>
    <s v="FL"/>
  </r>
  <r>
    <x v="36"/>
    <s v="Stratasys"/>
    <s v="400mc"/>
    <x v="3"/>
    <s v="Polymer"/>
    <n v="1"/>
    <s v="Actual"/>
    <s v="United States"/>
    <s v="FL"/>
  </r>
  <r>
    <x v="36"/>
    <s v="Stratasys"/>
    <s v="450mc"/>
    <x v="3"/>
    <s v="Polymer"/>
    <n v="1"/>
    <s v="Actual"/>
    <s v="United States"/>
    <s v="FL"/>
  </r>
  <r>
    <x v="36"/>
    <s v="Markforged"/>
    <s v="Mark Two"/>
    <x v="3"/>
    <s v="Polymer"/>
    <n v="1"/>
    <s v="Actual"/>
    <s v="United States"/>
    <s v="FL"/>
  </r>
  <r>
    <x v="36"/>
    <s v="Roboze"/>
    <s v="Argo 500"/>
    <x v="3"/>
    <s v="Polymer"/>
    <n v="1"/>
    <s v="Actual"/>
    <s v="United States"/>
    <s v="FL"/>
  </r>
  <r>
    <x v="36"/>
    <s v="Formlabs"/>
    <s v="Form 2"/>
    <x v="5"/>
    <s v="Polymer"/>
    <n v="1"/>
    <s v="Actual"/>
    <s v="United States"/>
    <s v="FL"/>
  </r>
  <r>
    <x v="36"/>
    <s v="Nexa3D"/>
    <s v="XiP"/>
    <x v="5"/>
    <s v="Polymer"/>
    <n v="1"/>
    <s v="Actual"/>
    <s v="United States"/>
    <s v="FL"/>
  </r>
  <r>
    <x v="36"/>
    <s v="3D Systems"/>
    <s v="Projet 6000HD"/>
    <x v="4"/>
    <s v="Polymer"/>
    <n v="1"/>
    <s v="Actual"/>
    <s v="United States"/>
    <s v="FL"/>
  </r>
  <r>
    <x v="36"/>
    <s v="Stratasys"/>
    <s v="Objet 260 Connex 2"/>
    <x v="4"/>
    <s v="Polymer"/>
    <n v="1"/>
    <s v="Actual"/>
    <s v="United States"/>
    <s v="FL"/>
  </r>
  <r>
    <x v="36"/>
    <s v="Markforged"/>
    <s v="Mark Two"/>
    <x v="3"/>
    <s v="Polymer"/>
    <n v="1"/>
    <s v="Actual"/>
    <s v="United States"/>
    <s v="FL"/>
  </r>
  <r>
    <x v="36"/>
    <s v="Anycubic"/>
    <s v="Mega X"/>
    <x v="3"/>
    <s v="Polymer"/>
    <n v="1"/>
    <s v="Actual"/>
    <s v="United States"/>
    <s v="FL"/>
  </r>
  <r>
    <x v="36"/>
    <s v="Anycubic"/>
    <s v="Photon Mono x"/>
    <x v="5"/>
    <s v="Polymer"/>
    <n v="1"/>
    <s v="Actual"/>
    <s v="United States"/>
    <s v="FL"/>
  </r>
  <r>
    <x v="37"/>
    <s v="HP"/>
    <s v="Jet Fusion 4210"/>
    <x v="10"/>
    <s v="Polymer"/>
    <n v="1"/>
    <s v="Minimum"/>
    <s v="United States"/>
    <s v="NC"/>
  </r>
  <r>
    <x v="37"/>
    <s v="HP"/>
    <s v="Jet Fusion 580"/>
    <x v="10"/>
    <s v="Polymer"/>
    <n v="1"/>
    <s v="Minimum"/>
    <s v="United States"/>
    <s v="NC"/>
  </r>
  <r>
    <x v="38"/>
    <m/>
    <m/>
    <x v="5"/>
    <s v="Polymer"/>
    <n v="10"/>
    <s v="Minimum"/>
    <s v="United States"/>
    <s v="NC"/>
  </r>
  <r>
    <x v="38"/>
    <m/>
    <m/>
    <x v="3"/>
    <s v="Polymer"/>
    <n v="3"/>
    <s v="Minimum"/>
    <s v="United States"/>
    <s v="NC"/>
  </r>
  <r>
    <x v="39"/>
    <m/>
    <m/>
    <x v="3"/>
    <m/>
    <n v="9"/>
    <s v="Minimum"/>
    <s v="United States"/>
    <s v="MN"/>
  </r>
  <r>
    <x v="39"/>
    <m/>
    <m/>
    <x v="4"/>
    <m/>
    <n v="2"/>
    <s v="Minimum"/>
    <s v="United States"/>
    <s v="MN"/>
  </r>
  <r>
    <x v="39"/>
    <m/>
    <m/>
    <x v="10"/>
    <m/>
    <n v="1"/>
    <s v="Minimum"/>
    <s v="United States"/>
    <s v="MN"/>
  </r>
  <r>
    <x v="39"/>
    <m/>
    <m/>
    <x v="5"/>
    <m/>
    <n v="2"/>
    <s v="Minimum"/>
    <s v="United States"/>
    <s v="MN"/>
  </r>
  <r>
    <x v="40"/>
    <m/>
    <m/>
    <x v="5"/>
    <s v="Polymer"/>
    <n v="5"/>
    <s v="Minimum"/>
    <s v="United States"/>
    <s v="WI"/>
  </r>
  <r>
    <x v="40"/>
    <m/>
    <m/>
    <x v="3"/>
    <s v="Polymer"/>
    <n v="4"/>
    <s v="Minimum"/>
    <s v="United States"/>
    <s v="WI"/>
  </r>
  <r>
    <x v="40"/>
    <m/>
    <m/>
    <x v="3"/>
    <s v="Polymer"/>
    <n v="2"/>
    <s v="Minimum"/>
    <s v="United States"/>
    <s v="WI"/>
  </r>
  <r>
    <x v="41"/>
    <s v="Stratasys"/>
    <s v="Fortus 400mc"/>
    <x v="3"/>
    <s v="Polymer"/>
    <n v="1"/>
    <s v="Minimum"/>
    <s v="United States"/>
    <s v="IN"/>
  </r>
  <r>
    <x v="42"/>
    <s v="Cincinnati"/>
    <m/>
    <x v="3"/>
    <s v="Polymer"/>
    <n v="1"/>
    <s v="Minimum"/>
    <s v="United States"/>
    <s v="OH"/>
  </r>
  <r>
    <x v="42"/>
    <s v="CEAD"/>
    <m/>
    <x v="3"/>
    <s v="Polymer"/>
    <n v="1"/>
    <s v="Minimum"/>
    <s v="United States"/>
    <s v="OH"/>
  </r>
  <r>
    <x v="43"/>
    <m/>
    <m/>
    <x v="5"/>
    <s v="Polymer"/>
    <n v="9"/>
    <s v="Minimum"/>
    <s v="Canada"/>
    <s v="ON"/>
  </r>
  <r>
    <x v="44"/>
    <s v="Trumpf"/>
    <s v="TruPrint 1000"/>
    <x v="1"/>
    <s v="Metal"/>
    <n v="2"/>
    <s v="Actual"/>
    <s v="United States"/>
    <s v="CO"/>
  </r>
  <r>
    <x v="44"/>
    <s v="Trumpf"/>
    <s v="TruPrint 2000"/>
    <x v="1"/>
    <s v="Metal"/>
    <n v="2"/>
    <s v="Actual"/>
    <s v="United States"/>
    <s v="CO"/>
  </r>
  <r>
    <x v="44"/>
    <s v="Trumpf"/>
    <s v="TruPrint 5000"/>
    <x v="1"/>
    <s v="Metal"/>
    <n v="1"/>
    <s v="Actual"/>
    <s v="United States"/>
    <s v="CO"/>
  </r>
  <r>
    <x v="45"/>
    <m/>
    <m/>
    <x v="3"/>
    <s v="Polymer"/>
    <n v="1"/>
    <s v="Minimum"/>
    <s v="United States"/>
    <s v="AK"/>
  </r>
  <r>
    <x v="46"/>
    <s v="Intamsys"/>
    <m/>
    <x v="3"/>
    <s v="Polymer"/>
    <n v="1"/>
    <s v="Minimum"/>
    <s v="United States"/>
    <s v="MA"/>
  </r>
  <r>
    <x v="47"/>
    <m/>
    <m/>
    <x v="3"/>
    <m/>
    <n v="6"/>
    <s v="Minimum"/>
    <s v="United States"/>
    <s v="PA"/>
  </r>
  <r>
    <x v="48"/>
    <m/>
    <m/>
    <x v="11"/>
    <s v="Metal"/>
    <n v="1"/>
    <s v="Minimum"/>
    <s v="United States"/>
    <s v="CT"/>
  </r>
  <r>
    <x v="49"/>
    <m/>
    <m/>
    <x v="2"/>
    <s v="Metal"/>
    <n v="9"/>
    <s v="Actual"/>
    <s v="United States"/>
    <s v="OH"/>
  </r>
  <r>
    <x v="50"/>
    <m/>
    <m/>
    <x v="2"/>
    <s v="Metal"/>
    <n v="1"/>
    <s v="Minimum"/>
    <s v="United States"/>
    <s v="TX"/>
  </r>
  <r>
    <x v="50"/>
    <m/>
    <m/>
    <x v="1"/>
    <s v="Polymer"/>
    <n v="1"/>
    <s v="Minimum"/>
    <s v="United States"/>
    <s v="TX"/>
  </r>
  <r>
    <x v="50"/>
    <m/>
    <m/>
    <x v="5"/>
    <s v="Polymer"/>
    <n v="1"/>
    <s v="Minimum"/>
    <s v="United States"/>
    <s v="TX"/>
  </r>
  <r>
    <x v="51"/>
    <m/>
    <m/>
    <x v="5"/>
    <s v="Polymer"/>
    <n v="13"/>
    <s v="Minimum"/>
    <s v="United States"/>
    <s v="VA"/>
  </r>
  <r>
    <x v="52"/>
    <m/>
    <m/>
    <x v="9"/>
    <s v="Metal"/>
    <n v="3"/>
    <s v="Minimum"/>
    <s v="United States"/>
    <s v="MI"/>
  </r>
  <r>
    <x v="53"/>
    <m/>
    <m/>
    <x v="9"/>
    <s v="Metal"/>
    <n v="1"/>
    <s v="Minimum"/>
    <s v="United States"/>
    <s v="VA"/>
  </r>
  <r>
    <x v="53"/>
    <m/>
    <m/>
    <x v="1"/>
    <s v="Metal"/>
    <n v="1"/>
    <s v="Minimum"/>
    <s v="United States"/>
    <s v="VA"/>
  </r>
  <r>
    <x v="54"/>
    <m/>
    <m/>
    <x v="5"/>
    <s v="Polymer"/>
    <n v="1"/>
    <s v="Minimum"/>
    <s v="United States"/>
    <s v="PA"/>
  </r>
  <r>
    <x v="55"/>
    <s v="3D Systems"/>
    <s v="Pro Jet 2500 IC"/>
    <x v="4"/>
    <s v="Polymer"/>
    <n v="4"/>
    <s v="Actual"/>
    <s v="United States"/>
    <s v="MI"/>
  </r>
  <r>
    <x v="55"/>
    <s v="Voxeljet"/>
    <s v="VX1000"/>
    <x v="2"/>
    <s v="Sand"/>
    <n v="1"/>
    <s v="Actual"/>
    <s v="United States"/>
    <s v="MI"/>
  </r>
  <r>
    <x v="55"/>
    <s v="Admatec"/>
    <s v="ADMAFLEX 300"/>
    <x v="5"/>
    <s v="Ceramic"/>
    <n v="2"/>
    <s v="Actual"/>
    <s v="United States"/>
    <s v="MI"/>
  </r>
  <r>
    <x v="55"/>
    <s v="3D Systems"/>
    <s v="Thermojet"/>
    <x v="4"/>
    <s v="Wax"/>
    <n v="2"/>
    <s v="Actual"/>
    <s v="United States"/>
    <s v="MI"/>
  </r>
  <r>
    <x v="55"/>
    <s v="Stratasys"/>
    <s v="F370"/>
    <x v="3"/>
    <s v="Polymer"/>
    <n v="1"/>
    <s v="Actual"/>
    <s v="United States"/>
    <s v="MI"/>
  </r>
  <r>
    <x v="55"/>
    <s v="3D Systems"/>
    <s v="FabPro 1000"/>
    <x v="5"/>
    <s v="Wax"/>
    <n v="1"/>
    <s v="Actual"/>
    <s v="United States"/>
    <s v="MI"/>
  </r>
  <r>
    <x v="56"/>
    <m/>
    <m/>
    <x v="12"/>
    <m/>
    <n v="1"/>
    <s v="Minimum"/>
    <s v="United States"/>
    <s v="TX"/>
  </r>
  <r>
    <x v="57"/>
    <m/>
    <m/>
    <x v="12"/>
    <m/>
    <n v="1"/>
    <s v="Minimum"/>
    <s v="United States"/>
    <s v="NY"/>
  </r>
  <r>
    <x v="58"/>
    <m/>
    <m/>
    <x v="1"/>
    <s v="Polymer"/>
    <n v="8"/>
    <s v="Minimum"/>
    <s v="United States"/>
    <s v="CA"/>
  </r>
  <r>
    <x v="58"/>
    <m/>
    <m/>
    <x v="5"/>
    <s v="Polymer"/>
    <n v="9"/>
    <s v="Minimum"/>
    <s v="United States"/>
    <s v="CA"/>
  </r>
  <r>
    <x v="58"/>
    <m/>
    <m/>
    <x v="3"/>
    <m/>
    <n v="1"/>
    <s v="Minimum"/>
    <s v="United States"/>
    <s v="CA"/>
  </r>
  <r>
    <x v="59"/>
    <m/>
    <m/>
    <x v="5"/>
    <s v="Polymer"/>
    <n v="1"/>
    <s v="Minimum"/>
    <s v="United States"/>
    <s v="VA"/>
  </r>
  <r>
    <x v="59"/>
    <m/>
    <m/>
    <x v="3"/>
    <s v="Polymer"/>
    <n v="1"/>
    <s v="Minimum"/>
    <s v="United States"/>
    <s v="VA"/>
  </r>
  <r>
    <x v="59"/>
    <m/>
    <m/>
    <x v="1"/>
    <s v="Metal"/>
    <n v="1"/>
    <s v="Minimum"/>
    <s v="United States"/>
    <s v="VA"/>
  </r>
  <r>
    <x v="59"/>
    <m/>
    <m/>
    <x v="1"/>
    <s v="Polymer"/>
    <n v="1"/>
    <s v="Minimum"/>
    <s v="United States"/>
    <s v="VA"/>
  </r>
  <r>
    <x v="59"/>
    <s v="HP"/>
    <m/>
    <x v="10"/>
    <s v="Polymer"/>
    <n v="1"/>
    <s v="Minimum"/>
    <s v="United States"/>
    <s v="VA"/>
  </r>
  <r>
    <x v="60"/>
    <m/>
    <m/>
    <x v="2"/>
    <s v="Sand"/>
    <n v="1"/>
    <s v="Minimum"/>
    <s v="United States"/>
    <s v="PA"/>
  </r>
  <r>
    <x v="61"/>
    <s v="Nikon SLM"/>
    <s v="600E"/>
    <x v="1"/>
    <s v="Metal"/>
    <n v="1"/>
    <s v="Minimum"/>
    <s v="United States"/>
    <s v="FL"/>
  </r>
  <r>
    <x v="62"/>
    <s v="Concept Laser"/>
    <m/>
    <x v="1"/>
    <s v="Metal"/>
    <n v="1"/>
    <s v="Minimum"/>
    <s v="United States"/>
    <s v="GA"/>
  </r>
  <r>
    <x v="63"/>
    <m/>
    <m/>
    <x v="1"/>
    <s v="Polymer"/>
    <n v="1"/>
    <s v="Minimum"/>
    <s v="United States"/>
    <s v="NH"/>
  </r>
  <r>
    <x v="63"/>
    <m/>
    <m/>
    <x v="3"/>
    <s v="Polymer"/>
    <n v="50"/>
    <s v="Minimum"/>
    <s v="United States"/>
    <s v="NH"/>
  </r>
  <r>
    <x v="64"/>
    <s v="HP"/>
    <m/>
    <x v="12"/>
    <m/>
    <n v="1"/>
    <s v="Minimum"/>
    <s v="United States"/>
    <s v="NY"/>
  </r>
  <r>
    <x v="65"/>
    <m/>
    <m/>
    <x v="5"/>
    <s v="Polymer"/>
    <n v="1"/>
    <s v="Minimum"/>
    <s v="United States"/>
    <s v="CO"/>
  </r>
  <r>
    <x v="65"/>
    <m/>
    <m/>
    <x v="3"/>
    <s v="Polymer"/>
    <n v="1"/>
    <s v="Minimum"/>
    <s v="United States"/>
    <s v="CO"/>
  </r>
  <r>
    <x v="65"/>
    <m/>
    <m/>
    <x v="10"/>
    <s v="Polymer"/>
    <n v="1"/>
    <s v="Minimum"/>
    <s v="United States"/>
    <s v="CO"/>
  </r>
  <r>
    <x v="66"/>
    <s v="Viper"/>
    <s v="Si2"/>
    <x v="5"/>
    <s v="Polymer"/>
    <n v="1"/>
    <s v="Actual"/>
    <s v="Canada"/>
    <s v="QC"/>
  </r>
  <r>
    <x v="66"/>
    <m/>
    <m/>
    <x v="5"/>
    <s v="Polymer"/>
    <n v="5"/>
    <s v="Actual"/>
    <s v="Canada"/>
    <s v="QC"/>
  </r>
  <r>
    <x v="66"/>
    <m/>
    <m/>
    <x v="1"/>
    <s v="Polymer"/>
    <n v="3"/>
    <s v="Actual"/>
    <s v="Canada"/>
    <s v="QC"/>
  </r>
  <r>
    <x v="66"/>
    <s v="EOS"/>
    <s v="M270"/>
    <x v="1"/>
    <s v="Metal"/>
    <n v="1"/>
    <s v="Actual"/>
    <s v="Canada"/>
    <s v="QC"/>
  </r>
  <r>
    <x v="66"/>
    <m/>
    <m/>
    <x v="3"/>
    <s v="Polymer"/>
    <n v="1"/>
    <s v="Minimum"/>
    <s v="Canada"/>
    <s v="QC"/>
  </r>
  <r>
    <x v="66"/>
    <s v="Objet"/>
    <s v="Connex 500"/>
    <x v="4"/>
    <s v="Polymer"/>
    <n v="1"/>
    <s v="Actual"/>
    <s v="Canada"/>
    <s v="QC"/>
  </r>
  <r>
    <x v="67"/>
    <m/>
    <m/>
    <x v="2"/>
    <s v="Metal"/>
    <n v="1"/>
    <s v="Minimum"/>
    <s v="United States"/>
    <s v="MI"/>
  </r>
  <r>
    <x v="67"/>
    <s v="Rize"/>
    <m/>
    <x v="3"/>
    <s v="Polymer"/>
    <n v="1"/>
    <s v="Minimum"/>
    <s v="United States"/>
    <s v="MI"/>
  </r>
  <r>
    <x v="67"/>
    <s v="Desktop Metal"/>
    <m/>
    <x v="3"/>
    <s v="Metal"/>
    <n v="1"/>
    <s v="Minimum"/>
    <s v="United States"/>
    <s v="MI"/>
  </r>
  <r>
    <x v="67"/>
    <m/>
    <m/>
    <x v="1"/>
    <s v="Polymer"/>
    <n v="1"/>
    <s v="Minimum"/>
    <s v="United States"/>
    <s v="MI"/>
  </r>
  <r>
    <x v="67"/>
    <m/>
    <m/>
    <x v="5"/>
    <s v="Polymer"/>
    <n v="1"/>
    <s v="Minimum"/>
    <s v="United States"/>
    <s v="MI"/>
  </r>
  <r>
    <x v="68"/>
    <m/>
    <m/>
    <x v="2"/>
    <m/>
    <n v="5"/>
    <s v="Minimum"/>
    <s v="United States"/>
    <s v="PA"/>
  </r>
  <r>
    <x v="68"/>
    <m/>
    <m/>
    <x v="3"/>
    <s v="Polymer"/>
    <n v="6"/>
    <s v="Minimum"/>
    <s v="United States"/>
    <s v="PA"/>
  </r>
  <r>
    <x v="69"/>
    <m/>
    <m/>
    <x v="8"/>
    <s v="Metal"/>
    <n v="1"/>
    <s v="Minimum"/>
    <s v="United States"/>
    <s v="MI"/>
  </r>
  <r>
    <x v="69"/>
    <m/>
    <m/>
    <x v="1"/>
    <s v="Metal"/>
    <n v="1"/>
    <s v="Minimum"/>
    <s v="United States"/>
    <s v="MI"/>
  </r>
  <r>
    <x v="69"/>
    <m/>
    <m/>
    <x v="2"/>
    <s v="Metal"/>
    <n v="1"/>
    <s v="Minimum"/>
    <s v="United States"/>
    <s v="MI"/>
  </r>
  <r>
    <x v="69"/>
    <m/>
    <m/>
    <x v="3"/>
    <s v="Polymer"/>
    <n v="1"/>
    <s v="Minimum"/>
    <s v="United States"/>
    <s v="MI"/>
  </r>
  <r>
    <x v="69"/>
    <m/>
    <m/>
    <x v="10"/>
    <s v="Polymer"/>
    <n v="1"/>
    <s v="Minimum"/>
    <s v="United States"/>
    <s v="MI"/>
  </r>
  <r>
    <x v="69"/>
    <m/>
    <m/>
    <x v="5"/>
    <s v="Polymer"/>
    <n v="1"/>
    <s v="Minimum"/>
    <s v="United States"/>
    <s v="MI"/>
  </r>
  <r>
    <x v="69"/>
    <m/>
    <m/>
    <x v="4"/>
    <s v="Polymer"/>
    <n v="1"/>
    <s v="Minimum"/>
    <s v="United States"/>
    <s v="MI"/>
  </r>
  <r>
    <x v="69"/>
    <m/>
    <m/>
    <x v="5"/>
    <s v="Polymer"/>
    <n v="1"/>
    <s v="Minimum"/>
    <s v="United States"/>
    <s v="MI"/>
  </r>
  <r>
    <x v="70"/>
    <m/>
    <m/>
    <x v="5"/>
    <s v="Polymer"/>
    <n v="1"/>
    <s v="Minimum"/>
    <s v="United States"/>
    <s v="MI"/>
  </r>
  <r>
    <x v="71"/>
    <m/>
    <m/>
    <x v="4"/>
    <s v="Polymer"/>
    <n v="7"/>
    <s v="Minimum"/>
    <s v="United States"/>
    <s v="OH"/>
  </r>
  <r>
    <x v="71"/>
    <m/>
    <m/>
    <x v="1"/>
    <s v="Metal"/>
    <n v="1"/>
    <s v="Minimum"/>
    <s v="United States"/>
    <s v="OH"/>
  </r>
  <r>
    <x v="71"/>
    <m/>
    <m/>
    <x v="5"/>
    <s v="Polymer"/>
    <n v="4"/>
    <s v="Minimum"/>
    <s v="United States"/>
    <s v="OH"/>
  </r>
  <r>
    <x v="71"/>
    <m/>
    <m/>
    <x v="3"/>
    <s v="Polymer"/>
    <n v="1"/>
    <s v="Minimum"/>
    <s v="United States"/>
    <s v="OH"/>
  </r>
  <r>
    <x v="72"/>
    <m/>
    <m/>
    <x v="3"/>
    <s v="Polymer"/>
    <n v="1"/>
    <s v="Minimum"/>
    <s v="United States"/>
    <s v="IL"/>
  </r>
  <r>
    <x v="73"/>
    <s v="Colibrium Additive"/>
    <s v="X Line 2000"/>
    <x v="1"/>
    <s v="Metal"/>
    <n v="1"/>
    <s v="Actual"/>
    <s v="United States"/>
    <s v="CO"/>
  </r>
  <r>
    <x v="73"/>
    <s v="Colibrium Additive"/>
    <s v="X Line 1000"/>
    <x v="1"/>
    <s v="Metal"/>
    <n v="1"/>
    <s v="Actual"/>
    <s v="United States"/>
    <s v="CO"/>
  </r>
  <r>
    <x v="73"/>
    <s v="EOS"/>
    <s v="M290"/>
    <x v="1"/>
    <s v="Metal"/>
    <n v="4"/>
    <s v="Actual"/>
    <s v="United States"/>
    <s v="CO"/>
  </r>
  <r>
    <x v="73"/>
    <s v="EOS"/>
    <s v="M400-4"/>
    <x v="1"/>
    <s v="Metal"/>
    <n v="1"/>
    <s v="Actual"/>
    <s v="United States"/>
    <s v="CO"/>
  </r>
  <r>
    <x v="73"/>
    <s v="In-house"/>
    <m/>
    <x v="2"/>
    <s v="Ceramic"/>
    <n v="2"/>
    <s v="Actual"/>
    <s v="United States"/>
    <s v="CO"/>
  </r>
  <r>
    <x v="73"/>
    <s v="Nikon SLM"/>
    <s v="SLM 500"/>
    <x v="1"/>
    <s v="Metal"/>
    <n v="1"/>
    <s v="Actual"/>
    <s v="United States"/>
    <s v="CO"/>
  </r>
  <r>
    <x v="73"/>
    <s v="Nikon SLM"/>
    <s v="SLM 280"/>
    <x v="1"/>
    <s v="Metal"/>
    <n v="1"/>
    <s v="Actual"/>
    <s v="United States"/>
    <s v="CO"/>
  </r>
  <r>
    <x v="74"/>
    <s v="Union Tech"/>
    <s v="LITE600HD"/>
    <x v="5"/>
    <s v="Polymer"/>
    <n v="1"/>
    <s v="Actual"/>
    <s v="United States"/>
    <s v="NY"/>
  </r>
  <r>
    <x v="74"/>
    <s v="Proprietary"/>
    <s v="SLA-Pro 600"/>
    <x v="5"/>
    <s v="Polymer"/>
    <n v="1"/>
    <s v="Actual"/>
    <s v="United States"/>
    <s v="NY"/>
  </r>
  <r>
    <x v="74"/>
    <s v="Asiga"/>
    <s v="Pro 4k"/>
    <x v="5"/>
    <s v="Polymer"/>
    <n v="1"/>
    <s v="Actual"/>
    <s v="United States"/>
    <s v="NY"/>
  </r>
  <r>
    <x v="74"/>
    <m/>
    <m/>
    <x v="5"/>
    <s v="Polymer"/>
    <n v="2"/>
    <s v="Actual"/>
    <s v="United States"/>
    <s v="NY"/>
  </r>
  <r>
    <x v="74"/>
    <s v="Formlabs"/>
    <s v="Form 3"/>
    <x v="5"/>
    <s v="Polymer"/>
    <n v="3"/>
    <s v="Actual"/>
    <s v="United States"/>
    <s v="NY"/>
  </r>
  <r>
    <x v="74"/>
    <s v="Formlabs"/>
    <s v="Form 3"/>
    <x v="5"/>
    <s v="Polymer"/>
    <n v="3"/>
    <s v="Actual"/>
    <s v="United States"/>
    <s v="NY"/>
  </r>
  <r>
    <x v="75"/>
    <m/>
    <m/>
    <x v="3"/>
    <s v="Cement-based"/>
    <n v="1"/>
    <s v="Minimum"/>
    <s v="United States"/>
    <s v="NJ"/>
  </r>
  <r>
    <x v="76"/>
    <m/>
    <m/>
    <x v="3"/>
    <s v="Polymer"/>
    <n v="1"/>
    <s v="Minimum"/>
    <s v="United States"/>
    <s v="MA"/>
  </r>
  <r>
    <x v="77"/>
    <m/>
    <m/>
    <x v="3"/>
    <s v="Polymer"/>
    <n v="1"/>
    <s v="Minimum"/>
    <s v="United States"/>
    <s v="TN"/>
  </r>
  <r>
    <x v="78"/>
    <m/>
    <m/>
    <x v="5"/>
    <s v="Polymer"/>
    <n v="4"/>
    <s v="Minimum"/>
    <s v="United States"/>
    <s v="IL"/>
  </r>
  <r>
    <x v="78"/>
    <m/>
    <m/>
    <x v="1"/>
    <s v="Polymer"/>
    <n v="2"/>
    <s v="Minimum"/>
    <s v="United States"/>
    <s v="IL"/>
  </r>
  <r>
    <x v="78"/>
    <m/>
    <m/>
    <x v="4"/>
    <s v="Polymer"/>
    <n v="3"/>
    <s v="Minimum"/>
    <s v="United States"/>
    <s v="IL"/>
  </r>
  <r>
    <x v="78"/>
    <m/>
    <m/>
    <x v="3"/>
    <s v="Polymer"/>
    <n v="13"/>
    <s v="Minimum"/>
    <s v="United States"/>
    <s v="IL"/>
  </r>
  <r>
    <x v="79"/>
    <s v="Colibrium Additive"/>
    <s v="Arcam A2X"/>
    <x v="9"/>
    <s v="Metal"/>
    <n v="1"/>
    <s v="Minimum"/>
    <s v="Canada"/>
    <s v="ON"/>
  </r>
  <r>
    <x v="79"/>
    <s v="Colibrium Additive"/>
    <s v="Arcam Q20+"/>
    <x v="9"/>
    <s v="Metal"/>
    <n v="1"/>
    <s v="Minimum"/>
    <s v="Canada"/>
    <s v="ON"/>
  </r>
  <r>
    <x v="79"/>
    <s v="EOS"/>
    <s v="M100"/>
    <x v="1"/>
    <s v="Metal"/>
    <n v="1"/>
    <s v="Minimum"/>
    <s v="Canada"/>
    <s v="ON"/>
  </r>
  <r>
    <x v="79"/>
    <s v="EOS"/>
    <s v="M290"/>
    <x v="1"/>
    <s v="Metal"/>
    <n v="1"/>
    <s v="Minimum"/>
    <s v="Canada"/>
    <s v="ON"/>
  </r>
  <r>
    <x v="79"/>
    <s v="EOS"/>
    <s v="M400-4"/>
    <x v="1"/>
    <s v="Metal"/>
    <n v="1"/>
    <s v="Minimum"/>
    <s v="Canada"/>
    <s v="ON"/>
  </r>
  <r>
    <x v="79"/>
    <s v="EOS"/>
    <s v="P396"/>
    <x v="1"/>
    <s v="Polymer"/>
    <n v="1"/>
    <s v="Minimum"/>
    <s v="Canada"/>
    <s v="ON"/>
  </r>
  <r>
    <x v="79"/>
    <s v="Essentium"/>
    <s v="HSE-180-HT"/>
    <x v="3"/>
    <s v="Polymer"/>
    <n v="1"/>
    <s v="Minimum"/>
    <s v="Canada"/>
    <s v="ON"/>
  </r>
  <r>
    <x v="79"/>
    <s v="Nikon SLM"/>
    <s v="SLM 280"/>
    <x v="1"/>
    <s v="Metal"/>
    <n v="1"/>
    <s v="Minimum"/>
    <s v="Canada"/>
    <s v="ON"/>
  </r>
  <r>
    <x v="79"/>
    <s v="Optomec"/>
    <m/>
    <x v="11"/>
    <s v="Metal"/>
    <n v="1"/>
    <s v="Minimum"/>
    <s v="Canada"/>
    <s v="ON"/>
  </r>
  <r>
    <x v="79"/>
    <s v="Renishaw"/>
    <s v="AM500Q"/>
    <x v="1"/>
    <s v="Metal"/>
    <n v="1"/>
    <s v="Minimum"/>
    <s v="Canada"/>
    <s v="ON"/>
  </r>
  <r>
    <x v="79"/>
    <s v="TRUMPF"/>
    <s v="Truprint 1000"/>
    <x v="1"/>
    <s v="Metal"/>
    <n v="1"/>
    <s v="Minimum"/>
    <s v="Canada"/>
    <s v="ON"/>
  </r>
  <r>
    <x v="79"/>
    <s v="TRUMPF"/>
    <s v="Truprint 2000"/>
    <x v="1"/>
    <s v="Metal"/>
    <n v="1"/>
    <s v="Minimum"/>
    <s v="Canada"/>
    <s v="ON"/>
  </r>
  <r>
    <x v="80"/>
    <s v="Intamsys"/>
    <n v="310"/>
    <x v="3"/>
    <s v="Polymer"/>
    <n v="1"/>
    <s v="Minimum"/>
    <s v="United States"/>
    <s v="MI"/>
  </r>
  <r>
    <x v="80"/>
    <s v="Intamsys"/>
    <n v="410"/>
    <x v="3"/>
    <s v="Polymer"/>
    <n v="1"/>
    <s v="Minimum"/>
    <s v="United States"/>
    <s v="MI"/>
  </r>
  <r>
    <x v="80"/>
    <s v="Intamsys"/>
    <n v="610"/>
    <x v="3"/>
    <s v="Polymer"/>
    <n v="1"/>
    <s v="Minimum"/>
    <s v="United States"/>
    <s v="MI"/>
  </r>
  <r>
    <x v="80"/>
    <s v="Sinterit"/>
    <s v="SUZY"/>
    <x v="1"/>
    <s v="Polymer"/>
    <n v="1"/>
    <s v="Minimum"/>
    <s v="United States"/>
    <s v="MI"/>
  </r>
  <r>
    <x v="80"/>
    <s v="Sinterit"/>
    <s v="Lisa X"/>
    <x v="1"/>
    <s v="Polymer"/>
    <n v="1"/>
    <s v="Minimum"/>
    <s v="United States"/>
    <s v="MI"/>
  </r>
  <r>
    <x v="81"/>
    <s v="HP"/>
    <m/>
    <x v="10"/>
    <s v="Polymer"/>
    <n v="1"/>
    <s v="Minimum"/>
    <s v="United States"/>
    <s v="OH"/>
  </r>
  <r>
    <x v="81"/>
    <s v="Formlabs"/>
    <m/>
    <x v="5"/>
    <s v="Polymer"/>
    <n v="1"/>
    <s v="Minimum"/>
    <s v="United States"/>
    <s v="OH"/>
  </r>
  <r>
    <x v="81"/>
    <s v="Formlabs"/>
    <m/>
    <x v="1"/>
    <s v="Polymer"/>
    <n v="1"/>
    <s v="Minimum"/>
    <s v="United States"/>
    <s v="OH"/>
  </r>
  <r>
    <x v="81"/>
    <s v="ExOne"/>
    <m/>
    <x v="2"/>
    <s v="Polymer"/>
    <n v="1"/>
    <s v="Minimum"/>
    <s v="United States"/>
    <s v="OH"/>
  </r>
  <r>
    <x v="81"/>
    <m/>
    <m/>
    <x v="1"/>
    <s v="Metal"/>
    <n v="1"/>
    <s v="Minimum"/>
    <s v="United States"/>
    <s v="OH"/>
  </r>
  <r>
    <x v="82"/>
    <m/>
    <m/>
    <x v="1"/>
    <s v="Polymer"/>
    <n v="1"/>
    <s v="Minimum"/>
    <s v="United States"/>
    <s v="TX"/>
  </r>
  <r>
    <x v="82"/>
    <m/>
    <m/>
    <x v="5"/>
    <s v="Polymer"/>
    <n v="2"/>
    <s v="Minimum"/>
    <s v="United States"/>
    <s v="TX"/>
  </r>
  <r>
    <x v="82"/>
    <m/>
    <m/>
    <x v="1"/>
    <s v="Metal"/>
    <n v="1"/>
    <s v="Minimum"/>
    <s v="United States"/>
    <s v="TX"/>
  </r>
  <r>
    <x v="82"/>
    <m/>
    <m/>
    <x v="3"/>
    <s v="Polymer"/>
    <n v="2"/>
    <s v="Minimum"/>
    <s v="United States"/>
    <s v="TX"/>
  </r>
  <r>
    <x v="83"/>
    <m/>
    <m/>
    <x v="3"/>
    <s v="Polymer"/>
    <n v="1"/>
    <s v="Minimum"/>
    <s v="United States"/>
    <s v="NJ"/>
  </r>
  <r>
    <x v="83"/>
    <m/>
    <m/>
    <x v="1"/>
    <s v="Polymer"/>
    <n v="1"/>
    <s v="Minimum"/>
    <s v="United States"/>
    <s v="NJ"/>
  </r>
  <r>
    <x v="83"/>
    <m/>
    <m/>
    <x v="4"/>
    <s v="Polymer"/>
    <n v="1"/>
    <s v="Minimum"/>
    <s v="United States"/>
    <s v="NJ"/>
  </r>
  <r>
    <x v="84"/>
    <m/>
    <m/>
    <x v="3"/>
    <s v="Polymer"/>
    <n v="1"/>
    <s v="Minimum"/>
    <s v="United States"/>
    <s v="OH"/>
  </r>
  <r>
    <x v="85"/>
    <m/>
    <m/>
    <x v="3"/>
    <s v="Polymer"/>
    <n v="1"/>
    <s v="Minimum"/>
    <s v="United States"/>
    <s v="CA"/>
  </r>
  <r>
    <x v="85"/>
    <m/>
    <m/>
    <x v="5"/>
    <s v="Polymer"/>
    <n v="1"/>
    <s v="Minimum"/>
    <s v="United States"/>
    <s v="CA"/>
  </r>
  <r>
    <x v="85"/>
    <m/>
    <m/>
    <x v="2"/>
    <s v="Polymer"/>
    <n v="1"/>
    <s v="Minimum"/>
    <s v="United States"/>
    <s v="CA"/>
  </r>
  <r>
    <x v="86"/>
    <m/>
    <m/>
    <x v="3"/>
    <s v="Polymer"/>
    <n v="5"/>
    <s v="Minimum"/>
    <s v="United States"/>
    <s v="WI"/>
  </r>
  <r>
    <x v="87"/>
    <m/>
    <m/>
    <x v="3"/>
    <s v="Polymer"/>
    <n v="1"/>
    <s v="Minimum"/>
    <s v="United States"/>
    <s v="MN"/>
  </r>
  <r>
    <x v="87"/>
    <m/>
    <m/>
    <x v="5"/>
    <s v="Polymer"/>
    <n v="1"/>
    <s v="Minimum"/>
    <s v="United States"/>
    <s v="MN"/>
  </r>
  <r>
    <x v="87"/>
    <m/>
    <m/>
    <x v="1"/>
    <s v="Metal"/>
    <n v="1"/>
    <s v="Minimum"/>
    <s v="United States"/>
    <s v="MN"/>
  </r>
  <r>
    <x v="87"/>
    <m/>
    <m/>
    <x v="1"/>
    <s v="Polymer"/>
    <n v="1"/>
    <s v="Minimum"/>
    <s v="United States"/>
    <s v="MN"/>
  </r>
  <r>
    <x v="88"/>
    <m/>
    <m/>
    <x v="3"/>
    <s v="Polymer"/>
    <n v="1"/>
    <s v="Minimum"/>
    <s v="United States"/>
    <s v="TX"/>
  </r>
  <r>
    <x v="89"/>
    <m/>
    <m/>
    <x v="3"/>
    <s v="Polymer"/>
    <n v="1"/>
    <s v="Minimum"/>
    <s v="United States"/>
    <s v="CT"/>
  </r>
  <r>
    <x v="89"/>
    <m/>
    <m/>
    <x v="5"/>
    <s v="Polymer"/>
    <n v="1"/>
    <s v="Minimum"/>
    <s v="United States"/>
    <s v="CT"/>
  </r>
  <r>
    <x v="90"/>
    <s v="SLM"/>
    <s v="280HL"/>
    <x v="1"/>
    <s v="Metal"/>
    <n v="1"/>
    <s v="Minimum"/>
    <s v="United States"/>
    <s v="PA"/>
  </r>
  <r>
    <x v="90"/>
    <s v="Nikon SLM"/>
    <s v="SLM 280"/>
    <x v="11"/>
    <s v="Metal"/>
    <n v="1"/>
    <s v="Minimum"/>
    <s v="United States"/>
    <s v="PA"/>
  </r>
  <r>
    <x v="90"/>
    <s v="Concurrent Technologies"/>
    <s v="Gen III"/>
    <x v="6"/>
    <s v="Metal"/>
    <n v="1"/>
    <s v="Minimum"/>
    <s v="United States"/>
    <s v="PA"/>
  </r>
  <r>
    <x v="91"/>
    <s v="SLM"/>
    <s v="280HL"/>
    <x v="1"/>
    <s v="Metal"/>
    <n v="6"/>
    <s v="Actual"/>
    <s v="United States"/>
    <s v="TX"/>
  </r>
  <r>
    <x v="91"/>
    <s v="SLM"/>
    <s v="500HL"/>
    <x v="1"/>
    <s v="Metal"/>
    <n v="1"/>
    <s v="Actual"/>
    <s v="United States"/>
    <s v="TX"/>
  </r>
  <r>
    <x v="91"/>
    <s v="Arcam"/>
    <s v="EBM Q20+"/>
    <x v="9"/>
    <s v="Metal"/>
    <n v="2"/>
    <s v="Actual"/>
    <s v="United States"/>
    <s v="TX"/>
  </r>
  <r>
    <x v="91"/>
    <s v="JEOL"/>
    <m/>
    <x v="9"/>
    <s v="Metal"/>
    <n v="1"/>
    <s v="Actual"/>
    <s v="United States"/>
    <s v="TX"/>
  </r>
  <r>
    <x v="91"/>
    <s v="EOS"/>
    <s v="M280"/>
    <x v="1"/>
    <s v="Metal"/>
    <n v="12"/>
    <s v="Actual"/>
    <s v="United States"/>
    <s v="TX"/>
  </r>
  <r>
    <x v="91"/>
    <s v="EOS"/>
    <s v="M290"/>
    <x v="1"/>
    <s v="Metal"/>
    <n v="2"/>
    <s v="Actual"/>
    <s v="United States"/>
    <s v="TX"/>
  </r>
  <r>
    <x v="91"/>
    <s v="EOS"/>
    <s v="M400-4"/>
    <x v="1"/>
    <s v="Metal"/>
    <n v="2"/>
    <s v="Actual"/>
    <s v="United States"/>
    <s v="TX"/>
  </r>
  <r>
    <x v="91"/>
    <s v="EOS"/>
    <s v="M400-1"/>
    <x v="1"/>
    <s v="Metal"/>
    <n v="1"/>
    <s v="Actual"/>
    <s v="United States"/>
    <s v="TX"/>
  </r>
  <r>
    <x v="91"/>
    <s v="EOS"/>
    <s v="Integra"/>
    <x v="1"/>
    <s v="Polymer"/>
    <n v="4"/>
    <s v="Actual"/>
    <s v="United States"/>
    <s v="TX"/>
  </r>
  <r>
    <x v="92"/>
    <m/>
    <m/>
    <x v="4"/>
    <m/>
    <n v="1"/>
    <s v="Minimum"/>
    <s v="Canada"/>
    <s v="ON"/>
  </r>
  <r>
    <x v="92"/>
    <m/>
    <m/>
    <x v="1"/>
    <s v="Metal"/>
    <n v="2"/>
    <s v="Minimum"/>
    <s v="Canada"/>
    <s v="ON"/>
  </r>
  <r>
    <x v="92"/>
    <m/>
    <m/>
    <x v="5"/>
    <m/>
    <n v="4"/>
    <s v="Minimum"/>
    <s v="Canada"/>
    <s v="ON"/>
  </r>
  <r>
    <x v="93"/>
    <m/>
    <m/>
    <x v="3"/>
    <s v="Polymer"/>
    <n v="20"/>
    <s v="Minimum"/>
    <s v="United States"/>
    <s v="MI"/>
  </r>
  <r>
    <x v="93"/>
    <m/>
    <m/>
    <x v="5"/>
    <s v="Polymer"/>
    <n v="3"/>
    <s v="Minimum"/>
    <s v="United States"/>
    <s v="MI"/>
  </r>
  <r>
    <x v="93"/>
    <m/>
    <m/>
    <x v="1"/>
    <s v="Polymer"/>
    <n v="1"/>
    <s v="Minimum"/>
    <s v="United States"/>
    <s v="MI"/>
  </r>
  <r>
    <x v="94"/>
    <s v="Stratasys"/>
    <s v="200mc"/>
    <x v="3"/>
    <s v="Polymer"/>
    <n v="2"/>
    <s v="Actual"/>
    <s v="United States"/>
    <s v="OR"/>
  </r>
  <r>
    <x v="94"/>
    <s v="Stratasys"/>
    <s v="450mc"/>
    <x v="3"/>
    <s v="Polymer"/>
    <n v="1"/>
    <s v="Actual"/>
    <s v="United States"/>
    <s v="OR"/>
  </r>
  <r>
    <x v="94"/>
    <s v="Stratasys"/>
    <s v="400mc"/>
    <x v="3"/>
    <s v="Polymer"/>
    <n v="2"/>
    <s v="Actual"/>
    <s v="United States"/>
    <s v="OR"/>
  </r>
  <r>
    <x v="94"/>
    <s v="Stratasys"/>
    <s v="450mc"/>
    <x v="3"/>
    <s v="Polymer"/>
    <n v="1"/>
    <s v="Actual"/>
    <s v="United States"/>
    <s v="OR"/>
  </r>
  <r>
    <x v="95"/>
    <s v="Markforged"/>
    <m/>
    <x v="3"/>
    <s v="Polymer"/>
    <n v="1"/>
    <s v="Minimum"/>
    <s v="United States"/>
    <s v="MI"/>
  </r>
  <r>
    <x v="96"/>
    <m/>
    <m/>
    <x v="5"/>
    <m/>
    <n v="1"/>
    <s v="Minimum"/>
    <s v="United States"/>
    <s v="MN"/>
  </r>
  <r>
    <x v="96"/>
    <m/>
    <m/>
    <x v="2"/>
    <m/>
    <n v="13"/>
    <s v="Minimum"/>
    <s v="United States"/>
    <s v="MN"/>
  </r>
  <r>
    <x v="96"/>
    <m/>
    <m/>
    <x v="3"/>
    <m/>
    <n v="3"/>
    <s v="Minimum"/>
    <s v="United States"/>
    <s v="MN"/>
  </r>
  <r>
    <x v="97"/>
    <s v="Velo3D"/>
    <s v="Sapphire"/>
    <x v="1"/>
    <s v="Metal"/>
    <n v="1"/>
    <s v="Minimum"/>
    <s v="United States"/>
    <s v="OK"/>
  </r>
  <r>
    <x v="98"/>
    <m/>
    <m/>
    <x v="3"/>
    <s v="Polymer"/>
    <n v="1"/>
    <s v="Minimum"/>
    <s v="United States"/>
    <s v="CA"/>
  </r>
  <r>
    <x v="98"/>
    <s v="HP"/>
    <m/>
    <x v="10"/>
    <s v="Polymer"/>
    <n v="1"/>
    <s v="Minimum"/>
    <s v="United States"/>
    <s v="CA"/>
  </r>
  <r>
    <x v="98"/>
    <m/>
    <m/>
    <x v="5"/>
    <s v="Polymer"/>
    <n v="1"/>
    <s v="Minimum"/>
    <s v="United States"/>
    <s v="CA"/>
  </r>
  <r>
    <x v="98"/>
    <m/>
    <m/>
    <x v="1"/>
    <s v="Polymer"/>
    <n v="1"/>
    <s v="Minimum"/>
    <s v="United States"/>
    <s v="CA"/>
  </r>
  <r>
    <x v="98"/>
    <m/>
    <m/>
    <x v="4"/>
    <s v="Polymer"/>
    <n v="1"/>
    <s v="Minimum"/>
    <s v="United States"/>
    <s v="CA"/>
  </r>
  <r>
    <x v="98"/>
    <m/>
    <m/>
    <x v="1"/>
    <s v="Metal"/>
    <n v="1"/>
    <s v="Minimum"/>
    <s v="United States"/>
    <s v="CA"/>
  </r>
  <r>
    <x v="99"/>
    <s v="Siemens"/>
    <s v="840D CNC"/>
    <x v="3"/>
    <s v="Polymer"/>
    <n v="1"/>
    <s v="Minimum"/>
    <s v="United States"/>
    <s v="WA"/>
  </r>
  <r>
    <x v="100"/>
    <s v="Carbon"/>
    <s v="M2"/>
    <x v="5"/>
    <s v="Polymer"/>
    <n v="1"/>
    <s v="Minimum"/>
    <s v="United States"/>
    <s v="MI"/>
  </r>
  <r>
    <x v="101"/>
    <s v="HP"/>
    <m/>
    <x v="10"/>
    <s v="Polymer"/>
    <n v="1"/>
    <s v="Minimum"/>
    <s v="United States"/>
    <s v="GA"/>
  </r>
  <r>
    <x v="101"/>
    <s v="Stratasys"/>
    <s v="Fortus 450mc"/>
    <x v="3"/>
    <s v="Polymer"/>
    <n v="1"/>
    <s v="Minimum"/>
    <s v="United States"/>
    <s v="GA"/>
  </r>
  <r>
    <x v="101"/>
    <s v="HP"/>
    <s v="Metal Jet"/>
    <x v="2"/>
    <s v="Metal"/>
    <n v="1"/>
    <s v="Minimum"/>
    <s v="United States"/>
    <s v="GA"/>
  </r>
  <r>
    <x v="102"/>
    <m/>
    <m/>
    <x v="2"/>
    <s v="Metal"/>
    <n v="1"/>
    <s v="Actual"/>
    <s v="United States"/>
    <s v="CO"/>
  </r>
  <r>
    <x v="102"/>
    <s v="Intamsys"/>
    <s v="Funmat HT"/>
    <x v="3"/>
    <s v="Polymer"/>
    <n v="1"/>
    <s v="Actual"/>
    <s v="United States"/>
    <s v="CO"/>
  </r>
  <r>
    <x v="102"/>
    <s v="Formlabs"/>
    <s v="Form 2"/>
    <x v="5"/>
    <s v="Polymer"/>
    <n v="1"/>
    <s v="Actual"/>
    <s v="United States"/>
    <s v="CO"/>
  </r>
  <r>
    <x v="102"/>
    <s v="Formlabs"/>
    <s v="Fuse 1"/>
    <x v="1"/>
    <s v="Polymer"/>
    <n v="1"/>
    <s v="Actual"/>
    <s v="United States"/>
    <s v="CO"/>
  </r>
  <r>
    <x v="102"/>
    <s v="Raise3D"/>
    <s v="Pro2"/>
    <x v="3"/>
    <s v="Polymer"/>
    <n v="25"/>
    <s v="Actual"/>
    <s v="United States"/>
    <s v="CO"/>
  </r>
  <r>
    <x v="102"/>
    <s v="Raise3D"/>
    <s v="Pro2 Plus"/>
    <x v="3"/>
    <s v="Polymer"/>
    <n v="1"/>
    <s v="Actual"/>
    <s v="United States"/>
    <s v="CO"/>
  </r>
  <r>
    <x v="102"/>
    <s v="Raise3D"/>
    <s v="E2"/>
    <x v="3"/>
    <s v="Polymer"/>
    <n v="1"/>
    <s v="Actual"/>
    <s v="United States"/>
    <s v="CO"/>
  </r>
  <r>
    <x v="103"/>
    <m/>
    <m/>
    <x v="3"/>
    <s v="Glass"/>
    <n v="1"/>
    <s v="Minimum"/>
    <s v="United States"/>
    <s v="NY"/>
  </r>
  <r>
    <x v="104"/>
    <m/>
    <m/>
    <x v="1"/>
    <s v="Metal"/>
    <n v="8"/>
    <s v="Minimum"/>
    <s v="United States"/>
    <s v="WI"/>
  </r>
  <r>
    <x v="104"/>
    <m/>
    <m/>
    <x v="1"/>
    <s v="Polymer"/>
    <n v="2"/>
    <s v="Minimum"/>
    <s v="United States"/>
    <s v="WI"/>
  </r>
  <r>
    <x v="104"/>
    <m/>
    <m/>
    <x v="3"/>
    <s v="Polymer"/>
    <n v="16"/>
    <s v="Minimum"/>
    <s v="United States"/>
    <s v="WI"/>
  </r>
  <r>
    <x v="105"/>
    <s v="EOS"/>
    <m/>
    <x v="1"/>
    <s v="Metal"/>
    <n v="4"/>
    <s v="Minimum"/>
    <s v="Canada"/>
    <s v="ON"/>
  </r>
  <r>
    <x v="106"/>
    <s v="Wayland Additive"/>
    <s v="Calibur3"/>
    <x v="9"/>
    <s v="Metal"/>
    <n v="1"/>
    <s v="Actual"/>
    <s v="Canada"/>
    <s v="QC"/>
  </r>
  <r>
    <x v="107"/>
    <s v="HP"/>
    <m/>
    <x v="10"/>
    <s v="Metal"/>
    <n v="1"/>
    <s v="Minimum"/>
    <s v="United States"/>
    <s v="MI"/>
  </r>
  <r>
    <x v="108"/>
    <s v="Proprietary"/>
    <m/>
    <x v="13"/>
    <s v="Metal"/>
    <n v="1"/>
    <s v="Minimum"/>
    <s v="United States"/>
    <s v="CA"/>
  </r>
  <r>
    <x v="109"/>
    <s v="Proprietary"/>
    <m/>
    <x v="9"/>
    <s v="Metal"/>
    <n v="1"/>
    <s v="Actual"/>
    <s v="United States"/>
    <s v="MI"/>
  </r>
  <r>
    <x v="110"/>
    <m/>
    <m/>
    <x v="3"/>
    <s v="Polymer"/>
    <n v="1"/>
    <s v="Minimum"/>
    <s v="United States"/>
    <s v="ND"/>
  </r>
  <r>
    <x v="111"/>
    <s v="Raise3D"/>
    <s v="Pro2"/>
    <x v="3"/>
    <s v="Polymer"/>
    <n v="1"/>
    <s v="Actual"/>
    <s v="United States"/>
    <s v="KS"/>
  </r>
  <r>
    <x v="112"/>
    <s v="Gefertec"/>
    <s v="Arc405"/>
    <x v="8"/>
    <s v="Metal"/>
    <n v="1"/>
    <s v="Actual"/>
    <s v="United States"/>
    <s v="VA"/>
  </r>
  <r>
    <x v="112"/>
    <s v="Gefertec"/>
    <s v="Arc605"/>
    <x v="8"/>
    <s v="Metal"/>
    <n v="1"/>
    <s v="Actual"/>
    <s v="United States"/>
    <s v="VA"/>
  </r>
  <r>
    <x v="113"/>
    <m/>
    <m/>
    <x v="1"/>
    <s v="Polymer"/>
    <n v="1"/>
    <s v="Minimum"/>
    <s v="United States"/>
    <s v="WI, AZ, CO, IL, IL. MN, NY, NY, TX"/>
  </r>
  <r>
    <x v="113"/>
    <s v="Stratasys"/>
    <s v="Fortus 450mc"/>
    <x v="3"/>
    <s v="Polymer"/>
    <n v="1"/>
    <s v="Minimum"/>
    <s v="United States"/>
    <s v="WI, AZ, CO, IL, IL. MN, NY, NY, TX"/>
  </r>
  <r>
    <x v="113"/>
    <m/>
    <m/>
    <x v="4"/>
    <s v="Polymer"/>
    <n v="1"/>
    <s v="Minimum"/>
    <s v="United States"/>
    <s v="WI, AZ, CO, IL, IL. MN, NY, NY, TX"/>
  </r>
  <r>
    <x v="113"/>
    <m/>
    <m/>
    <x v="5"/>
    <s v="Polymer"/>
    <n v="1"/>
    <s v="Minimum"/>
    <s v="United States"/>
    <s v="WI, AZ, CO, IL, IL. MN, NY, NY, TX"/>
  </r>
  <r>
    <x v="113"/>
    <s v="EOS"/>
    <s v="M280"/>
    <x v="1"/>
    <s v="Metal"/>
    <n v="3"/>
    <s v="Minimum"/>
    <s v="United States"/>
    <s v="WI, AZ, CO, IL, IL. MN, NY, NY, TX"/>
  </r>
  <r>
    <x v="113"/>
    <s v="EOS"/>
    <s v="M290"/>
    <x v="1"/>
    <s v="Metal"/>
    <n v="1"/>
    <s v="Minimum"/>
    <s v="United States"/>
    <s v="WI, AZ, CO, IL, IL. MN, NY, NY, TX"/>
  </r>
  <r>
    <x v="113"/>
    <s v="HP"/>
    <m/>
    <x v="10"/>
    <s v="Polymer"/>
    <n v="1"/>
    <s v="Minimum"/>
    <s v="United States"/>
    <s v="WI, AZ, CO, IL, IL. MN, NY, NY, TX"/>
  </r>
  <r>
    <x v="114"/>
    <s v="HP"/>
    <s v="MJF 4200"/>
    <x v="10"/>
    <s v="Polymer"/>
    <n v="1"/>
    <s v="Actual"/>
    <s v="United States"/>
    <s v="MI"/>
  </r>
  <r>
    <x v="114"/>
    <s v="3D Systems"/>
    <m/>
    <x v="5"/>
    <s v="Polymer"/>
    <n v="3"/>
    <s v="Actual"/>
    <s v="United States"/>
    <s v="MI"/>
  </r>
  <r>
    <x v="114"/>
    <s v="Stratasys"/>
    <s v="J750"/>
    <x v="4"/>
    <s v="Polymer"/>
    <n v="1"/>
    <s v="Actual"/>
    <s v="United States"/>
    <s v="MI"/>
  </r>
  <r>
    <x v="114"/>
    <s v="Stratasys"/>
    <m/>
    <x v="3"/>
    <s v="Polymer"/>
    <n v="3"/>
    <s v="Actual"/>
    <s v="United States"/>
    <s v="MI"/>
  </r>
  <r>
    <x v="114"/>
    <s v="EOS"/>
    <s v="P 770"/>
    <x v="1"/>
    <s v="Polymer"/>
    <n v="2"/>
    <s v="Actual"/>
    <s v="United States"/>
    <s v="MI"/>
  </r>
  <r>
    <x v="114"/>
    <s v="Formlabs"/>
    <s v="Form 2"/>
    <x v="5"/>
    <s v="Polymer"/>
    <n v="2"/>
    <s v="Actual"/>
    <s v="United States"/>
    <s v="MI"/>
  </r>
  <r>
    <x v="115"/>
    <s v="EOS"/>
    <s v="EOS P396"/>
    <x v="1"/>
    <s v="Polymer"/>
    <n v="1"/>
    <s v="Minimum"/>
    <s v="Canada"/>
    <s v="BC"/>
  </r>
  <r>
    <x v="115"/>
    <s v="EOS"/>
    <s v="EOS P110 Velocis"/>
    <x v="1"/>
    <s v="Polymer"/>
    <n v="1"/>
    <s v="Minimum"/>
    <s v="Canada"/>
    <s v="BC"/>
  </r>
  <r>
    <x v="115"/>
    <s v="3D Systems"/>
    <s v="ProX 800"/>
    <x v="5"/>
    <s v="Polymer"/>
    <n v="1"/>
    <s v="Minimum"/>
    <s v="Canada"/>
    <s v="BC"/>
  </r>
  <r>
    <x v="115"/>
    <s v="3D Systems"/>
    <s v="ProX 950"/>
    <x v="5"/>
    <s v="Polymer"/>
    <n v="1"/>
    <s v="Minimum"/>
    <s v="Canada"/>
    <s v="BC"/>
  </r>
  <r>
    <x v="115"/>
    <s v="HP"/>
    <s v="HP Jet Fusion 5200"/>
    <x v="10"/>
    <s v="Polymer"/>
    <n v="1"/>
    <s v="Minimum"/>
    <s v="Canada"/>
    <s v="BC"/>
  </r>
  <r>
    <x v="115"/>
    <s v="HP"/>
    <s v="HP Jet Fusion 4200"/>
    <x v="10"/>
    <s v="Polymer"/>
    <n v="1"/>
    <s v="Minimum"/>
    <s v="Canada"/>
    <s v="BC"/>
  </r>
  <r>
    <x v="115"/>
    <s v="Stratasys"/>
    <s v="Fortus 450"/>
    <x v="3"/>
    <s v="Polymer"/>
    <n v="1"/>
    <s v="Minimum"/>
    <s v="Canada"/>
    <s v="BC"/>
  </r>
  <r>
    <x v="115"/>
    <s v="Stratasys"/>
    <s v="Fortus 900"/>
    <x v="3"/>
    <s v="Polymer"/>
    <n v="1"/>
    <s v="Minimum"/>
    <s v="Canada"/>
    <s v="BC"/>
  </r>
  <r>
    <x v="116"/>
    <m/>
    <m/>
    <x v="2"/>
    <s v="Metal"/>
    <n v="1"/>
    <s v="Minimum"/>
    <s v="United States"/>
    <s v="PA"/>
  </r>
  <r>
    <x v="116"/>
    <m/>
    <m/>
    <x v="5"/>
    <s v="Polymer"/>
    <n v="1"/>
    <s v="Minimum"/>
    <s v="United States"/>
    <s v="PA"/>
  </r>
  <r>
    <x v="116"/>
    <m/>
    <m/>
    <x v="3"/>
    <s v="Metal"/>
    <n v="1"/>
    <s v="Minimum"/>
    <s v="United States"/>
    <s v="PA"/>
  </r>
  <r>
    <x v="116"/>
    <m/>
    <m/>
    <x v="3"/>
    <s v="Polymer"/>
    <n v="1"/>
    <s v="Minimum"/>
    <s v="United States"/>
    <s v="PA"/>
  </r>
  <r>
    <x v="117"/>
    <s v="Carbon"/>
    <m/>
    <x v="5"/>
    <s v="Polymer"/>
    <n v="1"/>
    <s v="Minimum"/>
    <s v="United States"/>
    <s v="IL"/>
  </r>
  <r>
    <x v="118"/>
    <s v="Photocentric"/>
    <s v="Liquid Crystal Magna"/>
    <x v="5"/>
    <s v="Polymer"/>
    <n v="1"/>
    <s v="Minimum"/>
    <s v="United States"/>
    <s v="MI"/>
  </r>
  <r>
    <x v="118"/>
    <m/>
    <m/>
    <x v="3"/>
    <s v="Polymer"/>
    <n v="2"/>
    <s v="Minimum"/>
    <s v="United States"/>
    <s v="MI"/>
  </r>
  <r>
    <x v="118"/>
    <m/>
    <m/>
    <x v="8"/>
    <s v="Metal"/>
    <n v="1"/>
    <s v="Minimum"/>
    <s v="United States"/>
    <s v="MI"/>
  </r>
  <r>
    <x v="118"/>
    <m/>
    <m/>
    <x v="1"/>
    <s v="Metal"/>
    <n v="1"/>
    <s v="Minimum"/>
    <s v="United States"/>
    <s v="MI"/>
  </r>
  <r>
    <x v="119"/>
    <m/>
    <m/>
    <x v="4"/>
    <s v="Polymer"/>
    <n v="50"/>
    <s v="Minimum"/>
    <s v="United States"/>
    <s v="UT"/>
  </r>
  <r>
    <x v="119"/>
    <m/>
    <m/>
    <x v="10"/>
    <s v="Polymer"/>
    <n v="2"/>
    <s v="Minimum"/>
    <s v="United States"/>
    <s v="UT"/>
  </r>
  <r>
    <x v="119"/>
    <m/>
    <m/>
    <x v="1"/>
    <s v="Metal"/>
    <n v="1"/>
    <s v="Minimum"/>
    <s v="United States"/>
    <s v="UT"/>
  </r>
  <r>
    <x v="120"/>
    <m/>
    <m/>
    <x v="3"/>
    <s v="Polymer"/>
    <n v="4"/>
    <s v="Minimum"/>
    <s v="United States"/>
    <s v="OH"/>
  </r>
  <r>
    <x v="121"/>
    <s v="HP"/>
    <s v="Jet Fusion 5200"/>
    <x v="10"/>
    <s v="Polymer"/>
    <n v="1"/>
    <s v="Minimum"/>
    <s v="United States, Canada"/>
    <s v="CA, CA, WA, OR, ID, NJ, NJ, MA, MI, OH, FL, PA, AR, ON, AB, "/>
  </r>
  <r>
    <x v="121"/>
    <s v="Markforged"/>
    <m/>
    <x v="3"/>
    <m/>
    <n v="1"/>
    <s v="Minimum"/>
    <s v="United States, Canada"/>
    <s v="CA, CA, WA, OR, ID, NJ, NJ, MA, MI, OH, FL, PA, AR, ON, AB, "/>
  </r>
  <r>
    <x v="121"/>
    <s v="Markforged"/>
    <m/>
    <x v="3"/>
    <s v="Polymer"/>
    <n v="1"/>
    <s v="Minimum"/>
    <s v="United States"/>
    <s v="CA"/>
  </r>
  <r>
    <x v="121"/>
    <s v="HP"/>
    <m/>
    <x v="10"/>
    <s v="Polymer"/>
    <n v="1"/>
    <s v="Minimum"/>
    <s v="United States"/>
    <s v="CA"/>
  </r>
  <r>
    <x v="122"/>
    <m/>
    <m/>
    <x v="3"/>
    <s v="Polymer"/>
    <n v="1"/>
    <s v="Minimum"/>
    <s v="United States"/>
    <s v="TN"/>
  </r>
  <r>
    <x v="123"/>
    <m/>
    <m/>
    <x v="3"/>
    <s v="Polymer"/>
    <n v="1"/>
    <s v="Minimum"/>
    <s v="United States"/>
    <s v="CA"/>
  </r>
  <r>
    <x v="123"/>
    <m/>
    <m/>
    <x v="5"/>
    <s v="Polymer"/>
    <n v="1"/>
    <s v="Minimum"/>
    <s v="United States"/>
    <s v="CA"/>
  </r>
  <r>
    <x v="123"/>
    <m/>
    <m/>
    <x v="1"/>
    <s v="Polymer"/>
    <n v="1"/>
    <s v="Minimum"/>
    <s v="United States"/>
    <s v="CA"/>
  </r>
  <r>
    <x v="124"/>
    <s v="Stratasys"/>
    <m/>
    <x v="3"/>
    <s v="Polymer"/>
    <n v="1"/>
    <s v="Minimum"/>
    <s v="Canada"/>
    <s v="ON"/>
  </r>
  <r>
    <x v="124"/>
    <s v="Stratasys"/>
    <m/>
    <x v="1"/>
    <s v="Polymer"/>
    <n v="1"/>
    <s v="Minimum"/>
    <s v="Canada"/>
    <s v="ON"/>
  </r>
  <r>
    <x v="124"/>
    <s v="Stratasys"/>
    <m/>
    <x v="5"/>
    <s v="Polymer"/>
    <n v="1"/>
    <s v="Minimum"/>
    <s v="Canada"/>
    <s v="ON"/>
  </r>
  <r>
    <x v="124"/>
    <s v="Stratasys"/>
    <m/>
    <x v="4"/>
    <s v="Polymer"/>
    <n v="1"/>
    <s v="Minimum"/>
    <s v="Canada"/>
    <s v="ON"/>
  </r>
  <r>
    <x v="125"/>
    <m/>
    <m/>
    <x v="1"/>
    <s v="Metal"/>
    <n v="3"/>
    <s v="Minimum"/>
    <s v="United States"/>
    <s v="CA"/>
  </r>
  <r>
    <x v="126"/>
    <m/>
    <m/>
    <x v="2"/>
    <s v="Sand"/>
    <n v="12"/>
    <s v="Minimum"/>
    <s v="United States"/>
    <s v="OH"/>
  </r>
  <r>
    <x v="127"/>
    <m/>
    <m/>
    <x v="3"/>
    <s v="Polymer"/>
    <n v="112"/>
    <s v="Minimum"/>
    <s v="United States"/>
    <s v="TX"/>
  </r>
  <r>
    <x v="127"/>
    <m/>
    <m/>
    <x v="5"/>
    <s v="Polymer"/>
    <n v="6"/>
    <s v="Minimum"/>
    <s v="United States"/>
    <s v="TX"/>
  </r>
  <r>
    <x v="127"/>
    <m/>
    <m/>
    <x v="10"/>
    <s v="Polymer"/>
    <n v="8"/>
    <s v="Minimum"/>
    <s v="United States"/>
    <s v="TX"/>
  </r>
  <r>
    <x v="127"/>
    <m/>
    <m/>
    <x v="1"/>
    <s v="Polymer"/>
    <n v="1"/>
    <s v="Minimum"/>
    <s v="United States"/>
    <s v="TX"/>
  </r>
  <r>
    <x v="128"/>
    <s v="EOS"/>
    <s v="M280 / M290"/>
    <x v="1"/>
    <s v="Metal"/>
    <n v="9"/>
    <s v="Actual"/>
    <s v="United States"/>
    <s v="OR"/>
  </r>
  <r>
    <x v="128"/>
    <s v="EOS"/>
    <s v="M400-4"/>
    <x v="1"/>
    <s v="Metal"/>
    <n v="2"/>
    <s v="Actual"/>
    <s v="United States"/>
    <s v="OR"/>
  </r>
  <r>
    <x v="128"/>
    <s v="EOS"/>
    <s v="M300-4"/>
    <x v="1"/>
    <s v="Metal"/>
    <n v="1"/>
    <s v="Actual"/>
    <s v="United States"/>
    <s v="OR"/>
  </r>
  <r>
    <x v="129"/>
    <m/>
    <m/>
    <x v="3"/>
    <s v="Polymer"/>
    <n v="50"/>
    <s v="Minimum"/>
    <s v="United States"/>
    <s v="OH"/>
  </r>
  <r>
    <x v="130"/>
    <m/>
    <m/>
    <x v="3"/>
    <s v="Polymer"/>
    <n v="3"/>
    <s v="Minimum"/>
    <s v="United States"/>
    <s v="NY"/>
  </r>
  <r>
    <x v="130"/>
    <m/>
    <m/>
    <x v="5"/>
    <s v="Polymer"/>
    <n v="2"/>
    <s v="Minimum"/>
    <s v="United States"/>
    <s v="NY"/>
  </r>
  <r>
    <x v="130"/>
    <m/>
    <m/>
    <x v="1"/>
    <s v="Metal"/>
    <n v="23"/>
    <s v="Minimum"/>
    <s v="United States"/>
    <s v="NY"/>
  </r>
  <r>
    <x v="131"/>
    <m/>
    <m/>
    <x v="1"/>
    <s v="Metal"/>
    <n v="1"/>
    <s v="Minimum"/>
    <s v="United States"/>
    <s v="MA"/>
  </r>
  <r>
    <x v="131"/>
    <s v="HP"/>
    <m/>
    <x v="10"/>
    <s v="Polymer"/>
    <n v="1"/>
    <s v="Minimum"/>
    <s v="United States"/>
    <s v="MA"/>
  </r>
  <r>
    <x v="131"/>
    <m/>
    <m/>
    <x v="5"/>
    <s v="Polymer"/>
    <n v="1"/>
    <s v="Minimum"/>
    <s v="United States"/>
    <s v="MA"/>
  </r>
  <r>
    <x v="131"/>
    <m/>
    <m/>
    <x v="1"/>
    <s v="Polymer"/>
    <n v="1"/>
    <s v="Minimum"/>
    <s v="United States"/>
    <s v="MA"/>
  </r>
  <r>
    <x v="132"/>
    <s v="HP"/>
    <m/>
    <x v="10"/>
    <s v="Polymer"/>
    <n v="1"/>
    <s v="Minimum"/>
    <s v="United States"/>
    <s v="FL"/>
  </r>
  <r>
    <x v="132"/>
    <s v="EOS"/>
    <s v="P396"/>
    <x v="1"/>
    <s v="Polymer"/>
    <n v="1"/>
    <s v="Minimum"/>
    <s v="United States"/>
    <s v="FL"/>
  </r>
  <r>
    <x v="132"/>
    <s v="EOS"/>
    <s v="Integra P44"/>
    <x v="1"/>
    <s v="Polymer"/>
    <n v="1"/>
    <s v="Minimum"/>
    <s v="United States"/>
    <s v="FL"/>
  </r>
  <r>
    <x v="132"/>
    <s v="Farsoon"/>
    <s v="HT1001P"/>
    <x v="1"/>
    <s v="Polymer"/>
    <n v="1"/>
    <s v="Minimum"/>
    <s v="United States"/>
    <s v="FL"/>
  </r>
  <r>
    <x v="132"/>
    <s v="Stratasys"/>
    <s v="F450"/>
    <x v="3"/>
    <s v="Polymer"/>
    <n v="1"/>
    <s v="Minimum"/>
    <s v="United States"/>
    <s v="FL"/>
  </r>
  <r>
    <x v="132"/>
    <s v="Stratasys"/>
    <s v="F900"/>
    <x v="3"/>
    <s v="Polymer"/>
    <n v="1"/>
    <s v="Minimum"/>
    <s v="United States"/>
    <s v="FL"/>
  </r>
  <r>
    <x v="133"/>
    <m/>
    <m/>
    <x v="1"/>
    <s v="Polymer"/>
    <n v="1"/>
    <s v="Minimum"/>
    <s v="Canada"/>
    <s v="ON"/>
  </r>
  <r>
    <x v="133"/>
    <m/>
    <m/>
    <x v="5"/>
    <s v="Polymer"/>
    <n v="1"/>
    <s v="Minimum"/>
    <s v="Canada"/>
    <s v="ON"/>
  </r>
  <r>
    <x v="133"/>
    <m/>
    <m/>
    <x v="3"/>
    <s v="Polymer"/>
    <n v="1"/>
    <s v="Minimum"/>
    <s v="Canada"/>
    <s v="ON"/>
  </r>
  <r>
    <x v="133"/>
    <m/>
    <m/>
    <x v="4"/>
    <s v="Polymer"/>
    <n v="1"/>
    <s v="Minimum"/>
    <s v="Canada"/>
    <s v="ON"/>
  </r>
  <r>
    <x v="133"/>
    <m/>
    <m/>
    <x v="1"/>
    <s v="Metal"/>
    <n v="1"/>
    <s v="Minimum"/>
    <s v="Canada"/>
    <s v="ON"/>
  </r>
  <r>
    <x v="133"/>
    <m/>
    <m/>
    <x v="10"/>
    <s v="Polymer"/>
    <n v="1"/>
    <s v="Minimum"/>
    <s v="Canada"/>
    <s v="ON"/>
  </r>
  <r>
    <x v="134"/>
    <s v="HP"/>
    <m/>
    <x v="10"/>
    <s v="Polymer"/>
    <n v="1"/>
    <s v="Minimum"/>
    <s v="United States"/>
    <s v="ID"/>
  </r>
  <r>
    <x v="134"/>
    <m/>
    <m/>
    <x v="5"/>
    <s v="Polymer"/>
    <n v="1"/>
    <s v="Minimum"/>
    <s v="United States"/>
    <s v="ID"/>
  </r>
  <r>
    <x v="134"/>
    <m/>
    <m/>
    <x v="1"/>
    <s v="Polymer"/>
    <n v="1"/>
    <s v="Minimum"/>
    <s v="United States"/>
    <s v="ID"/>
  </r>
  <r>
    <x v="134"/>
    <m/>
    <m/>
    <x v="1"/>
    <s v="Metal"/>
    <n v="1"/>
    <s v="Minimum"/>
    <s v="United States"/>
    <s v="ID"/>
  </r>
  <r>
    <x v="135"/>
    <s v="Creality"/>
    <s v="K1"/>
    <x v="3"/>
    <s v="Polymer"/>
    <n v="1"/>
    <s v="Minimum"/>
    <s v="United States"/>
    <s v="CA"/>
  </r>
  <r>
    <x v="135"/>
    <s v="Creality"/>
    <s v="K1 Max"/>
    <x v="3"/>
    <s v="Polymer"/>
    <n v="1"/>
    <s v="Minimum"/>
    <s v="United States"/>
    <s v="CA"/>
  </r>
  <r>
    <x v="135"/>
    <s v="Creality"/>
    <s v="CR10S-Pro"/>
    <x v="3"/>
    <s v="Polymer"/>
    <n v="1"/>
    <s v="Minimum"/>
    <s v="United States"/>
    <s v="CA"/>
  </r>
  <r>
    <x v="135"/>
    <s v="Creality"/>
    <s v="CR10 S5"/>
    <x v="3"/>
    <s v="Polymer"/>
    <n v="1"/>
    <s v="Minimum"/>
    <s v="United States"/>
    <s v="CA"/>
  </r>
  <r>
    <x v="135"/>
    <s v="Creality"/>
    <s v="CR30"/>
    <x v="3"/>
    <s v="Polymer"/>
    <n v="1"/>
    <s v="Minimum"/>
    <s v="United States"/>
    <s v="CA"/>
  </r>
  <r>
    <x v="135"/>
    <s v="Formlabs"/>
    <s v="Form 3"/>
    <x v="5"/>
    <s v="Polymer"/>
    <n v="1"/>
    <s v="Minimum"/>
    <s v="United States"/>
    <s v="CA"/>
  </r>
  <r>
    <x v="135"/>
    <s v="Formlabs"/>
    <s v="Fuse 1"/>
    <x v="1"/>
    <s v="Polymer"/>
    <n v="1"/>
    <s v="Minimum"/>
    <s v="United States"/>
    <s v="CA"/>
  </r>
  <r>
    <x v="136"/>
    <m/>
    <m/>
    <x v="1"/>
    <s v="Metal"/>
    <n v="3"/>
    <s v="Minimum"/>
    <s v="United States"/>
    <s v="NJ"/>
  </r>
  <r>
    <x v="137"/>
    <s v="Colibrium Additive"/>
    <s v="M2"/>
    <x v="1"/>
    <s v="Metal"/>
    <n v="1"/>
    <s v="Actual"/>
    <s v="United States"/>
    <s v="NC"/>
  </r>
  <r>
    <x v="137"/>
    <s v="EOS"/>
    <s v="M280"/>
    <x v="1"/>
    <s v="Metal"/>
    <n v="10"/>
    <s v="Actual"/>
    <s v="United States"/>
    <s v="NC"/>
  </r>
  <r>
    <x v="137"/>
    <s v="EOS"/>
    <s v="M400-4"/>
    <x v="1"/>
    <s v="Metal"/>
    <n v="5"/>
    <s v="Actual"/>
    <s v="United States"/>
    <s v="NC"/>
  </r>
  <r>
    <x v="137"/>
    <s v="EOS"/>
    <s v="M290"/>
    <x v="1"/>
    <s v="Metal"/>
    <n v="1"/>
    <s v="Actual"/>
    <s v="United States"/>
    <s v="NC"/>
  </r>
  <r>
    <x v="137"/>
    <s v="Nikon SLM"/>
    <s v="280HL Twin"/>
    <x v="1"/>
    <s v="Metal"/>
    <n v="3"/>
    <s v="Actual"/>
    <s v="United States"/>
    <s v="NC"/>
  </r>
  <r>
    <x v="137"/>
    <s v="Velo3D"/>
    <s v="Sapphire XC"/>
    <x v="1"/>
    <s v="Metal"/>
    <n v="1"/>
    <s v="Actual"/>
    <s v="United States"/>
    <s v="NC"/>
  </r>
  <r>
    <x v="138"/>
    <m/>
    <m/>
    <x v="3"/>
    <s v="Polymer"/>
    <n v="1"/>
    <s v="Minimum"/>
    <s v="United States"/>
    <s v="TX"/>
  </r>
  <r>
    <x v="138"/>
    <m/>
    <m/>
    <x v="4"/>
    <s v="Polymer"/>
    <n v="1"/>
    <s v="Minimum"/>
    <s v="United States"/>
    <s v="TX"/>
  </r>
  <r>
    <x v="138"/>
    <m/>
    <m/>
    <x v="1"/>
    <s v="Metal"/>
    <n v="1"/>
    <s v="Minimum"/>
    <s v="United States"/>
    <s v="TX"/>
  </r>
  <r>
    <x v="138"/>
    <m/>
    <m/>
    <x v="5"/>
    <s v="Polymer"/>
    <n v="1"/>
    <s v="Minimum"/>
    <s v="United States"/>
    <s v="TX"/>
  </r>
  <r>
    <x v="138"/>
    <m/>
    <m/>
    <x v="1"/>
    <s v="Polymer"/>
    <n v="1"/>
    <s v="Minimum"/>
    <s v="United States"/>
    <s v="TX"/>
  </r>
  <r>
    <x v="139"/>
    <m/>
    <m/>
    <x v="2"/>
    <m/>
    <n v="4"/>
    <s v="Minimum"/>
    <s v="United States"/>
    <s v="CO"/>
  </r>
  <r>
    <x v="139"/>
    <m/>
    <m/>
    <x v="5"/>
    <s v="Polymer"/>
    <n v="1"/>
    <s v="Minimum"/>
    <s v="United States"/>
    <s v="CO"/>
  </r>
  <r>
    <x v="140"/>
    <s v="In-house"/>
    <m/>
    <x v="11"/>
    <s v="Metal"/>
    <n v="5"/>
    <s v="Minimum"/>
    <s v="Canada"/>
    <s v="ON"/>
  </r>
  <r>
    <x v="141"/>
    <m/>
    <m/>
    <x v="3"/>
    <s v="Polymer"/>
    <n v="24"/>
    <s v="Minimum"/>
    <s v="United States"/>
    <s v="NY, CA"/>
  </r>
  <r>
    <x v="141"/>
    <m/>
    <m/>
    <x v="5"/>
    <s v="Polymer"/>
    <n v="12"/>
    <s v="Minimum"/>
    <s v="United States"/>
    <s v="NY, CA"/>
  </r>
  <r>
    <x v="141"/>
    <m/>
    <m/>
    <x v="10"/>
    <s v="Polymer"/>
    <n v="2"/>
    <s v="Minimum"/>
    <s v="United States"/>
    <s v="NY, CA"/>
  </r>
  <r>
    <x v="141"/>
    <m/>
    <m/>
    <x v="12"/>
    <s v="Polymer"/>
    <n v="1"/>
    <s v="Minimum"/>
    <s v="United States"/>
    <s v="NY, CA"/>
  </r>
  <r>
    <x v="142"/>
    <m/>
    <m/>
    <x v="2"/>
    <m/>
    <n v="4"/>
    <s v="Minimum"/>
    <s v="United States"/>
    <s v="MI"/>
  </r>
  <r>
    <x v="143"/>
    <s v="Sintratec"/>
    <m/>
    <x v="1"/>
    <s v="Polymer"/>
    <n v="1"/>
    <s v="Minimum"/>
    <s v="Canada"/>
    <s v="QC"/>
  </r>
  <r>
    <x v="143"/>
    <m/>
    <m/>
    <x v="3"/>
    <s v="Polymer"/>
    <n v="1"/>
    <s v="Minimum"/>
    <s v="Canada"/>
    <s v="QC"/>
  </r>
  <r>
    <x v="143"/>
    <m/>
    <m/>
    <x v="4"/>
    <s v="Polymer"/>
    <n v="1"/>
    <s v="Minimum"/>
    <s v="Canada"/>
    <s v="QC"/>
  </r>
  <r>
    <x v="143"/>
    <m/>
    <m/>
    <x v="5"/>
    <s v="Polymer"/>
    <n v="1"/>
    <s v="Minimum"/>
    <s v="Canada"/>
    <s v="QC"/>
  </r>
  <r>
    <x v="144"/>
    <m/>
    <m/>
    <x v="4"/>
    <s v="Polymer"/>
    <n v="1"/>
    <s v="Minimum"/>
    <s v="United States"/>
    <s v="IL"/>
  </r>
  <r>
    <x v="144"/>
    <m/>
    <m/>
    <x v="1"/>
    <s v="Polymer"/>
    <n v="1"/>
    <s v="Minimum"/>
    <s v="United States"/>
    <s v="IL"/>
  </r>
  <r>
    <x v="144"/>
    <m/>
    <m/>
    <x v="5"/>
    <s v="Polymer"/>
    <n v="5"/>
    <s v="Minimum"/>
    <s v="United States"/>
    <s v="IL"/>
  </r>
  <r>
    <x v="144"/>
    <m/>
    <m/>
    <x v="2"/>
    <m/>
    <n v="1"/>
    <s v="Minimum"/>
    <s v="United States"/>
    <s v="IL"/>
  </r>
  <r>
    <x v="144"/>
    <m/>
    <m/>
    <x v="3"/>
    <s v="Polymer"/>
    <n v="4"/>
    <s v="Minimum"/>
    <s v="United States"/>
    <s v="IL"/>
  </r>
  <r>
    <x v="145"/>
    <s v="Nikon SLM"/>
    <s v="SLM 500 Quad"/>
    <x v="1"/>
    <s v="Metal"/>
    <n v="6"/>
    <s v="Actual"/>
    <s v="United States"/>
    <s v="CA"/>
  </r>
  <r>
    <x v="145"/>
    <s v="Nikon SLM"/>
    <s v="SLM 280 Twin"/>
    <x v="1"/>
    <s v="Metal"/>
    <n v="4"/>
    <s v="Actual"/>
    <s v="United States"/>
    <s v="CA"/>
  </r>
  <r>
    <x v="145"/>
    <s v="Nikon SLM"/>
    <s v="SLM 125 HL SMT 700w"/>
    <x v="1"/>
    <s v="Metal"/>
    <n v="3"/>
    <s v="Actual"/>
    <s v="United States"/>
    <s v="CA"/>
  </r>
  <r>
    <x v="146"/>
    <m/>
    <m/>
    <x v="1"/>
    <s v="Metal"/>
    <n v="5"/>
    <s v="Minimum"/>
    <s v="United States"/>
    <s v="NY"/>
  </r>
  <r>
    <x v="147"/>
    <m/>
    <m/>
    <x v="5"/>
    <s v="Polymer"/>
    <n v="1"/>
    <s v="Minimum"/>
    <s v="United States"/>
    <s v="TN"/>
  </r>
  <r>
    <x v="147"/>
    <m/>
    <m/>
    <x v="4"/>
    <s v="Polymer"/>
    <n v="1"/>
    <s v="Minimum"/>
    <s v="United States"/>
    <s v="TN"/>
  </r>
  <r>
    <x v="148"/>
    <s v="EOS"/>
    <s v="P390"/>
    <x v="1"/>
    <s v="Polymer"/>
    <n v="1"/>
    <s v="Actual"/>
    <s v="United States"/>
    <s v="OR"/>
  </r>
  <r>
    <x v="148"/>
    <s v="EOS"/>
    <s v="P730"/>
    <x v="1"/>
    <s v="Polymer"/>
    <n v="1"/>
    <s v="Actual"/>
    <s v="United States"/>
    <s v="OR"/>
  </r>
  <r>
    <x v="148"/>
    <s v="EOS"/>
    <s v="P760"/>
    <x v="1"/>
    <s v="Polymer"/>
    <n v="1"/>
    <s v="Actual"/>
    <s v="United States"/>
    <s v="OR"/>
  </r>
  <r>
    <x v="149"/>
    <s v="3D Systems"/>
    <s v="DMP Flex 200"/>
    <x v="1"/>
    <s v="Metal"/>
    <n v="1"/>
    <s v="Minimum"/>
    <s v="United States"/>
    <s v="WI"/>
  </r>
  <r>
    <x v="149"/>
    <s v="3D Systems"/>
    <m/>
    <x v="5"/>
    <m/>
    <n v="1"/>
    <s v="Minimum"/>
    <s v="United States"/>
    <s v="WI"/>
  </r>
  <r>
    <x v="149"/>
    <s v="3D Systems"/>
    <m/>
    <x v="1"/>
    <s v="Polymer"/>
    <n v="1"/>
    <s v="Minimum"/>
    <s v="United States"/>
    <s v="WI"/>
  </r>
  <r>
    <x v="149"/>
    <s v="Markforged"/>
    <m/>
    <x v="3"/>
    <m/>
    <n v="1"/>
    <s v="Minimum"/>
    <s v="United States"/>
    <s v="WI"/>
  </r>
  <r>
    <x v="149"/>
    <s v="3D Systems"/>
    <m/>
    <x v="4"/>
    <m/>
    <n v="1"/>
    <s v="Minimum"/>
    <s v="United States"/>
    <s v="WI"/>
  </r>
  <r>
    <x v="149"/>
    <s v="HPS"/>
    <s v="Lumia X1"/>
    <x v="5"/>
    <s v="Polymer"/>
    <n v="1"/>
    <s v="Minimum"/>
    <s v="United States"/>
    <s v="WI"/>
  </r>
  <r>
    <x v="150"/>
    <s v="3D Systems"/>
    <m/>
    <x v="5"/>
    <s v="Polymer"/>
    <n v="1"/>
    <s v="Minimum"/>
    <s v="Canada"/>
    <s v="ON"/>
  </r>
  <r>
    <x v="150"/>
    <s v="3D Systems"/>
    <m/>
    <x v="4"/>
    <s v="Polymer"/>
    <n v="1"/>
    <s v="Minimum"/>
    <s v="Canada"/>
    <s v="ON"/>
  </r>
  <r>
    <x v="150"/>
    <s v="3D Systems"/>
    <m/>
    <x v="1"/>
    <s v="Polymer"/>
    <n v="1"/>
    <s v="Minimum"/>
    <s v="Canada"/>
    <s v="ON"/>
  </r>
  <r>
    <x v="150"/>
    <s v="Stratasys"/>
    <m/>
    <x v="3"/>
    <s v="Polymer"/>
    <n v="1"/>
    <s v="Minimum"/>
    <s v="Canada"/>
    <s v="ON"/>
  </r>
  <r>
    <x v="151"/>
    <s v="Nikon SLM"/>
    <s v="280 and 500"/>
    <x v="1"/>
    <s v="Metal"/>
    <n v="2"/>
    <s v="Minimum"/>
    <s v="United States"/>
    <s v="UT"/>
  </r>
  <r>
    <x v="152"/>
    <s v="Zortrax"/>
    <s v="M200, M200+"/>
    <x v="3"/>
    <s v="Polymer"/>
    <n v="1"/>
    <s v="Minimum"/>
    <s v="United States"/>
    <s v="GA"/>
  </r>
  <r>
    <x v="152"/>
    <s v="Zortrax"/>
    <s v="M300, M300+"/>
    <x v="3"/>
    <s v="Polymer"/>
    <n v="1"/>
    <s v="Minimum"/>
    <s v="United States"/>
    <s v="GA"/>
  </r>
  <r>
    <x v="152"/>
    <s v="Zortrax"/>
    <s v="Inkspire"/>
    <x v="5"/>
    <s v="Polymer"/>
    <n v="1"/>
    <s v="Minimum"/>
    <s v="United States"/>
    <s v="GA"/>
  </r>
  <r>
    <x v="152"/>
    <s v="Markforged"/>
    <s v="X7"/>
    <x v="3"/>
    <s v="Polymer"/>
    <n v="1"/>
    <s v="Minimum"/>
    <s v="United States"/>
    <s v="GA"/>
  </r>
  <r>
    <x v="152"/>
    <s v="Felix"/>
    <s v="Tec 1.4 L"/>
    <x v="3"/>
    <s v="Polymer"/>
    <n v="1"/>
    <s v="Minimum"/>
    <s v="United States"/>
    <s v="GA"/>
  </r>
  <r>
    <x v="152"/>
    <s v="Nexa3D"/>
    <s v="NXE 400"/>
    <x v="5"/>
    <s v="Polymer"/>
    <n v="1"/>
    <s v="Minimum"/>
    <s v="United States"/>
    <s v="GA"/>
  </r>
  <r>
    <x v="152"/>
    <s v="EnvisionTEC"/>
    <s v="Micro Plus CDLM"/>
    <x v="5"/>
    <s v="Polymer"/>
    <n v="1"/>
    <s v="Minimum"/>
    <s v="United States"/>
    <s v="GA"/>
  </r>
  <r>
    <x v="152"/>
    <s v="EnvisionTEC"/>
    <s v="ULTRA 3SP HD"/>
    <x v="5"/>
    <s v="Polymer"/>
    <n v="1"/>
    <s v="Minimum"/>
    <s v="United States"/>
    <s v="GA"/>
  </r>
  <r>
    <x v="152"/>
    <s v="EnvisionTEC"/>
    <s v="VECTOR HD 3SP"/>
    <x v="5"/>
    <s v="Polymer"/>
    <n v="1"/>
    <s v="Minimum"/>
    <s v="United States"/>
    <s v="GA"/>
  </r>
  <r>
    <x v="152"/>
    <s v="Anycubic"/>
    <s v="Photon Mono"/>
    <x v="5"/>
    <s v="Polymer"/>
    <n v="1"/>
    <s v="Minimum"/>
    <s v="United States"/>
    <s v="GA"/>
  </r>
  <r>
    <x v="152"/>
    <s v="Ender"/>
    <s v="Pro"/>
    <x v="3"/>
    <s v="Polymer"/>
    <n v="1"/>
    <s v="Minimum"/>
    <s v="United States"/>
    <s v="GA"/>
  </r>
  <r>
    <x v="152"/>
    <s v="3D Systems"/>
    <s v="ProJet MJP 2500 Plus"/>
    <x v="4"/>
    <s v="Polymer"/>
    <n v="1"/>
    <s v="Minimum"/>
    <s v="United States"/>
    <s v="GA"/>
  </r>
  <r>
    <x v="152"/>
    <s v="3D Systems"/>
    <s v="CJP 660Pro"/>
    <x v="4"/>
    <s v="Polymer"/>
    <n v="1"/>
    <s v="Minimum"/>
    <s v="United States"/>
    <s v="GA"/>
  </r>
  <r>
    <x v="153"/>
    <m/>
    <m/>
    <x v="1"/>
    <s v="Polymer"/>
    <n v="1"/>
    <s v="Minimum"/>
    <s v="United States"/>
    <s v="TX"/>
  </r>
  <r>
    <x v="153"/>
    <s v="HP"/>
    <m/>
    <x v="10"/>
    <s v="Polymer"/>
    <n v="1"/>
    <s v="Minimum"/>
    <s v="United States"/>
    <s v="TX"/>
  </r>
  <r>
    <x v="153"/>
    <m/>
    <m/>
    <x v="5"/>
    <s v="Polymer"/>
    <n v="1"/>
    <s v="Minimum"/>
    <s v="United States"/>
    <s v="TX"/>
  </r>
  <r>
    <x v="154"/>
    <s v="Elegoo"/>
    <m/>
    <x v="3"/>
    <s v="Polymer"/>
    <n v="1"/>
    <s v="Minimum"/>
    <s v="United States"/>
    <s v="AZ"/>
  </r>
  <r>
    <x v="154"/>
    <s v="BigRep"/>
    <m/>
    <x v="3"/>
    <s v="Polymer"/>
    <n v="1"/>
    <s v="Minimum"/>
    <s v="United States"/>
    <s v="AZ"/>
  </r>
  <r>
    <x v="154"/>
    <s v="Elegoo"/>
    <m/>
    <x v="5"/>
    <s v="Polymer"/>
    <n v="1"/>
    <s v="Minimum"/>
    <s v="United States"/>
    <s v="AZ"/>
  </r>
  <r>
    <x v="154"/>
    <s v="HP"/>
    <m/>
    <x v="10"/>
    <s v="Polymer"/>
    <n v="1"/>
    <s v="Actual"/>
    <s v="United States"/>
    <s v="AZ"/>
  </r>
  <r>
    <x v="155"/>
    <m/>
    <m/>
    <x v="2"/>
    <s v="Metal"/>
    <n v="1"/>
    <s v="Minimum"/>
    <s v="United States"/>
    <s v="CA"/>
  </r>
  <r>
    <x v="156"/>
    <s v="Stratasys"/>
    <s v="Fortus 400mc"/>
    <x v="3"/>
    <s v="Polymer"/>
    <n v="1"/>
    <s v="Actual"/>
    <s v="United States"/>
    <s v="TX"/>
  </r>
  <r>
    <x v="156"/>
    <s v="Stratasys"/>
    <s v="Objet 30"/>
    <x v="4"/>
    <s v="Polymer"/>
    <n v="1"/>
    <s v="Minimum"/>
    <s v="United States"/>
    <s v="TX"/>
  </r>
  <r>
    <x v="156"/>
    <s v="MakerGear"/>
    <s v="M2"/>
    <x v="3"/>
    <s v="Polymer"/>
    <n v="1"/>
    <s v="Minimum"/>
    <s v="United States"/>
    <s v="TX"/>
  </r>
  <r>
    <x v="156"/>
    <s v="Ultimaker"/>
    <n v="2"/>
    <x v="3"/>
    <s v="Polymer"/>
    <n v="1"/>
    <s v="Minimum"/>
    <s v="United States"/>
    <s v="TX"/>
  </r>
  <r>
    <x v="156"/>
    <s v="Stratasys"/>
    <s v="Dimension uPrint SE Plus"/>
    <x v="3"/>
    <s v="Polymer"/>
    <n v="1"/>
    <s v="Minimum"/>
    <s v="United States"/>
    <s v="TX"/>
  </r>
  <r>
    <x v="157"/>
    <s v="EOS"/>
    <s v="M290"/>
    <x v="1"/>
    <s v="Metal"/>
    <n v="3"/>
    <s v="Actual"/>
    <s v="United States"/>
    <s v="PA"/>
  </r>
  <r>
    <x v="157"/>
    <s v="EOS "/>
    <s v="M400-4"/>
    <x v="1"/>
    <s v="Metal"/>
    <n v="1"/>
    <s v="Actual"/>
    <s v="United States"/>
    <s v="PA"/>
  </r>
  <r>
    <x v="157"/>
    <s v="ExOne"/>
    <s v="M-Flex"/>
    <x v="2"/>
    <s v="Metal"/>
    <n v="1"/>
    <s v="Actual"/>
    <s v="United States"/>
    <s v="PA"/>
  </r>
  <r>
    <x v="158"/>
    <s v="Stratasys"/>
    <s v="Eden260V"/>
    <x v="4"/>
    <s v="Polymer"/>
    <n v="1"/>
    <s v="Minimum"/>
    <s v="United States"/>
    <s v="FL"/>
  </r>
  <r>
    <x v="158"/>
    <s v="Stratasys"/>
    <s v="Fortus 400mc"/>
    <x v="3"/>
    <s v="Polymer"/>
    <n v="1"/>
    <s v="Minimum"/>
    <s v="United States"/>
    <s v="FL"/>
  </r>
  <r>
    <x v="159"/>
    <m/>
    <m/>
    <x v="1"/>
    <s v="Polymer"/>
    <n v="1"/>
    <s v="Minimum"/>
    <s v="United States"/>
    <s v="CA"/>
  </r>
  <r>
    <x v="159"/>
    <m/>
    <m/>
    <x v="3"/>
    <s v="Polymer"/>
    <n v="1"/>
    <s v="Minimum"/>
    <s v="United States"/>
    <s v="CA"/>
  </r>
  <r>
    <x v="159"/>
    <m/>
    <m/>
    <x v="5"/>
    <s v="Polymer"/>
    <n v="1"/>
    <s v="Minimum"/>
    <s v="United States"/>
    <s v="CA"/>
  </r>
  <r>
    <x v="159"/>
    <s v="Stratasys"/>
    <m/>
    <x v="4"/>
    <s v="Polymer"/>
    <n v="1"/>
    <s v="Minimum"/>
    <s v="United States"/>
    <s v="CA"/>
  </r>
  <r>
    <x v="159"/>
    <s v="Carbon"/>
    <m/>
    <x v="5"/>
    <s v="Polymer"/>
    <n v="1"/>
    <s v="Minimum"/>
    <s v="United States"/>
    <s v="CA"/>
  </r>
  <r>
    <x v="159"/>
    <m/>
    <m/>
    <x v="5"/>
    <s v="Polymer"/>
    <n v="1"/>
    <s v="Minimum"/>
    <s v="United States"/>
    <s v="CA"/>
  </r>
  <r>
    <x v="159"/>
    <s v="HP"/>
    <m/>
    <x v="10"/>
    <s v="Polymer"/>
    <n v="1"/>
    <s v="Minimum"/>
    <s v="United States"/>
    <s v="CA"/>
  </r>
  <r>
    <x v="160"/>
    <m/>
    <m/>
    <x v="5"/>
    <s v="Polymer"/>
    <n v="5"/>
    <s v="Minimum"/>
    <s v="United States"/>
    <s v="PA"/>
  </r>
  <r>
    <x v="161"/>
    <m/>
    <m/>
    <x v="1"/>
    <s v="Metal"/>
    <n v="4"/>
    <s v="Minimum"/>
    <s v="Canada"/>
    <s v="MB"/>
  </r>
  <r>
    <x v="161"/>
    <m/>
    <m/>
    <x v="5"/>
    <s v="Polymer"/>
    <n v="100"/>
    <s v="Minimum"/>
    <s v="Canada"/>
    <s v="MB"/>
  </r>
  <r>
    <x v="162"/>
    <m/>
    <m/>
    <x v="1"/>
    <s v="Polymer"/>
    <n v="1"/>
    <s v="Minimum"/>
    <s v="United States"/>
    <s v="KS"/>
  </r>
  <r>
    <x v="162"/>
    <m/>
    <m/>
    <x v="5"/>
    <s v="Polymer"/>
    <n v="1"/>
    <s v="Minimum"/>
    <s v="United States"/>
    <s v="KS"/>
  </r>
  <r>
    <x v="162"/>
    <m/>
    <m/>
    <x v="4"/>
    <s v="Polymer"/>
    <n v="1"/>
    <s v="Minimum"/>
    <s v="United States"/>
    <s v="KS"/>
  </r>
  <r>
    <x v="163"/>
    <s v="Carbon"/>
    <s v="M1"/>
    <x v="5"/>
    <s v="Polymer"/>
    <n v="1"/>
    <s v="Minimum"/>
    <s v="United States"/>
    <s v="SD"/>
  </r>
  <r>
    <x v="163"/>
    <s v="Carbon"/>
    <s v="M2"/>
    <x v="5"/>
    <s v="Polymer"/>
    <n v="1"/>
    <s v="Minimum"/>
    <s v="United States"/>
    <s v="SD"/>
  </r>
  <r>
    <x v="163"/>
    <s v="3D Systems"/>
    <s v="Figure 4"/>
    <x v="5"/>
    <s v="Polymer"/>
    <n v="1"/>
    <s v="Minimum"/>
    <s v="United States"/>
    <s v="SD"/>
  </r>
  <r>
    <x v="163"/>
    <s v="HP"/>
    <m/>
    <x v="10"/>
    <s v="Polymer"/>
    <n v="1"/>
    <s v="Minimum"/>
    <s v="United States"/>
    <s v="SD"/>
  </r>
  <r>
    <x v="163"/>
    <s v="Ultimaker"/>
    <s v="S3"/>
    <x v="3"/>
    <s v="Polymer"/>
    <n v="1"/>
    <s v="Minimum"/>
    <s v="United States"/>
    <s v="SD"/>
  </r>
  <r>
    <x v="163"/>
    <s v="Ultimaker"/>
    <s v="S5"/>
    <x v="3"/>
    <s v="Polymer"/>
    <n v="1"/>
    <s v="Minimum"/>
    <s v="United States"/>
    <s v="SD"/>
  </r>
  <r>
    <x v="163"/>
    <m/>
    <m/>
    <x v="1"/>
    <s v="Polymer"/>
    <n v="1"/>
    <s v="Minimum"/>
    <s v="United States"/>
    <s v="SD"/>
  </r>
  <r>
    <x v="164"/>
    <m/>
    <m/>
    <x v="3"/>
    <s v="Polymer"/>
    <n v="20"/>
    <s v="Actual"/>
    <s v="United States"/>
    <s v="DE"/>
  </r>
  <r>
    <x v="165"/>
    <m/>
    <m/>
    <x v="3"/>
    <s v="Polymer"/>
    <n v="30"/>
    <s v="Actual"/>
    <s v="United States"/>
    <s v="MO"/>
  </r>
  <r>
    <x v="166"/>
    <s v="HP"/>
    <m/>
    <x v="10"/>
    <s v="Polymer"/>
    <n v="1"/>
    <s v="Minimum"/>
    <s v="Canada"/>
    <s v="ON"/>
  </r>
  <r>
    <x v="166"/>
    <m/>
    <m/>
    <x v="5"/>
    <s v="Polymer"/>
    <n v="1"/>
    <s v="Minimum"/>
    <s v="Canada"/>
    <s v="ON"/>
  </r>
  <r>
    <x v="166"/>
    <m/>
    <m/>
    <x v="3"/>
    <s v="Polymer"/>
    <n v="1"/>
    <s v="Minimum"/>
    <s v="Canada"/>
    <s v="ON"/>
  </r>
  <r>
    <x v="166"/>
    <m/>
    <m/>
    <x v="1"/>
    <s v="Polymer"/>
    <n v="1"/>
    <s v="Minimum"/>
    <s v="Canada"/>
    <s v="ON"/>
  </r>
  <r>
    <x v="166"/>
    <m/>
    <m/>
    <x v="2"/>
    <s v="Metal"/>
    <n v="1"/>
    <s v="Minimum"/>
    <s v="Canada"/>
    <s v="ON"/>
  </r>
  <r>
    <x v="166"/>
    <m/>
    <m/>
    <x v="1"/>
    <s v="Metal"/>
    <n v="1"/>
    <s v="Minimum"/>
    <s v="Canada"/>
    <s v="ON"/>
  </r>
  <r>
    <x v="167"/>
    <m/>
    <m/>
    <x v="3"/>
    <s v="Polymer"/>
    <n v="1"/>
    <s v="Minimum"/>
    <s v="United States"/>
    <s v="CA"/>
  </r>
  <r>
    <x v="167"/>
    <s v="Stratasys"/>
    <m/>
    <x v="4"/>
    <s v="Polymer"/>
    <n v="1"/>
    <s v="Minimum"/>
    <s v="United States"/>
    <s v="CA"/>
  </r>
  <r>
    <x v="167"/>
    <s v="3D Systems"/>
    <m/>
    <x v="4"/>
    <s v="Polymer"/>
    <n v="1"/>
    <s v="Minimum"/>
    <s v="United States"/>
    <s v="CA"/>
  </r>
  <r>
    <x v="167"/>
    <m/>
    <m/>
    <x v="1"/>
    <s v="Polymer"/>
    <n v="1"/>
    <s v="Minimum"/>
    <s v="United States"/>
    <s v="CA"/>
  </r>
  <r>
    <x v="167"/>
    <m/>
    <m/>
    <x v="1"/>
    <s v="Metal"/>
    <n v="1"/>
    <s v="Minimum"/>
    <s v="United States"/>
    <s v="CA"/>
  </r>
  <r>
    <x v="168"/>
    <m/>
    <m/>
    <x v="5"/>
    <s v="Polymer"/>
    <n v="5"/>
    <s v="Minimum"/>
    <s v="United States"/>
    <s v="PA"/>
  </r>
  <r>
    <x v="168"/>
    <m/>
    <m/>
    <x v="3"/>
    <s v="Polymer"/>
    <n v="5"/>
    <s v="Minimum"/>
    <s v="United States"/>
    <s v="PA"/>
  </r>
  <r>
    <x v="169"/>
    <m/>
    <m/>
    <x v="5"/>
    <s v="Polymer"/>
    <n v="50"/>
    <s v="estimate"/>
    <s v="United States"/>
    <s v="NC"/>
  </r>
  <r>
    <x v="169"/>
    <s v="Stratasys"/>
    <m/>
    <x v="4"/>
    <s v="Polymer"/>
    <n v="10"/>
    <s v="estimate"/>
    <s v="United States"/>
    <s v="NC"/>
  </r>
  <r>
    <x v="169"/>
    <s v="HP"/>
    <m/>
    <x v="10"/>
    <s v="Polymer"/>
    <n v="30"/>
    <s v="estimate"/>
    <s v="United States"/>
    <s v="NC"/>
  </r>
  <r>
    <x v="169"/>
    <m/>
    <m/>
    <x v="1"/>
    <s v="Polymer"/>
    <n v="20"/>
    <s v="estimate"/>
    <s v="United States"/>
    <s v="NC"/>
  </r>
  <r>
    <x v="169"/>
    <m/>
    <m/>
    <x v="1"/>
    <s v="Metal"/>
    <n v="10"/>
    <s v="estimate"/>
    <s v="United States"/>
    <s v="NC"/>
  </r>
  <r>
    <x v="170"/>
    <m/>
    <m/>
    <x v="3"/>
    <s v="Polymer"/>
    <n v="13"/>
    <s v="Minimum"/>
    <s v="United States"/>
    <s v="NH"/>
  </r>
  <r>
    <x v="170"/>
    <m/>
    <m/>
    <x v="4"/>
    <s v="Polymer"/>
    <n v="1"/>
    <s v="Minimum"/>
    <s v="United States"/>
    <s v="NH"/>
  </r>
  <r>
    <x v="170"/>
    <m/>
    <m/>
    <x v="5"/>
    <s v="Polymer"/>
    <n v="28"/>
    <s v="Minimum"/>
    <s v="United States"/>
    <s v="NH"/>
  </r>
  <r>
    <x v="170"/>
    <m/>
    <m/>
    <x v="1"/>
    <s v="Polymer"/>
    <n v="8"/>
    <s v="Minimum"/>
    <s v="United States"/>
    <s v="NH"/>
  </r>
  <r>
    <x v="171"/>
    <s v="EOS"/>
    <m/>
    <x v="1"/>
    <s v="Polymer"/>
    <n v="3"/>
    <s v="estimate"/>
    <s v="United States"/>
    <s v="NH"/>
  </r>
  <r>
    <x v="171"/>
    <s v="3D Systems"/>
    <m/>
    <x v="1"/>
    <s v="Polymer"/>
    <n v="3"/>
    <s v="estimate"/>
    <s v="United States"/>
    <s v="NH"/>
  </r>
  <r>
    <x v="171"/>
    <s v="HP"/>
    <m/>
    <x v="10"/>
    <s v="Polymer"/>
    <n v="3"/>
    <s v="estimate"/>
    <s v="United States"/>
    <s v="NH"/>
  </r>
  <r>
    <x v="171"/>
    <s v="3D Systems"/>
    <m/>
    <x v="5"/>
    <s v="Polymer"/>
    <n v="25"/>
    <s v="estimate"/>
    <s v="United States"/>
    <s v="NH"/>
  </r>
  <r>
    <x v="171"/>
    <s v="Stratasys"/>
    <m/>
    <x v="5"/>
    <s v="Polymer"/>
    <n v="25"/>
    <s v="estimate"/>
    <s v="United States"/>
    <s v="NH"/>
  </r>
  <r>
    <x v="171"/>
    <s v="Carbon"/>
    <m/>
    <x v="5"/>
    <s v="Polymer"/>
    <n v="10"/>
    <s v="estimate"/>
    <s v="United States"/>
    <s v="NH"/>
  </r>
  <r>
    <x v="171"/>
    <s v="Axtra3D"/>
    <m/>
    <x v="5"/>
    <s v="Polymer"/>
    <n v="25"/>
    <s v="estimate"/>
    <s v="United States"/>
    <s v="NH"/>
  </r>
  <r>
    <x v="171"/>
    <s v="Stratasys"/>
    <m/>
    <x v="3"/>
    <s v="Polymer"/>
    <n v="40"/>
    <s v="estimate"/>
    <s v="United States"/>
    <s v="NH"/>
  </r>
  <r>
    <x v="171"/>
    <s v="Stratasys"/>
    <m/>
    <x v="4"/>
    <s v="Polymer"/>
    <n v="10"/>
    <s v="estimate"/>
    <s v="United States"/>
    <s v="NH"/>
  </r>
  <r>
    <x v="172"/>
    <s v="Proprietary"/>
    <m/>
    <x v="3"/>
    <s v="Polymer"/>
    <n v="1"/>
    <s v="Minimum"/>
    <s v="United States"/>
    <s v="TN"/>
  </r>
  <r>
    <x v="172"/>
    <s v="Formlabs"/>
    <s v="Form 2"/>
    <x v="5"/>
    <s v="Polymer"/>
    <n v="1"/>
    <s v="Minimum"/>
    <s v="United States"/>
    <s v="TN"/>
  </r>
  <r>
    <x v="172"/>
    <s v="Phrozen"/>
    <s v="8K"/>
    <x v="5"/>
    <s v="Polymer"/>
    <n v="1"/>
    <s v="Minimum"/>
    <s v="United States"/>
    <s v="TN"/>
  </r>
  <r>
    <x v="172"/>
    <m/>
    <m/>
    <x v="3"/>
    <s v="Polymer"/>
    <n v="1"/>
    <s v="Minimum"/>
    <s v="United States"/>
    <s v="TN"/>
  </r>
  <r>
    <x v="173"/>
    <m/>
    <m/>
    <x v="5"/>
    <s v="Polymer"/>
    <n v="1"/>
    <s v="Minimum"/>
    <s v="United States"/>
    <s v="CA"/>
  </r>
  <r>
    <x v="173"/>
    <m/>
    <m/>
    <x v="3"/>
    <s v="Polymer"/>
    <n v="1"/>
    <s v="Minimum"/>
    <s v="United States"/>
    <s v="CA"/>
  </r>
  <r>
    <x v="174"/>
    <m/>
    <m/>
    <x v="5"/>
    <s v="Polymer"/>
    <n v="1"/>
    <s v="Minimum"/>
    <s v="United States"/>
    <s v="CA"/>
  </r>
  <r>
    <x v="174"/>
    <m/>
    <m/>
    <x v="3"/>
    <s v="Polymer"/>
    <n v="1"/>
    <s v="Minimum"/>
    <s v="United States"/>
    <s v="CA"/>
  </r>
  <r>
    <x v="174"/>
    <m/>
    <m/>
    <x v="4"/>
    <s v="Polymer"/>
    <n v="1"/>
    <s v="Minimum"/>
    <s v="United States"/>
    <s v="CA"/>
  </r>
  <r>
    <x v="174"/>
    <s v="HP"/>
    <m/>
    <x v="10"/>
    <s v="Polymer"/>
    <n v="1"/>
    <s v="Minimum"/>
    <s v="United States"/>
    <s v="CA"/>
  </r>
  <r>
    <x v="174"/>
    <s v="Stratasys"/>
    <m/>
    <x v="10"/>
    <s v="Polymer"/>
    <n v="1"/>
    <s v="Minimum"/>
    <s v="United States"/>
    <s v="CA"/>
  </r>
  <r>
    <x v="175"/>
    <m/>
    <m/>
    <x v="1"/>
    <s v="Metal"/>
    <n v="1"/>
    <s v="Minimum"/>
    <s v="United States"/>
    <s v="AL"/>
  </r>
  <r>
    <x v="176"/>
    <m/>
    <m/>
    <x v="2"/>
    <s v="Sand"/>
    <n v="1"/>
    <s v="Minimum"/>
    <s v="United States"/>
    <s v="OH"/>
  </r>
  <r>
    <x v="177"/>
    <m/>
    <m/>
    <x v="4"/>
    <s v="Polymer"/>
    <n v="5"/>
    <s v="Minimum"/>
    <s v="United States"/>
    <s v="WA"/>
  </r>
  <r>
    <x v="177"/>
    <m/>
    <m/>
    <x v="1"/>
    <s v="Metal"/>
    <n v="4"/>
    <s v="Minimum"/>
    <s v="United States"/>
    <s v="WA"/>
  </r>
  <r>
    <x v="177"/>
    <m/>
    <m/>
    <x v="1"/>
    <s v="Polymer"/>
    <n v="30"/>
    <s v="Minimum"/>
    <s v="United States"/>
    <s v="WA"/>
  </r>
  <r>
    <x v="177"/>
    <m/>
    <m/>
    <x v="5"/>
    <s v="Polymer"/>
    <n v="105"/>
    <s v="Minimum"/>
    <s v="United States"/>
    <s v="WA"/>
  </r>
  <r>
    <x v="178"/>
    <s v="Stratasys"/>
    <m/>
    <x v="3"/>
    <s v="Polymer"/>
    <n v="1"/>
    <s v="Minimum"/>
    <s v="United States"/>
    <s v="RI"/>
  </r>
  <r>
    <x v="178"/>
    <s v="Stratasys"/>
    <m/>
    <x v="4"/>
    <s v="Polymer"/>
    <n v="1"/>
    <s v="Minimum"/>
    <s v="United States"/>
    <s v="RI"/>
  </r>
  <r>
    <x v="178"/>
    <s v="Stratasys"/>
    <s v="P3"/>
    <x v="5"/>
    <s v="Polymer"/>
    <n v="1"/>
    <s v="Minimum"/>
    <s v="United States"/>
    <s v="RI"/>
  </r>
  <r>
    <x v="178"/>
    <s v="Stratasys"/>
    <s v="H350"/>
    <x v="10"/>
    <s v="Polymer"/>
    <n v="1"/>
    <s v="Minimum"/>
    <s v="United States"/>
    <s v="RI"/>
  </r>
  <r>
    <x v="179"/>
    <m/>
    <m/>
    <x v="3"/>
    <s v="Polymer"/>
    <n v="6"/>
    <s v="Minimum"/>
    <s v="United States"/>
    <s v="FL"/>
  </r>
  <r>
    <x v="180"/>
    <m/>
    <m/>
    <x v="2"/>
    <s v="Polymer"/>
    <n v="3"/>
    <s v="Minimum"/>
    <s v="United States"/>
    <s v="OR"/>
  </r>
  <r>
    <x v="180"/>
    <m/>
    <m/>
    <x v="5"/>
    <s v="Polymer"/>
    <n v="1"/>
    <s v="Minimum"/>
    <s v="United States"/>
    <s v="OR"/>
  </r>
  <r>
    <x v="180"/>
    <m/>
    <m/>
    <x v="3"/>
    <s v="Polymer"/>
    <n v="1"/>
    <s v="Minimum"/>
    <s v="United States"/>
    <s v="OR"/>
  </r>
  <r>
    <x v="181"/>
    <m/>
    <m/>
    <x v="5"/>
    <s v="Polymer"/>
    <n v="13"/>
    <s v="Minimum"/>
    <s v="United States"/>
    <s v="OR"/>
  </r>
  <r>
    <x v="181"/>
    <m/>
    <m/>
    <x v="1"/>
    <s v="Polymer"/>
    <n v="1"/>
    <s v="Minimum"/>
    <s v="United States"/>
    <s v="OR"/>
  </r>
  <r>
    <x v="182"/>
    <m/>
    <m/>
    <x v="3"/>
    <s v="Polymer"/>
    <n v="6"/>
    <s v="Minimum"/>
    <s v="United States"/>
    <s v="OH"/>
  </r>
  <r>
    <x v="183"/>
    <m/>
    <m/>
    <x v="3"/>
    <s v="Polymer"/>
    <n v="1"/>
    <s v="Minimum"/>
    <s v="United States"/>
    <s v="TN"/>
  </r>
  <r>
    <x v="184"/>
    <m/>
    <m/>
    <x v="3"/>
    <s v="Polymer"/>
    <n v="1"/>
    <s v="Minimum"/>
    <s v="Canada"/>
    <s v="BC"/>
  </r>
  <r>
    <x v="184"/>
    <m/>
    <m/>
    <x v="5"/>
    <s v="Polymer"/>
    <n v="1"/>
    <s v="Minimum"/>
    <s v="Canada"/>
    <s v="BC"/>
  </r>
  <r>
    <x v="184"/>
    <m/>
    <m/>
    <x v="1"/>
    <s v="Polymer"/>
    <n v="1"/>
    <s v="Minimum"/>
    <s v="Canada"/>
    <s v="BC"/>
  </r>
  <r>
    <x v="185"/>
    <m/>
    <m/>
    <x v="5"/>
    <s v="Polymer"/>
    <n v="3"/>
    <s v="Minimum"/>
    <s v="United States"/>
    <s v="NJ"/>
  </r>
  <r>
    <x v="185"/>
    <m/>
    <m/>
    <x v="2"/>
    <s v="Polymer"/>
    <n v="2"/>
    <s v="Minimum"/>
    <s v="United States"/>
    <s v="NJ"/>
  </r>
  <r>
    <x v="185"/>
    <m/>
    <m/>
    <x v="3"/>
    <s v="Polymer"/>
    <n v="3"/>
    <s v="Minimum"/>
    <s v="United States"/>
    <s v="NJ"/>
  </r>
  <r>
    <x v="185"/>
    <m/>
    <m/>
    <x v="5"/>
    <s v="Polymer"/>
    <n v="1"/>
    <s v="Minimum"/>
    <s v="United States"/>
    <s v="NJ"/>
  </r>
  <r>
    <x v="186"/>
    <s v="AMCM"/>
    <s v="M 4K"/>
    <x v="1"/>
    <s v="Metal"/>
    <n v="2"/>
    <s v="Actual"/>
    <s v="United States"/>
    <s v="FL"/>
  </r>
  <r>
    <x v="186"/>
    <s v="Colibrium Additive"/>
    <s v="Arcam A2X"/>
    <x v="9"/>
    <s v="Metal"/>
    <n v="4"/>
    <s v="Actual"/>
    <s v="United States"/>
    <s v="FL"/>
  </r>
  <r>
    <x v="186"/>
    <s v="Colibrium Additive"/>
    <s v="Arcam Q20+"/>
    <x v="9"/>
    <s v="Metal"/>
    <n v="3"/>
    <s v="Actual"/>
    <s v="United States"/>
    <s v="FL"/>
  </r>
  <r>
    <x v="186"/>
    <s v="EOS"/>
    <s v="M400-4"/>
    <x v="1"/>
    <s v="Metal"/>
    <n v="9"/>
    <s v="Actual"/>
    <s v="United States"/>
    <s v="FL"/>
  </r>
  <r>
    <x v="186"/>
    <s v="EOS"/>
    <s v="M290"/>
    <x v="1"/>
    <s v="Metal"/>
    <n v="5"/>
    <s v="Actual"/>
    <s v="United States"/>
    <s v="FL"/>
  </r>
  <r>
    <x v="186"/>
    <s v="EOS"/>
    <s v="M400-1"/>
    <x v="1"/>
    <s v="Metal"/>
    <n v="1"/>
    <s v="Actual"/>
    <s v="United States"/>
    <s v="FL"/>
  </r>
  <r>
    <x v="186"/>
    <s v="Nikon SLM"/>
    <s v="SLM 280"/>
    <x v="1"/>
    <s v="Metal"/>
    <n v="3"/>
    <s v="Actual"/>
    <s v="United States"/>
    <s v="FL"/>
  </r>
  <r>
    <x v="186"/>
    <s v="Trumpf"/>
    <s v="TruLaser Cell 3000"/>
    <x v="11"/>
    <s v="Metal"/>
    <n v="1"/>
    <s v="Actual"/>
    <s v="United States"/>
    <s v="FL"/>
  </r>
  <r>
    <x v="187"/>
    <m/>
    <m/>
    <x v="3"/>
    <s v="Polymer"/>
    <n v="10"/>
    <s v="Minimum"/>
    <s v="United States"/>
    <s v="OH"/>
  </r>
  <r>
    <x v="188"/>
    <m/>
    <m/>
    <x v="1"/>
    <s v="Polymer"/>
    <n v="2"/>
    <s v="Minimum"/>
    <s v="Canada"/>
    <s v="QC"/>
  </r>
  <r>
    <x v="188"/>
    <m/>
    <m/>
    <x v="1"/>
    <s v="Metal"/>
    <n v="1"/>
    <s v="Minimum"/>
    <s v="Canada"/>
    <s v="QC"/>
  </r>
  <r>
    <x v="188"/>
    <m/>
    <m/>
    <x v="3"/>
    <s v="Polymer"/>
    <n v="16"/>
    <s v="Minimum"/>
    <s v="Canada"/>
    <s v="QC"/>
  </r>
  <r>
    <x v="189"/>
    <m/>
    <m/>
    <x v="3"/>
    <s v="Polymer"/>
    <n v="1"/>
    <s v="Minimum"/>
    <s v="United States"/>
    <s v="TX"/>
  </r>
  <r>
    <x v="189"/>
    <s v="3D Systems"/>
    <s v="Viper"/>
    <x v="5"/>
    <s v="Polymer"/>
    <n v="1"/>
    <s v="Actual"/>
    <s v="United States"/>
    <s v="TX"/>
  </r>
  <r>
    <x v="189"/>
    <s v="3D Systems"/>
    <s v="SLA7000"/>
    <x v="5"/>
    <s v="Polymer"/>
    <n v="2"/>
    <s v="Actual"/>
    <s v="United States"/>
    <s v="TX"/>
  </r>
  <r>
    <x v="190"/>
    <m/>
    <m/>
    <x v="3"/>
    <s v="Polymer"/>
    <n v="1"/>
    <s v="Minimum"/>
    <s v="United States"/>
    <s v="IL"/>
  </r>
  <r>
    <x v="190"/>
    <s v="Colibrium Additive"/>
    <s v="Mlab 100W"/>
    <x v="1"/>
    <s v="Metal"/>
    <n v="1"/>
    <s v="Minimum"/>
    <s v="United States"/>
    <s v="IL"/>
  </r>
  <r>
    <x v="190"/>
    <m/>
    <m/>
    <x v="11"/>
    <s v="Metal"/>
    <n v="1"/>
    <s v="Minimum"/>
    <s v="United States"/>
    <s v="IL"/>
  </r>
  <r>
    <x v="191"/>
    <s v="HP"/>
    <s v="MJF 4200"/>
    <x v="10"/>
    <s v="Polymer"/>
    <n v="1"/>
    <s v="Minimum"/>
    <s v="United states/Canada"/>
    <s v="AL, CA, FL, IL, MA, MI, PA, TN, ON, ON, ON, ON, ON"/>
  </r>
  <r>
    <x v="191"/>
    <s v="HP"/>
    <s v="MJF 5200"/>
    <x v="10"/>
    <s v="Polymer"/>
    <n v="1"/>
    <s v="Minimum"/>
    <s v="United states/Canada"/>
    <s v="AL, CA, FL, IL, MA, MI, PA, TN, ON, ON, ON, ON, ON"/>
  </r>
  <r>
    <x v="191"/>
    <s v="Carbon"/>
    <m/>
    <x v="5"/>
    <s v="Polymer"/>
    <n v="1"/>
    <s v="Minimum"/>
    <s v="United states/Canada"/>
    <s v="AL, CA, FL, IL, MA, MI, PA, TN, ON, ON, ON, ON, ON"/>
  </r>
  <r>
    <x v="191"/>
    <s v="Stratasys"/>
    <m/>
    <x v="3"/>
    <s v="Polymer"/>
    <n v="1"/>
    <s v="Minimum"/>
    <s v="United states/Canada"/>
    <s v="AL, CA, FL, IL, MA, MI, PA, TN, ON, ON, ON, ON, ON"/>
  </r>
  <r>
    <x v="191"/>
    <s v="Formlabs"/>
    <s v="Form 3B"/>
    <x v="5"/>
    <s v="Polymer"/>
    <n v="1"/>
    <s v="Minimum"/>
    <s v="United states/Canada"/>
    <s v="AL, CA, FL, IL, MA, MI, PA, TN, ON, ON, ON, ON, ON"/>
  </r>
  <r>
    <x v="191"/>
    <s v="Formlabs"/>
    <s v="Form 3L"/>
    <x v="5"/>
    <s v="Polymer"/>
    <n v="1"/>
    <s v="Minimum"/>
    <s v="United states/Canada"/>
    <s v="AL, CA, FL, IL, MA, MI, PA, TN, ON, ON, ON, ON, ON"/>
  </r>
  <r>
    <x v="191"/>
    <m/>
    <m/>
    <x v="1"/>
    <s v="Metal"/>
    <n v="1"/>
    <s v="Minimum"/>
    <s v="United states/Canada"/>
    <s v="AL, CA, FL, IL, MA, MI, PA, TN, ON, ON, ON, ON, ON"/>
  </r>
  <r>
    <x v="191"/>
    <s v="Carbon"/>
    <m/>
    <x v="5"/>
    <s v="Polymer"/>
    <n v="1"/>
    <s v="Minimum"/>
    <s v="United States"/>
    <s v="IL"/>
  </r>
  <r>
    <x v="191"/>
    <s v="HP"/>
    <m/>
    <x v="10"/>
    <s v="Polymer"/>
    <n v="1"/>
    <s v="Minimum"/>
    <s v="United States"/>
    <s v="IL"/>
  </r>
  <r>
    <x v="191"/>
    <m/>
    <m/>
    <x v="3"/>
    <s v="Polymer"/>
    <n v="1"/>
    <s v="Minimum"/>
    <s v="United States"/>
    <s v="IL"/>
  </r>
  <r>
    <x v="191"/>
    <m/>
    <m/>
    <x v="5"/>
    <s v="Polymer"/>
    <n v="1"/>
    <s v="Minimum"/>
    <s v="United States"/>
    <s v="IL"/>
  </r>
  <r>
    <x v="191"/>
    <m/>
    <m/>
    <x v="1"/>
    <s v="Metal"/>
    <n v="1"/>
    <s v="Minimum"/>
    <s v="United States"/>
    <s v="IL"/>
  </r>
  <r>
    <x v="192"/>
    <m/>
    <m/>
    <x v="3"/>
    <s v="Polymer"/>
    <n v="50"/>
    <s v="Minimum"/>
    <s v="United States"/>
    <s v="NJ"/>
  </r>
  <r>
    <x v="192"/>
    <m/>
    <m/>
    <x v="5"/>
    <s v="Polymer"/>
    <n v="1"/>
    <s v="Minimum"/>
    <s v="United States"/>
    <s v="NJ"/>
  </r>
  <r>
    <x v="192"/>
    <m/>
    <m/>
    <x v="1"/>
    <s v="Polymer"/>
    <n v="1"/>
    <s v="Minimum"/>
    <s v="United States"/>
    <s v="NJ"/>
  </r>
  <r>
    <x v="192"/>
    <m/>
    <m/>
    <x v="4"/>
    <s v="Polymer"/>
    <n v="1"/>
    <s v="Minimum"/>
    <s v="United States"/>
    <s v="NJ"/>
  </r>
  <r>
    <x v="193"/>
    <s v="Colibrium Additive"/>
    <s v="M2"/>
    <x v="1"/>
    <s v="Metal"/>
    <n v="3"/>
    <s v="Actual"/>
    <s v="United States"/>
    <s v="OH"/>
  </r>
  <r>
    <x v="193"/>
    <s v="Colibrium Additive"/>
    <s v="Mlab"/>
    <x v="1"/>
    <s v="Metal"/>
    <n v="7"/>
    <s v="Actual"/>
    <s v="United States"/>
    <s v="OH"/>
  </r>
  <r>
    <x v="194"/>
    <s v="HP"/>
    <s v="MJF 5200"/>
    <x v="10"/>
    <s v="Polymer"/>
    <n v="1"/>
    <s v="Minimum"/>
    <s v="Canada"/>
    <s v="BC"/>
  </r>
  <r>
    <x v="194"/>
    <s v="HP"/>
    <m/>
    <x v="1"/>
    <s v="Metal"/>
    <n v="1"/>
    <s v="Minimum"/>
    <s v="Canada"/>
    <s v="BC"/>
  </r>
  <r>
    <x v="195"/>
    <m/>
    <m/>
    <x v="5"/>
    <s v="Polymer"/>
    <n v="5"/>
    <s v="Minimum"/>
    <s v="United States"/>
    <s v="CO, TX"/>
  </r>
  <r>
    <x v="195"/>
    <m/>
    <m/>
    <x v="3"/>
    <m/>
    <n v="7"/>
    <s v="Minimum"/>
    <s v="United States"/>
    <s v="CO, TX"/>
  </r>
  <r>
    <x v="196"/>
    <s v="HP"/>
    <m/>
    <x v="10"/>
    <s v="Polymer"/>
    <n v="1"/>
    <s v="Minimum"/>
    <s v="United States"/>
    <s v="OH"/>
  </r>
  <r>
    <x v="196"/>
    <m/>
    <m/>
    <x v="5"/>
    <s v="Polymer"/>
    <n v="2"/>
    <s v="Minimum"/>
    <s v="United States"/>
    <s v="OH"/>
  </r>
  <r>
    <x v="196"/>
    <m/>
    <m/>
    <x v="3"/>
    <s v="Polymer"/>
    <n v="1"/>
    <s v="Minimum"/>
    <s v="United States"/>
    <s v="OH"/>
  </r>
  <r>
    <x v="197"/>
    <m/>
    <m/>
    <x v="5"/>
    <s v="Polymer"/>
    <n v="11"/>
    <s v="Minimum"/>
    <s v="United States"/>
    <s v="OH"/>
  </r>
  <r>
    <x v="197"/>
    <m/>
    <m/>
    <x v="2"/>
    <m/>
    <n v="4"/>
    <s v="Minimum"/>
    <s v="United States"/>
    <s v="OH"/>
  </r>
  <r>
    <x v="198"/>
    <s v="3DP"/>
    <s v="Platform"/>
    <x v="3"/>
    <s v="Polymer"/>
    <n v="1"/>
    <s v="Minimum"/>
    <s v="United States"/>
    <s v="CA"/>
  </r>
  <r>
    <x v="198"/>
    <s v="3DP"/>
    <s v="Workbench"/>
    <x v="3"/>
    <s v="Polymer"/>
    <n v="1"/>
    <s v="Minimum"/>
    <s v="United States"/>
    <s v="CA"/>
  </r>
  <r>
    <x v="198"/>
    <s v="Raise 3D"/>
    <s v="N2Plus"/>
    <x v="3"/>
    <s v="Polymer"/>
    <n v="1"/>
    <s v="Minimum"/>
    <s v="United States"/>
    <s v="CA"/>
  </r>
  <r>
    <x v="198"/>
    <s v="Lulzbot"/>
    <s v="TAZ6"/>
    <x v="3"/>
    <s v="Polymer"/>
    <n v="1"/>
    <s v="Minimum"/>
    <s v="United States"/>
    <s v="CA"/>
  </r>
  <r>
    <x v="198"/>
    <s v="Ultimaker"/>
    <s v="3 Extended"/>
    <x v="3"/>
    <s v="Polymer"/>
    <n v="1"/>
    <s v="Minimum"/>
    <s v="United States"/>
    <s v="CA"/>
  </r>
  <r>
    <x v="198"/>
    <s v="Formlabs"/>
    <s v="Form 2"/>
    <x v="5"/>
    <s v="Polymer"/>
    <n v="1"/>
    <s v="Minimum"/>
    <s v="United States"/>
    <s v="CA"/>
  </r>
  <r>
    <x v="198"/>
    <s v="Peopoly"/>
    <s v="Moai"/>
    <x v="5"/>
    <s v="Polymer"/>
    <n v="1"/>
    <s v="Minimum"/>
    <s v="United States"/>
    <s v="CA"/>
  </r>
  <r>
    <x v="198"/>
    <s v="Flashforge"/>
    <s v="Creator Pro"/>
    <x v="3"/>
    <s v="Polymer"/>
    <n v="1"/>
    <s v="Minimum"/>
    <s v="United States"/>
    <s v="CA"/>
  </r>
  <r>
    <x v="199"/>
    <s v="Voxeljet"/>
    <s v="VX4000"/>
    <x v="2"/>
    <s v="Sand"/>
    <n v="3"/>
    <s v="Actual"/>
    <s v="United States"/>
    <s v="MI"/>
  </r>
  <r>
    <x v="200"/>
    <s v="Stratasys"/>
    <s v="F770"/>
    <x v="3"/>
    <s v="Polymer"/>
    <n v="1"/>
    <s v="Minimum"/>
    <s v="United States"/>
    <s v="CT"/>
  </r>
  <r>
    <x v="200"/>
    <s v="HP"/>
    <m/>
    <x v="10"/>
    <s v="Polymer"/>
    <n v="2"/>
    <s v="Actual"/>
    <s v="United States"/>
    <s v="CT"/>
  </r>
  <r>
    <x v="200"/>
    <s v="Stratasys"/>
    <s v="Origin"/>
    <x v="5"/>
    <s v="Polymer"/>
    <n v="4"/>
    <s v="Actual"/>
    <s v="United States"/>
    <s v="CT"/>
  </r>
  <r>
    <x v="200"/>
    <s v="Stratasys"/>
    <s v="Fortius 450mc"/>
    <x v="3"/>
    <s v="Polymer"/>
    <n v="3"/>
    <s v="Actual"/>
    <s v="Canada"/>
    <s v="ON"/>
  </r>
  <r>
    <x v="200"/>
    <s v="Stratasys"/>
    <s v="J55"/>
    <x v="4"/>
    <s v="Polymer"/>
    <n v="1"/>
    <s v="Actual"/>
    <s v="Canada"/>
    <s v="ON"/>
  </r>
  <r>
    <x v="200"/>
    <s v="Stratasys"/>
    <s v="Objet500 Connex 3"/>
    <x v="4"/>
    <s v="Polymer"/>
    <n v="1"/>
    <s v="Actual"/>
    <s v="Canada"/>
    <s v="ON"/>
  </r>
  <r>
    <x v="200"/>
    <s v="Xact Metal"/>
    <m/>
    <x v="1"/>
    <s v="Metal"/>
    <n v="1"/>
    <s v="Minimum"/>
    <s v="Canada"/>
    <s v="ON"/>
  </r>
  <r>
    <x v="200"/>
    <s v="Uniontech"/>
    <s v="RS Pro800"/>
    <x v="5"/>
    <s v="Polymer"/>
    <n v="3"/>
    <s v="Actual"/>
    <s v="United States"/>
    <s v="CT"/>
  </r>
  <r>
    <x v="200"/>
    <s v="Desktop Metal"/>
    <m/>
    <x v="12"/>
    <s v="Metal"/>
    <n v="1"/>
    <s v="Minimum"/>
    <s v="Canada"/>
    <s v="ON"/>
  </r>
  <r>
    <x v="201"/>
    <s v="Desktop Metal"/>
    <s v="P-1"/>
    <x v="2"/>
    <s v="Metal"/>
    <n v="1"/>
    <s v="Minimum"/>
    <s v="United States"/>
    <s v="MI"/>
  </r>
  <r>
    <x v="202"/>
    <s v="3D Systems"/>
    <m/>
    <x v="5"/>
    <s v="Polymer"/>
    <n v="1"/>
    <s v="Minimum"/>
    <s v="Canada"/>
    <s v="QC"/>
  </r>
  <r>
    <x v="202"/>
    <s v="3D Systems"/>
    <m/>
    <x v="1"/>
    <s v="Metal"/>
    <n v="1"/>
    <s v="Minimum"/>
    <s v="Canada"/>
    <s v="QC"/>
  </r>
  <r>
    <x v="202"/>
    <s v="3D Systems"/>
    <m/>
    <x v="5"/>
    <s v="Wax"/>
    <n v="1"/>
    <s v="Minimum"/>
    <s v="Canada"/>
    <s v="QC"/>
  </r>
  <r>
    <x v="202"/>
    <s v="3D Systems"/>
    <m/>
    <x v="4"/>
    <s v="Polymer"/>
    <n v="1"/>
    <s v="Minimum"/>
    <s v="Canada"/>
    <s v="QC"/>
  </r>
  <r>
    <x v="202"/>
    <s v="3D Systems"/>
    <m/>
    <x v="1"/>
    <s v="Polymer"/>
    <n v="1"/>
    <s v="Minimum"/>
    <s v="Canada"/>
    <s v="QC"/>
  </r>
  <r>
    <x v="203"/>
    <s v="HP"/>
    <m/>
    <x v="10"/>
    <s v="Polymer"/>
    <n v="1"/>
    <s v="Minimum"/>
    <s v="United States"/>
    <s v="PA"/>
  </r>
  <r>
    <x v="203"/>
    <s v="Modix"/>
    <s v="Big 60"/>
    <x v="3"/>
    <s v="Polymer"/>
    <n v="1"/>
    <s v="Actual"/>
    <s v="United States"/>
    <s v="PA"/>
  </r>
  <r>
    <x v="203"/>
    <s v="Bambu Lab"/>
    <s v="X1 Carbon"/>
    <x v="3"/>
    <s v="Polymer"/>
    <n v="5"/>
    <s v="Actual"/>
    <s v="United States"/>
    <s v="PA"/>
  </r>
  <r>
    <x v="203"/>
    <s v="Roboze"/>
    <s v="ARGO 500"/>
    <x v="3"/>
    <s v="Polymer"/>
    <n v="1"/>
    <s v="Actual"/>
    <s v="United States"/>
    <s v="PA"/>
  </r>
  <r>
    <x v="203"/>
    <s v="Nexa3D"/>
    <m/>
    <x v="5"/>
    <s v="Polymer"/>
    <n v="1"/>
    <s v="Minimum"/>
    <s v="United States"/>
    <s v="PA"/>
  </r>
  <r>
    <x v="204"/>
    <s v="3D Systems"/>
    <m/>
    <x v="1"/>
    <s v="Polymer"/>
    <n v="1"/>
    <s v="Minimum"/>
    <s v="United States"/>
    <s v="OR"/>
  </r>
  <r>
    <x v="204"/>
    <m/>
    <m/>
    <x v="5"/>
    <s v="Polymer"/>
    <n v="1"/>
    <s v="Minimum"/>
    <s v="United States"/>
    <s v="OR"/>
  </r>
  <r>
    <x v="204"/>
    <m/>
    <m/>
    <x v="3"/>
    <s v="Polymer"/>
    <n v="1"/>
    <s v="Minimum"/>
    <s v="United States"/>
    <s v="OR"/>
  </r>
  <r>
    <x v="205"/>
    <s v="HP"/>
    <s v="MJF 5200"/>
    <x v="10"/>
    <s v="Polymer"/>
    <n v="1"/>
    <s v="Minimum"/>
    <s v="Canada"/>
    <s v="BC"/>
  </r>
  <r>
    <x v="206"/>
    <s v="Stratasys"/>
    <s v="Fortus"/>
    <x v="3"/>
    <s v="Polymer"/>
    <n v="1"/>
    <s v="Minimum"/>
    <s v="United States"/>
    <s v="MI"/>
  </r>
  <r>
    <x v="206"/>
    <s v="Markforged"/>
    <m/>
    <x v="3"/>
    <s v="Polymer"/>
    <n v="1"/>
    <s v="Minimum"/>
    <s v="United States"/>
    <s v="MI"/>
  </r>
  <r>
    <x v="206"/>
    <m/>
    <m/>
    <x v="1"/>
    <s v="Polymer"/>
    <n v="1"/>
    <s v="Minimum"/>
    <s v="United States"/>
    <s v="MI"/>
  </r>
  <r>
    <x v="206"/>
    <m/>
    <m/>
    <x v="1"/>
    <s v="Metal"/>
    <n v="1"/>
    <s v="Minimum"/>
    <s v="United States"/>
    <s v="MI"/>
  </r>
  <r>
    <x v="206"/>
    <s v="HP"/>
    <m/>
    <x v="10"/>
    <s v="Polymer"/>
    <n v="1"/>
    <s v="Minimum"/>
    <s v="United States"/>
    <s v="MI"/>
  </r>
  <r>
    <x v="206"/>
    <m/>
    <m/>
    <x v="5"/>
    <s v="Polymer"/>
    <n v="1"/>
    <s v="Minimum"/>
    <s v="United States"/>
    <s v="MI"/>
  </r>
  <r>
    <x v="206"/>
    <m/>
    <s v="Polyjet"/>
    <x v="4"/>
    <s v="Polymer"/>
    <n v="1"/>
    <s v="Minimum"/>
    <s v="United States"/>
    <s v="MI"/>
  </r>
  <r>
    <x v="207"/>
    <s v="Nikon SLM"/>
    <s v="NXG XII 600E"/>
    <x v="1"/>
    <s v="Metal"/>
    <n v="1"/>
    <s v="Actual"/>
    <s v="United States"/>
    <s v="FL"/>
  </r>
  <r>
    <x v="207"/>
    <s v="Nikon SLM"/>
    <s v="NXG XII 600"/>
    <x v="1"/>
    <s v="Metal"/>
    <n v="1"/>
    <s v="Actual"/>
    <s v="United States"/>
    <s v="FL"/>
  </r>
  <r>
    <x v="207"/>
    <s v="Velo3D"/>
    <s v="XC"/>
    <x v="1"/>
    <s v="Metal"/>
    <n v="1"/>
    <s v="Actual"/>
    <s v="United States"/>
    <s v="FL"/>
  </r>
  <r>
    <x v="207"/>
    <s v="Stratasys"/>
    <s v="F900"/>
    <x v="3"/>
    <s v="Polymer"/>
    <n v="1"/>
    <s v="Actual"/>
    <s v="United States"/>
    <s v="FL"/>
  </r>
  <r>
    <x v="207"/>
    <s v="BigRep"/>
    <s v="ONE"/>
    <x v="3"/>
    <s v="Polymer"/>
    <n v="1"/>
    <s v="Actual"/>
    <s v="United States"/>
    <s v="FL"/>
  </r>
  <r>
    <x v="208"/>
    <m/>
    <m/>
    <x v="5"/>
    <s v="Polymer"/>
    <n v="1"/>
    <s v="Minimum"/>
    <s v="United States"/>
    <s v="IL"/>
  </r>
  <r>
    <x v="209"/>
    <m/>
    <m/>
    <x v="3"/>
    <s v="Polymer"/>
    <n v="210"/>
    <s v="Actual"/>
    <s v="United States"/>
    <s v="NY"/>
  </r>
  <r>
    <x v="210"/>
    <m/>
    <m/>
    <x v="1"/>
    <s v="Polymer"/>
    <n v="1"/>
    <s v="Minimum"/>
    <s v="United States"/>
    <s v="NY"/>
  </r>
  <r>
    <x v="210"/>
    <m/>
    <m/>
    <x v="3"/>
    <s v="Polymer"/>
    <n v="1"/>
    <s v="Minimum"/>
    <s v="United States"/>
    <s v="NY"/>
  </r>
  <r>
    <x v="210"/>
    <m/>
    <m/>
    <x v="5"/>
    <s v="Polymer"/>
    <n v="1"/>
    <s v="Minimum"/>
    <s v="United States"/>
    <s v="NY"/>
  </r>
  <r>
    <x v="210"/>
    <s v="HP"/>
    <m/>
    <x v="10"/>
    <s v="Polymer"/>
    <n v="1"/>
    <s v="Minimum"/>
    <s v="United States"/>
    <s v="NY"/>
  </r>
  <r>
    <x v="211"/>
    <m/>
    <m/>
    <x v="1"/>
    <s v="Metal"/>
    <n v="1"/>
    <s v="Minimum"/>
    <s v="United States"/>
    <s v="MI"/>
  </r>
  <r>
    <x v="212"/>
    <s v="Creality"/>
    <m/>
    <x v="3"/>
    <s v="Polymer"/>
    <n v="75"/>
    <s v="Actual"/>
    <s v="United States"/>
    <s v="UT"/>
  </r>
  <r>
    <x v="212"/>
    <s v="3D Systems"/>
    <s v="ColorJet"/>
    <x v="4"/>
    <s v="Polymer"/>
    <n v="25"/>
    <s v="Actual"/>
    <s v="United States"/>
    <s v="UT"/>
  </r>
  <r>
    <x v="212"/>
    <s v="Stratasys"/>
    <m/>
    <x v="3"/>
    <s v="Polymer"/>
    <n v="40"/>
    <s v="Actual"/>
    <s v="United States"/>
    <s v="UT"/>
  </r>
  <r>
    <x v="213"/>
    <m/>
    <m/>
    <x v="3"/>
    <s v="Polymer"/>
    <n v="1"/>
    <s v="Minimum"/>
    <s v="United States"/>
    <s v="MI"/>
  </r>
  <r>
    <x v="213"/>
    <m/>
    <m/>
    <x v="5"/>
    <s v="Polymer"/>
    <n v="1"/>
    <s v="Minimum"/>
    <s v="United States"/>
    <s v="MI"/>
  </r>
  <r>
    <x v="213"/>
    <m/>
    <m/>
    <x v="1"/>
    <s v="Polymer"/>
    <n v="1"/>
    <s v="Minimum"/>
    <s v="United States"/>
    <s v="MI"/>
  </r>
  <r>
    <x v="213"/>
    <m/>
    <m/>
    <x v="4"/>
    <s v="Polymer"/>
    <n v="1"/>
    <s v="Minimum"/>
    <s v="United States"/>
    <s v="MI"/>
  </r>
  <r>
    <x v="213"/>
    <s v="HP"/>
    <m/>
    <x v="10"/>
    <s v="Polymer"/>
    <n v="1"/>
    <s v="Minimum"/>
    <s v="United States"/>
    <s v="MI"/>
  </r>
  <r>
    <x v="213"/>
    <m/>
    <m/>
    <x v="1"/>
    <s v="Metal"/>
    <n v="1"/>
    <s v="Minimum"/>
    <s v="United States"/>
    <s v="MI"/>
  </r>
  <r>
    <x v="214"/>
    <s v="Stratasys"/>
    <s v="Fortus 450mc"/>
    <x v="3"/>
    <s v="Polymer"/>
    <n v="1"/>
    <s v="Minimum"/>
    <s v="United States"/>
    <s v="MD"/>
  </r>
  <r>
    <x v="214"/>
    <s v="Stratasys"/>
    <s v="Fortus 900"/>
    <x v="3"/>
    <s v="Polymer"/>
    <n v="1"/>
    <s v="Minimum"/>
    <s v="United States"/>
    <s v="MD"/>
  </r>
  <r>
    <x v="214"/>
    <s v="Nexa3D"/>
    <s v="NXE"/>
    <x v="5"/>
    <s v="Polymer"/>
    <n v="1"/>
    <s v="Minimum"/>
    <s v="United States"/>
    <s v="MD"/>
  </r>
  <r>
    <x v="214"/>
    <s v="Nexa3D"/>
    <s v="XiP"/>
    <x v="5"/>
    <s v="Polymer"/>
    <n v="1"/>
    <s v="Minimum"/>
    <s v="United States"/>
    <s v="MD"/>
  </r>
  <r>
    <x v="214"/>
    <s v="Carbon"/>
    <s v="DLS"/>
    <x v="5"/>
    <s v="Polymer"/>
    <n v="1"/>
    <s v="Minimum"/>
    <s v="United States"/>
    <s v="MD"/>
  </r>
  <r>
    <x v="215"/>
    <s v="Raise3D"/>
    <s v="E2"/>
    <x v="3"/>
    <s v="Polymer"/>
    <n v="1"/>
    <s v="Minimum"/>
    <s v="United States"/>
    <s v="GA"/>
  </r>
  <r>
    <x v="216"/>
    <m/>
    <m/>
    <x v="9"/>
    <s v="Metal"/>
    <n v="10"/>
    <s v="Minimum"/>
    <s v="United States"/>
    <s v="OH"/>
  </r>
  <r>
    <x v="216"/>
    <m/>
    <m/>
    <x v="2"/>
    <s v="Metal"/>
    <n v="2"/>
    <s v="Minimum"/>
    <s v="United States"/>
    <s v="OH"/>
  </r>
  <r>
    <x v="216"/>
    <s v="Addup"/>
    <m/>
    <x v="1"/>
    <s v="Metal"/>
    <n v="4"/>
    <s v="Actual"/>
    <s v="United States"/>
    <s v="OH"/>
  </r>
  <r>
    <x v="217"/>
    <m/>
    <m/>
    <x v="3"/>
    <s v="Polymer"/>
    <n v="1"/>
    <s v="Minimum"/>
    <s v="United States"/>
    <s v="CA"/>
  </r>
  <r>
    <x v="217"/>
    <m/>
    <m/>
    <x v="5"/>
    <s v="Polymer"/>
    <n v="1"/>
    <s v="Minimum"/>
    <s v="United States"/>
    <s v="CA"/>
  </r>
  <r>
    <x v="218"/>
    <m/>
    <m/>
    <x v="12"/>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721">
  <r>
    <s v="(UPM) United Performance Metals, LLC"/>
    <x v="0"/>
    <s v="SonicLayer 1200"/>
    <s v="SHL"/>
    <s v="Metal"/>
    <n v="1"/>
    <s v="Minimum"/>
    <s v="United States"/>
    <s v="OH"/>
    <s v="https://upmet.com"/>
  </r>
  <r>
    <s v="3 DPX"/>
    <x v="1"/>
    <m/>
    <s v="PBF-LB"/>
    <s v="Polymer"/>
    <n v="1"/>
    <s v="Minimum"/>
    <s v="United States"/>
    <s v="IL"/>
    <s v="https://3dpx.com"/>
  </r>
  <r>
    <s v="3 DPX"/>
    <x v="2"/>
    <m/>
    <s v="BJT"/>
    <s v="Metal"/>
    <n v="1"/>
    <s v="Minimum"/>
    <s v="United States"/>
    <s v="IL"/>
    <s v="https://3dpx.com"/>
  </r>
  <r>
    <s v="3 Space"/>
    <x v="3"/>
    <s v="Fortus"/>
    <s v="MEX"/>
    <s v="Polymer"/>
    <n v="1"/>
    <s v="Minimum"/>
    <s v="United States"/>
    <s v="KY"/>
    <s v="https://3space.com"/>
  </r>
  <r>
    <s v="3 Space"/>
    <x v="3"/>
    <s v="Polyjet"/>
    <s v="MJT"/>
    <s v="Polymer"/>
    <n v="1"/>
    <s v="Minimum"/>
    <s v="United States"/>
    <s v="KY"/>
    <s v="https://3space.com"/>
  </r>
  <r>
    <s v="3 Space"/>
    <x v="4"/>
    <s v="MultiJet"/>
    <s v="MJT"/>
    <s v="Polymer"/>
    <n v="1"/>
    <s v="Minimum"/>
    <s v="United States"/>
    <s v="KY"/>
    <s v="https://3space.com"/>
  </r>
  <r>
    <s v="3 Space"/>
    <x v="4"/>
    <s v="SLA"/>
    <s v="VPP"/>
    <s v="Polymer"/>
    <n v="1"/>
    <s v="Minimum"/>
    <s v="United States"/>
    <s v="KY"/>
    <s v="https://3space.com"/>
  </r>
  <r>
    <s v="3D Accuracy"/>
    <x v="3"/>
    <s v="FDM"/>
    <s v="MEX"/>
    <s v="Polymer"/>
    <n v="4"/>
    <s v="Actual"/>
    <s v="United States"/>
    <s v="VA"/>
    <s v="https://3d-accuracy.com"/>
  </r>
  <r>
    <s v="3D Accuracy"/>
    <x v="3"/>
    <s v="Objet"/>
    <s v="MJT"/>
    <s v="Polymer"/>
    <n v="2"/>
    <s v="Actual"/>
    <s v="United States"/>
    <s v="VA"/>
    <s v="https://3d-accuracy.com"/>
  </r>
  <r>
    <s v="3D Accuracy"/>
    <x v="3"/>
    <s v="Fortus"/>
    <s v="MEX"/>
    <s v="Polymer"/>
    <n v="1"/>
    <s v="Actual"/>
    <s v="United States"/>
    <s v="VA"/>
    <s v="https://3d-accuracy.com"/>
  </r>
  <r>
    <s v="3D Brooklyn"/>
    <x v="2"/>
    <m/>
    <s v="MEX"/>
    <s v="Polymer"/>
    <n v="1"/>
    <s v="Minimum"/>
    <s v="United States"/>
    <s v="NY"/>
    <s v="https://3dbrooklyn.com"/>
  </r>
  <r>
    <s v="3D Central"/>
    <x v="2"/>
    <m/>
    <s v="MEX"/>
    <s v="Polymer"/>
    <n v="1"/>
    <s v="Minimum"/>
    <s v="United States"/>
    <s v="VA"/>
    <s v="https://3dcentralva.com"/>
  </r>
  <r>
    <s v="3D Chimera"/>
    <x v="2"/>
    <m/>
    <s v="PBF-LB"/>
    <s v="Polymer"/>
    <n v="1"/>
    <s v="Minimum"/>
    <s v="United States"/>
    <s v="FL"/>
    <s v="https://3dchimera.com"/>
  </r>
  <r>
    <s v="3D Chimera"/>
    <x v="2"/>
    <m/>
    <s v="MEX"/>
    <s v="Polymer"/>
    <n v="1"/>
    <s v="Minimum"/>
    <s v="United States"/>
    <s v="FL"/>
    <s v="https://3dchimera.com"/>
  </r>
  <r>
    <s v="3D Chimera"/>
    <x v="2"/>
    <m/>
    <s v="VPP"/>
    <s v="Polymer"/>
    <n v="1"/>
    <s v="Minimum"/>
    <s v="United States"/>
    <s v="FL"/>
    <s v="https://3dchimera.com"/>
  </r>
  <r>
    <s v="3D Herndon"/>
    <x v="2"/>
    <m/>
    <s v="VPP"/>
    <s v="Polymer"/>
    <n v="1"/>
    <s v="Minimum"/>
    <s v="United States"/>
    <s v="VA"/>
    <s v="https://3dherndon.com"/>
  </r>
  <r>
    <s v="3D Herndon"/>
    <x v="2"/>
    <m/>
    <s v="MEX"/>
    <s v="Polymer"/>
    <n v="1"/>
    <s v="Minimum"/>
    <s v="United States"/>
    <s v="VA"/>
    <s v="https://3dherndon.com"/>
  </r>
  <r>
    <s v="3D Herndon"/>
    <x v="2"/>
    <m/>
    <s v="PBF-LB"/>
    <s v="Polymer"/>
    <n v="1"/>
    <s v="Minimum"/>
    <s v="United States"/>
    <s v="VA"/>
    <s v="https://3dherndon.com"/>
  </r>
  <r>
    <s v="3D in Metal"/>
    <x v="5"/>
    <m/>
    <s v="Cold spray"/>
    <s v="Metal"/>
    <n v="1"/>
    <s v="Minimum"/>
    <s v="United States"/>
    <s v="TX"/>
    <s v="https://3dinmetal.com"/>
  </r>
  <r>
    <s v="3D in Metal"/>
    <x v="6"/>
    <m/>
    <s v="Friction stir welding"/>
    <s v="Metal"/>
    <n v="1"/>
    <s v="Minimum"/>
    <s v="United States"/>
    <s v="TX"/>
    <s v="https://3dinmetal.com"/>
  </r>
  <r>
    <s v="3D in Metal"/>
    <x v="2"/>
    <m/>
    <s v="wDED-Arc"/>
    <s v="Metal"/>
    <n v="1"/>
    <s v="Minimum"/>
    <s v="United States"/>
    <s v="TX"/>
    <s v="https://3dinmetal.com"/>
  </r>
  <r>
    <s v="3D Innovations"/>
    <x v="2"/>
    <m/>
    <s v="MEX"/>
    <s v="Polymer"/>
    <n v="1"/>
    <s v="Minimum"/>
    <s v="United States"/>
    <s v="HI"/>
    <s v="https://3d-innovations.com"/>
  </r>
  <r>
    <s v="3D Logics"/>
    <x v="1"/>
    <s v="M290"/>
    <s v="PBF-LB"/>
    <s v="Metal"/>
    <n v="1"/>
    <s v="Minimum"/>
    <s v="United States"/>
    <s v="OR"/>
    <s v="https://3dlogics.com"/>
  </r>
  <r>
    <s v="3D Logics"/>
    <x v="1"/>
    <s v="P110"/>
    <s v="PBF-LB"/>
    <s v="Polymer"/>
    <n v="1"/>
    <s v="Minimum"/>
    <s v="United States"/>
    <s v="OR"/>
    <s v="https://3dlogics.com"/>
  </r>
  <r>
    <s v="3D Parts Manufacturing"/>
    <x v="7"/>
    <m/>
    <s v="VPP"/>
    <s v="Polymer"/>
    <n v="6"/>
    <s v="Minimum"/>
    <s v="United States"/>
    <s v="IN"/>
    <s v="https://3dpartsmfg.com"/>
  </r>
  <r>
    <s v="3D Parts Manufacturing"/>
    <x v="8"/>
    <m/>
    <s v="MJT"/>
    <s v="Polymer"/>
    <n v="1"/>
    <s v="Minimum"/>
    <s v="United States"/>
    <s v="IN"/>
    <s v="https://3dpartsmfg.com"/>
  </r>
  <r>
    <s v="3D Parts Manufacturing"/>
    <x v="2"/>
    <m/>
    <s v="MEX"/>
    <s v="Polymer"/>
    <n v="1"/>
    <s v="Minimum"/>
    <s v="United States"/>
    <s v="IN"/>
    <s v="https://3dpartsmfg.com"/>
  </r>
  <r>
    <s v="3D Print Everything"/>
    <x v="2"/>
    <m/>
    <s v="MEX"/>
    <s v="Polymer"/>
    <n v="1"/>
    <s v="Minimum"/>
    <s v="United States"/>
    <s v="TX"/>
    <s v="https://go.thryv.com/site/3DPrintEverything"/>
  </r>
  <r>
    <s v="3D printed microTEC"/>
    <x v="2"/>
    <m/>
    <s v="VPP"/>
    <s v="Polymer"/>
    <n v="1"/>
    <s v="Minimum"/>
    <s v="United States"/>
    <s v="MD"/>
    <s v="https://3dprintedmicrotec.com"/>
  </r>
  <r>
    <s v="3D PRINTER TECHNOLOGY"/>
    <x v="2"/>
    <m/>
    <s v="VPP"/>
    <s v="Polymer"/>
    <n v="1"/>
    <s v="Minimum"/>
    <s v="United States"/>
    <s v="GA"/>
    <s v="https://3DCADPRINTER.COM"/>
  </r>
  <r>
    <s v="3D PRINTER TECHNOLOGY"/>
    <x v="2"/>
    <m/>
    <s v="PBF-LB"/>
    <s v="Polymer"/>
    <n v="1"/>
    <s v="Minimum"/>
    <s v="United States"/>
    <s v="GA"/>
    <s v="https://3DCADPRINTER.COM"/>
  </r>
  <r>
    <s v="3D PRINTER TECHNOLOGY"/>
    <x v="2"/>
    <m/>
    <s v="PBF-EB"/>
    <s v="Metal"/>
    <n v="1"/>
    <s v="Minimum"/>
    <s v="United States"/>
    <s v="GA"/>
    <s v="https://3DCADPRINTER.COM"/>
  </r>
  <r>
    <s v="3D PRINTER TECHNOLOGY"/>
    <x v="2"/>
    <s v="Polyjet"/>
    <s v="MJT"/>
    <s v="Polymer"/>
    <n v="1"/>
    <s v="Minimum"/>
    <s v="United States"/>
    <s v="GA"/>
    <s v="https://3DCADPRINTER.COM"/>
  </r>
  <r>
    <s v="3D PRINTER TECHNOLOGY"/>
    <x v="2"/>
    <m/>
    <s v="PBF-LB"/>
    <s v="Metal"/>
    <n v="1"/>
    <s v="Minimum"/>
    <s v="United States"/>
    <s v="GA"/>
    <s v="https://3DCADPRINTER.COM"/>
  </r>
  <r>
    <s v="3D PRINTER TECHNOLOGY"/>
    <x v="2"/>
    <m/>
    <s v="MEX"/>
    <s v="Polymer"/>
    <n v="1"/>
    <s v="Minimum"/>
    <s v="United States"/>
    <s v="GA"/>
    <s v="https://3DCADPRINTER.COM"/>
  </r>
  <r>
    <s v="3D Printing Canada"/>
    <x v="2"/>
    <m/>
    <s v="MEX"/>
    <s v="Polymer"/>
    <n v="1"/>
    <s v="Minimum"/>
    <s v="Canada"/>
    <s v="ON"/>
    <s v="https://3dprintingcanada.com"/>
  </r>
  <r>
    <s v="3D Printing Chicago"/>
    <x v="2"/>
    <m/>
    <s v="MEX"/>
    <s v="Polymer"/>
    <n v="10"/>
    <s v="Actual"/>
    <s v="United States"/>
    <s v="IL"/>
    <s v="https://3d-printing-chicago.com"/>
  </r>
  <r>
    <s v="3D Printing Tech"/>
    <x v="9"/>
    <n v="5000"/>
    <s v="MEX"/>
    <s v="Polymer"/>
    <n v="1"/>
    <s v="Minimum"/>
    <s v="United States"/>
    <s v="GA"/>
    <s v="https://3dprintingtech.com"/>
  </r>
  <r>
    <s v="3D Printing Tech"/>
    <x v="2"/>
    <m/>
    <s v="MEX"/>
    <s v="Polymer"/>
    <n v="1"/>
    <s v="Minimum"/>
    <s v="United States"/>
    <s v="GA"/>
    <s v="https://3dprintingtech.com"/>
  </r>
  <r>
    <s v="3D Printing Tech"/>
    <x v="10"/>
    <s v="MfgPro230"/>
    <s v="PBF-LB"/>
    <s v="Polymer"/>
    <n v="1"/>
    <s v="Minimum"/>
    <s v="United States"/>
    <s v="GA"/>
    <s v="https://3dprintingtech.com"/>
  </r>
  <r>
    <s v="3D Printsmith LLC"/>
    <x v="2"/>
    <m/>
    <s v="MJT"/>
    <s v="Polymer"/>
    <n v="1"/>
    <s v="Minimum"/>
    <s v="United States"/>
    <s v="MA"/>
    <s v="https://3dprintsmith.com"/>
  </r>
  <r>
    <s v="3D Printsmith LLC"/>
    <x v="2"/>
    <m/>
    <s v="MEX"/>
    <s v="Polymer"/>
    <n v="1"/>
    <s v="Minimum"/>
    <s v="United States"/>
    <s v="MA"/>
    <s v="https://3dprintsmith.com"/>
  </r>
  <r>
    <s v="3D Printsmith LLC"/>
    <x v="2"/>
    <m/>
    <s v="PBF-LB"/>
    <s v="Polymer"/>
    <n v="1"/>
    <s v="Minimum"/>
    <s v="United States"/>
    <s v="MA"/>
    <s v="https://3dprintsmith.com"/>
  </r>
  <r>
    <s v="3D Printsmith LLC"/>
    <x v="2"/>
    <m/>
    <s v="BJT"/>
    <s v="Polymer"/>
    <n v="1"/>
    <s v="Minimum"/>
    <s v="United States"/>
    <s v="MA"/>
    <s v="https://3dprintsmith.com"/>
  </r>
  <r>
    <s v="3D Printsmith LLC"/>
    <x v="2"/>
    <m/>
    <s v="PBF-LB"/>
    <s v="Metal"/>
    <n v="1"/>
    <s v="Minimum"/>
    <s v="United States"/>
    <s v="MA"/>
    <s v="https://3dprintsmith.com"/>
  </r>
  <r>
    <s v="3D Printsmith LLC"/>
    <x v="2"/>
    <m/>
    <s v="VPP"/>
    <s v="Polymer"/>
    <n v="1"/>
    <s v="Minimum"/>
    <s v="United States"/>
    <s v="MA"/>
    <s v="https://3dprintsmith.com"/>
  </r>
  <r>
    <s v="3D Rapid Parts"/>
    <x v="2"/>
    <m/>
    <s v="VPP"/>
    <s v="Polymer"/>
    <n v="1"/>
    <s v="Minimum"/>
    <s v="United States"/>
    <s v="AZ"/>
    <s v="https://phxrapid.com"/>
  </r>
  <r>
    <s v="3D Rapid Parts"/>
    <x v="2"/>
    <m/>
    <s v="MEX"/>
    <s v="Polymer"/>
    <n v="1"/>
    <s v="Minimum"/>
    <s v="United States"/>
    <s v="AZ"/>
    <s v="https://phxrapid.com"/>
  </r>
  <r>
    <s v="3D Simulations"/>
    <x v="2"/>
    <m/>
    <s v="MEX"/>
    <s v="Polymer"/>
    <n v="1"/>
    <s v="Minimum"/>
    <s v="United States"/>
    <s v="FL"/>
    <s v="https://3dsimulationsinc.com"/>
  </r>
  <r>
    <s v="3D Solutions, Inc"/>
    <x v="2"/>
    <m/>
    <s v="MJT"/>
    <s v="Polymer"/>
    <n v="1"/>
    <s v="Minimum"/>
    <s v="United States"/>
    <s v="GA"/>
    <s v="https://3dsolutionsinc.com"/>
  </r>
  <r>
    <s v="3D Solutions, Inc"/>
    <x v="2"/>
    <m/>
    <s v="VPP"/>
    <s v="Polymer"/>
    <n v="1"/>
    <s v="Minimum"/>
    <s v="United States"/>
    <s v="GA"/>
    <s v="https://3dsolutionsinc.com"/>
  </r>
  <r>
    <s v="3D Solutions, Inc"/>
    <x v="2"/>
    <m/>
    <s v="PBF-LB"/>
    <s v="Polymer"/>
    <n v="1"/>
    <s v="Minimum"/>
    <s v="United States"/>
    <s v="GA"/>
    <s v="https://3dsolutionsinc.com"/>
  </r>
  <r>
    <s v="3D Solutions, Inc"/>
    <x v="2"/>
    <m/>
    <s v="MEX"/>
    <s v="Polymer"/>
    <n v="1"/>
    <s v="Minimum"/>
    <s v="United States"/>
    <s v="GA"/>
    <s v="https://3dsolutionsinc.com"/>
  </r>
  <r>
    <s v="3D-CAM"/>
    <x v="2"/>
    <m/>
    <s v="VPP"/>
    <s v="Polymer"/>
    <n v="1"/>
    <s v="Minimum"/>
    <s v="United States"/>
    <s v="CA"/>
    <s v="https://3d-cam.com"/>
  </r>
  <r>
    <s v="3D-CAM"/>
    <x v="2"/>
    <m/>
    <s v="MEX"/>
    <s v="Polymer"/>
    <n v="1"/>
    <s v="Minimum"/>
    <s v="United States"/>
    <s v="CA"/>
    <s v="https://3d-cam.com"/>
  </r>
  <r>
    <s v="3D-CAM"/>
    <x v="2"/>
    <m/>
    <s v="PBF-LB"/>
    <s v="Polymer"/>
    <n v="1"/>
    <s v="Minimum"/>
    <s v="United States"/>
    <s v="CA"/>
    <s v="https://3d-cam.com"/>
  </r>
  <r>
    <s v="3DChimera"/>
    <x v="11"/>
    <m/>
    <s v="MEX"/>
    <s v="Polymer"/>
    <n v="3"/>
    <s v="Minimum"/>
    <s v="United States"/>
    <s v="FL"/>
    <s v="https://shop3dchimera.com"/>
  </r>
  <r>
    <s v="3DChimera"/>
    <x v="12"/>
    <m/>
    <s v="PBF-LB"/>
    <s v="Polymer"/>
    <n v="2"/>
    <s v="Minimum"/>
    <s v="United States"/>
    <s v="FL"/>
    <s v="https://shop3dchimera.com"/>
  </r>
  <r>
    <s v="3DEO"/>
    <x v="13"/>
    <m/>
    <s v="BJT"/>
    <s v="Metal"/>
    <n v="1"/>
    <s v="Minimum"/>
    <s v="United States"/>
    <s v="CA"/>
    <s v="https://3deo.co"/>
  </r>
  <r>
    <s v="3DMakerWorld Services"/>
    <x v="8"/>
    <s v="MJF"/>
    <s v="PBF-IR"/>
    <s v="Polymer"/>
    <n v="1"/>
    <s v="Minimum"/>
    <s v="United States"/>
    <s v="KS"/>
    <s v="https://3dmakerworld.com"/>
  </r>
  <r>
    <s v="3DX Industries"/>
    <x v="2"/>
    <m/>
    <s v="MEX"/>
    <s v="Polymer"/>
    <n v="2"/>
    <s v="Minimum"/>
    <s v="United States"/>
    <s v="WA"/>
    <s v="https://3dxindustries.com"/>
  </r>
  <r>
    <s v="3DX Industries"/>
    <x v="2"/>
    <m/>
    <s v="BJT"/>
    <s v="Metal"/>
    <n v="2"/>
    <s v="Minimum"/>
    <s v="United States"/>
    <s v="WA"/>
    <s v="https://3dxindustries.com"/>
  </r>
  <r>
    <s v="3DX Industries"/>
    <x v="2"/>
    <m/>
    <s v="VPP"/>
    <s v="Polymer"/>
    <n v="3"/>
    <s v="Minimum"/>
    <s v="United States"/>
    <s v="WA"/>
    <s v="https://3dxindustries.com"/>
  </r>
  <r>
    <s v="A3D"/>
    <x v="8"/>
    <m/>
    <s v="PBF-IR"/>
    <s v="Polymer"/>
    <n v="1"/>
    <s v="Minimum"/>
    <s v="United States"/>
    <s v="AZ"/>
    <s v="https://a3dmfg.com"/>
  </r>
  <r>
    <s v="A3D"/>
    <x v="14"/>
    <m/>
    <s v="MEX"/>
    <s v="Polymer"/>
    <n v="1"/>
    <s v="Minimum"/>
    <s v="United States"/>
    <s v="AZ"/>
    <s v="https://a3dmfg.com"/>
  </r>
  <r>
    <s v="A3D"/>
    <x v="3"/>
    <m/>
    <s v="MEX"/>
    <s v="Polymer"/>
    <n v="1"/>
    <s v="Minimum"/>
    <s v="United States"/>
    <s v="AZ"/>
    <s v="https://a3dmfg.com"/>
  </r>
  <r>
    <s v="A3D"/>
    <x v="2"/>
    <m/>
    <s v="PBF-LB"/>
    <s v="Polymer"/>
    <n v="1"/>
    <s v="Minimum"/>
    <s v="United States"/>
    <s v="AZ"/>
    <s v="https://a3dmfg.com"/>
  </r>
  <r>
    <s v="A3D"/>
    <x v="15"/>
    <m/>
    <s v="VPP"/>
    <s v="Polymer"/>
    <n v="1"/>
    <s v="Minimum"/>
    <s v="United States"/>
    <s v="AZ"/>
    <s v="https://a3dmfg.com"/>
  </r>
  <r>
    <s v="A3D"/>
    <x v="3"/>
    <m/>
    <s v="VPP"/>
    <s v="Polymer"/>
    <n v="1"/>
    <s v="Minimum"/>
    <s v="United States"/>
    <s v="AZ"/>
    <s v="https://a3dmfg.com"/>
  </r>
  <r>
    <s v="A3D"/>
    <x v="14"/>
    <m/>
    <s v="MEX"/>
    <s v="Metal"/>
    <n v="1"/>
    <s v="Minimum"/>
    <s v="United States"/>
    <s v="AZ"/>
    <s v="https://a3dmfg.com"/>
  </r>
  <r>
    <s v="ABC Imaging"/>
    <x v="2"/>
    <m/>
    <s v="MEX"/>
    <s v="Polymer"/>
    <n v="1"/>
    <s v="Minimum"/>
    <s v="United States"/>
    <s v="VA"/>
    <s v="https://abcimaging.com"/>
  </r>
  <r>
    <s v="ABCorp3D"/>
    <x v="8"/>
    <m/>
    <s v="PBF-IR"/>
    <s v="Polymer"/>
    <n v="1"/>
    <s v="Minimum"/>
    <s v="United States"/>
    <s v="MA"/>
    <s v="https://abcorp.com"/>
  </r>
  <r>
    <s v="ABCorp3D"/>
    <x v="16"/>
    <m/>
    <s v="BJT"/>
    <s v="Metal"/>
    <n v="1"/>
    <s v="Minimum"/>
    <s v="United States"/>
    <s v="MA"/>
    <s v="https://abcorp.com"/>
  </r>
  <r>
    <s v="Accel Digital Solutions"/>
    <x v="8"/>
    <m/>
    <s v="PBF-IR"/>
    <s v="Polymer"/>
    <n v="1"/>
    <s v="Minimum"/>
    <s v="United States"/>
    <s v="MI"/>
    <s v="https://acceldigitalsolutions.com"/>
  </r>
  <r>
    <s v="Accel Digital Solutions"/>
    <x v="11"/>
    <m/>
    <s v="MEX"/>
    <s v="Polymer"/>
    <n v="1"/>
    <s v="Minimum"/>
    <s v="United States"/>
    <s v="MI"/>
    <s v="https://acceldigitalsolutions.com"/>
  </r>
  <r>
    <s v="Additive America"/>
    <x v="2"/>
    <m/>
    <s v="VPP"/>
    <s v="Polymer"/>
    <n v="1"/>
    <s v="Minimum"/>
    <s v="United States"/>
    <s v="OH"/>
    <s v="https://AdditiveAmerica.com"/>
  </r>
  <r>
    <s v="Additive America"/>
    <x v="2"/>
    <m/>
    <s v="MEX"/>
    <s v="Polymer"/>
    <n v="1"/>
    <s v="Minimum"/>
    <s v="United States"/>
    <s v="OH"/>
    <s v="https://AdditiveAmerica.com"/>
  </r>
  <r>
    <s v="Additive America"/>
    <x v="2"/>
    <m/>
    <s v="MJT"/>
    <s v="Polymer"/>
    <n v="1"/>
    <s v="Minimum"/>
    <s v="United States"/>
    <s v="OH"/>
    <s v="https://AdditiveAmerica.com"/>
  </r>
  <r>
    <s v="Additive America"/>
    <x v="2"/>
    <m/>
    <s v="PBF-IR"/>
    <s v="Polymer"/>
    <n v="1"/>
    <s v="Minimum"/>
    <s v="United States"/>
    <s v="OH"/>
    <s v="https://AdditiveAmerica.com"/>
  </r>
  <r>
    <s v="Additive America"/>
    <x v="2"/>
    <m/>
    <s v="PBF-LB"/>
    <s v="Polymer"/>
    <n v="1"/>
    <s v="Minimum"/>
    <s v="United States"/>
    <s v="OH"/>
    <s v="https://AdditiveAmerica.com"/>
  </r>
  <r>
    <s v="Additive at Scale"/>
    <x v="2"/>
    <m/>
    <s v="MEX"/>
    <s v="Polymer"/>
    <n v="14"/>
    <s v="Minimum"/>
    <s v="United States"/>
    <s v="TX"/>
    <s v="https://www.additiveatscale.com"/>
  </r>
  <r>
    <s v="Additive at Scale"/>
    <x v="2"/>
    <m/>
    <s v="VPP"/>
    <s v="Polymer"/>
    <n v="1"/>
    <s v="Minimum"/>
    <s v="United States"/>
    <s v="TX"/>
    <s v="https://www.additiveatscale.com"/>
  </r>
  <r>
    <s v="Additive Man"/>
    <x v="17"/>
    <s v="Tradesman P3-44"/>
    <s v="MEX"/>
    <s v="Polymer"/>
    <n v="1"/>
    <s v="Minimum"/>
    <s v="United States"/>
    <s v="CA"/>
    <s v="https://additiveman.com"/>
  </r>
  <r>
    <s v="Additive Manufacturing LLC"/>
    <x v="3"/>
    <s v="Fortus"/>
    <s v="MEX"/>
    <s v="Polymer"/>
    <n v="1"/>
    <s v="Minimum"/>
    <s v="United States"/>
    <s v="NV"/>
    <s v="https://additivemanufacturingllc.com"/>
  </r>
  <r>
    <s v="Additive Manufacturing LLC"/>
    <x v="1"/>
    <m/>
    <s v="PBF-LB"/>
    <s v="Metal"/>
    <n v="1"/>
    <s v="Minimum"/>
    <s v="United States"/>
    <s v="NV"/>
    <s v="https://additivemanufacturingllc.com"/>
  </r>
  <r>
    <s v="Additive Manufacturing LLC"/>
    <x v="8"/>
    <m/>
    <s v="PBF-IR"/>
    <s v="Metal"/>
    <n v="1"/>
    <s v="Minimum"/>
    <s v="United States"/>
    <s v="NV"/>
    <s v="https://additivemanufacturingllc.com"/>
  </r>
  <r>
    <s v="Additive Manufacturing LLC"/>
    <x v="4"/>
    <m/>
    <s v="VPP"/>
    <s v="Polymer"/>
    <n v="1"/>
    <s v="Minimum"/>
    <s v="United States"/>
    <s v="NV"/>
    <s v="https://additivemanufacturingllc.com"/>
  </r>
  <r>
    <s v="Additive Manufacturing LLC"/>
    <x v="1"/>
    <m/>
    <s v="PBF-LB"/>
    <s v="Polymer"/>
    <n v="1"/>
    <s v="Minimum"/>
    <s v="United States"/>
    <s v="NV"/>
    <s v="https://additivemanufacturingllc.com"/>
  </r>
  <r>
    <s v="Additive Plus"/>
    <x v="2"/>
    <m/>
    <s v="MEX"/>
    <s v="Polymer"/>
    <n v="1"/>
    <s v="Minimum"/>
    <s v="United States"/>
    <s v="CA"/>
    <s v="https://additiveplus.com"/>
  </r>
  <r>
    <s v="Additive Plus"/>
    <x v="2"/>
    <m/>
    <s v="PBF-LB"/>
    <s v="Polymer"/>
    <n v="1"/>
    <s v="Minimum"/>
    <s v="United States"/>
    <s v="CA"/>
    <s v="https://additiveplus.com"/>
  </r>
  <r>
    <s v="Additive Plus"/>
    <x v="2"/>
    <m/>
    <s v="VPP"/>
    <s v="Polymer"/>
    <n v="1"/>
    <s v="Minimum"/>
    <s v="United States"/>
    <s v="CA"/>
    <s v="https://additiveplus.com"/>
  </r>
  <r>
    <s v="Additive Plus"/>
    <x v="2"/>
    <m/>
    <s v="PBF-LB"/>
    <s v="Metal"/>
    <n v="1"/>
    <s v="Minimum"/>
    <s v="United States"/>
    <s v="CA"/>
    <s v="https://additiveplus.com"/>
  </r>
  <r>
    <s v="ADDMAN"/>
    <x v="1"/>
    <s v="M100"/>
    <s v="PBF-LB"/>
    <s v="Metal"/>
    <n v="1"/>
    <s v="Minimum"/>
    <s v="United States"/>
    <s v="FL"/>
    <s v="https://addmangroup.com"/>
  </r>
  <r>
    <s v="ADDMAN"/>
    <x v="1"/>
    <s v="M270"/>
    <s v="PBF-LB"/>
    <s v="Metal"/>
    <n v="1"/>
    <s v="Minimum"/>
    <s v="United States"/>
    <s v="FL"/>
    <s v="https://addmangroup.com"/>
  </r>
  <r>
    <s v="ADDMAN"/>
    <x v="1"/>
    <s v="M290"/>
    <s v="PBF-LB"/>
    <s v="Metal"/>
    <n v="5"/>
    <s v="Minimum"/>
    <s v="United States"/>
    <s v="FL"/>
    <s v="https://addmangroup.com"/>
  </r>
  <r>
    <s v="ADDMAN"/>
    <x v="1"/>
    <s v="M400-1"/>
    <s v="PBF-LB"/>
    <s v="Metal"/>
    <n v="1"/>
    <s v="Minimum"/>
    <s v="United States"/>
    <s v="FL"/>
    <s v="https://addmangroup.com"/>
  </r>
  <r>
    <s v="ADDMAN"/>
    <x v="1"/>
    <s v="M400-4"/>
    <s v="PBF-LB"/>
    <s v="Metal"/>
    <n v="1"/>
    <s v="Minimum"/>
    <s v="United States"/>
    <s v="FL"/>
    <s v="https://addmangroup.com"/>
  </r>
  <r>
    <s v="ADDMAN"/>
    <x v="18"/>
    <s v="Concept Laser M2"/>
    <s v="PBF-LB"/>
    <s v="Metal"/>
    <n v="3"/>
    <s v="Minimum"/>
    <s v="United States"/>
    <s v="FL"/>
    <s v="https://addmangroup.com"/>
  </r>
  <r>
    <s v="ADDMAN"/>
    <x v="19"/>
    <s v="Sapphire"/>
    <s v="PBF-LB"/>
    <s v="Metal"/>
    <n v="2"/>
    <s v="Minimum"/>
    <s v="United States"/>
    <s v="FL"/>
    <s v="https://addmangroup.com"/>
  </r>
  <r>
    <s v="ADDMAN"/>
    <x v="19"/>
    <s v="Sapphire XC"/>
    <s v="PBF-LB"/>
    <s v="Metal"/>
    <n v="2"/>
    <s v="Minimum"/>
    <s v="United States"/>
    <s v="FL"/>
    <s v="https://addmangroup.com"/>
  </r>
  <r>
    <s v="ADDMAN"/>
    <x v="20"/>
    <s v="Metal Fab1"/>
    <s v="PBF-LB"/>
    <s v="Metal"/>
    <n v="1"/>
    <s v="Minimum"/>
    <s v="United States"/>
    <s v="FL"/>
    <s v="https://addmangroup.com"/>
  </r>
  <r>
    <s v="ADDMAN"/>
    <x v="4"/>
    <s v="Prox 320"/>
    <s v="PBF-LB"/>
    <s v="Metal"/>
    <n v="2"/>
    <s v="Minimum"/>
    <s v="United States"/>
    <s v="FL"/>
    <s v="https://addmangroup.com"/>
  </r>
  <r>
    <s v="ADDMAN"/>
    <x v="21"/>
    <s v="Atlas 2.5"/>
    <s v="MEX"/>
    <s v="Polymer"/>
    <n v="2"/>
    <s v="Minimum"/>
    <s v="United States"/>
    <s v="FL"/>
    <s v="https://addmangroup.com"/>
  </r>
  <r>
    <s v="ADDMAN"/>
    <x v="22"/>
    <s v="W27"/>
    <s v="MEX"/>
    <s v="Polymer"/>
    <n v="1"/>
    <s v="Minimum"/>
    <s v="United States"/>
    <s v="FL"/>
    <s v="https://addmangroup.com"/>
  </r>
  <r>
    <s v="ADDMAN"/>
    <x v="23"/>
    <s v="F430"/>
    <s v="MEX"/>
    <s v="Polymer"/>
    <n v="1"/>
    <s v="Minimum"/>
    <s v="United States"/>
    <s v="FL"/>
    <s v="https://addmangroup.com"/>
  </r>
  <r>
    <s v="ADDMAN"/>
    <x v="24"/>
    <s v="A8"/>
    <s v="MEX"/>
    <s v="Polymer"/>
    <n v="1"/>
    <s v="Minimum"/>
    <s v="United States"/>
    <s v="FL"/>
    <s v="https://addmangroup.com"/>
  </r>
  <r>
    <s v="ADDMAN"/>
    <x v="25"/>
    <s v="Ender 5 Plus"/>
    <s v="MEX"/>
    <s v="Polymer"/>
    <n v="1"/>
    <s v="Minimum"/>
    <s v="United States"/>
    <s v="FL"/>
    <s v="https://addmangroup.com"/>
  </r>
  <r>
    <s v="ADDMAN"/>
    <x v="26"/>
    <s v="F410"/>
    <s v="MEX"/>
    <s v="Polymer"/>
    <n v="1"/>
    <s v="Minimum"/>
    <s v="United States"/>
    <s v="FL"/>
    <s v="https://addmangroup.com"/>
  </r>
  <r>
    <s v="ADDMAN"/>
    <x v="27"/>
    <s v="M2+"/>
    <s v="MEX"/>
    <s v="Polymer"/>
    <n v="1"/>
    <s v="Minimum"/>
    <s v="United States"/>
    <s v="FL"/>
    <s v="https://addmangroup.com"/>
  </r>
  <r>
    <s v="ADDMAN"/>
    <x v="15"/>
    <s v="Fuse1"/>
    <s v="VPP"/>
    <s v="Polymer"/>
    <n v="1"/>
    <s v="Minimum"/>
    <s v="United States"/>
    <s v="FL"/>
    <s v="https://addmangroup.com"/>
  </r>
  <r>
    <s v="ADDMAN"/>
    <x v="15"/>
    <s v="Form 3"/>
    <s v="VPP"/>
    <s v="Polymer"/>
    <n v="1"/>
    <s v="Minimum"/>
    <s v="United States"/>
    <s v="FL"/>
    <s v="https://addmangroup.com"/>
  </r>
  <r>
    <s v="ADDMAN"/>
    <x v="15"/>
    <s v="Form 3L"/>
    <s v="VPP"/>
    <s v="Polymer"/>
    <n v="1"/>
    <s v="Minimum"/>
    <s v="United States"/>
    <s v="FL"/>
    <s v="https://addmangroup.com"/>
  </r>
  <r>
    <s v="ADDMAN"/>
    <x v="15"/>
    <s v="Form 2"/>
    <s v="VPP"/>
    <s v="Polymer"/>
    <n v="1"/>
    <s v="Minimum"/>
    <s v="United States"/>
    <s v="FL"/>
    <s v="https://addmangroup.com"/>
  </r>
  <r>
    <s v="ADDMAN"/>
    <x v="28"/>
    <s v="Transform"/>
    <s v="VPP"/>
    <s v="Polymer"/>
    <n v="1"/>
    <s v="Minimum"/>
    <s v="United States"/>
    <s v="FL"/>
    <s v="https://addmangroup.com"/>
  </r>
  <r>
    <s v="ADDMAN"/>
    <x v="3"/>
    <s v="NEO 800"/>
    <s v="VPP"/>
    <s v="Polymer"/>
    <n v="1"/>
    <s v="Minimum"/>
    <s v="United States"/>
    <s v="FL"/>
    <s v="https://addmangroup.com"/>
  </r>
  <r>
    <s v="ADDMAN"/>
    <x v="29"/>
    <s v="Lumia X1"/>
    <s v="VPP"/>
    <s v="Polymer"/>
    <n v="1"/>
    <s v="Minimum"/>
    <s v="United States"/>
    <s v="FL"/>
    <s v="https://addmangroup.com"/>
  </r>
  <r>
    <s v="ADDMAN"/>
    <x v="3"/>
    <s v="NEO 450"/>
    <s v="VPP"/>
    <s v="Polymer"/>
    <n v="1"/>
    <s v="Minimum"/>
    <s v="United States"/>
    <s v="FL"/>
    <s v="https://addmangroup.com"/>
  </r>
  <r>
    <s v="ADDMAN"/>
    <x v="4"/>
    <s v="Prox 800"/>
    <s v="VPP"/>
    <s v="Polymer"/>
    <n v="1"/>
    <s v="Minimum"/>
    <s v="United States"/>
    <s v="FL"/>
    <s v="https://addmangroup.com"/>
  </r>
  <r>
    <s v="ADDMAN"/>
    <x v="4"/>
    <s v="SLA-5000"/>
    <s v="VPP"/>
    <s v="Polymer"/>
    <n v="1"/>
    <s v="Minimum"/>
    <s v="United States"/>
    <s v="FL"/>
    <s v="https://addmangroup.com"/>
  </r>
  <r>
    <s v="ADDMAN"/>
    <x v="4"/>
    <s v="SLA-7000"/>
    <s v="VPP"/>
    <s v="Polymer"/>
    <n v="1"/>
    <s v="Minimum"/>
    <s v="United States"/>
    <s v="FL"/>
    <s v="https://addmangroup.com"/>
  </r>
  <r>
    <s v="ADDMAN"/>
    <x v="4"/>
    <s v="Viper"/>
    <s v="VPP"/>
    <s v="Polymer"/>
    <n v="1"/>
    <s v="Minimum"/>
    <s v="United States"/>
    <s v="FL"/>
    <s v="https://addmangroup.com"/>
  </r>
  <r>
    <s v="ADDMAN"/>
    <x v="3"/>
    <s v="F370"/>
    <s v="MEX"/>
    <s v="Polymer"/>
    <n v="1"/>
    <s v="Minimum"/>
    <s v="United States"/>
    <s v="FL"/>
    <s v="https://addmangroup.com"/>
  </r>
  <r>
    <s v="ADDMAN"/>
    <x v="3"/>
    <n v="360"/>
    <s v="MEX"/>
    <s v="Polymer"/>
    <n v="1"/>
    <s v="Minimum"/>
    <s v="United States"/>
    <s v="FL"/>
    <s v="https://addmangroup.com"/>
  </r>
  <r>
    <s v="ADDMAN"/>
    <x v="3"/>
    <n v="400"/>
    <s v="MEX"/>
    <s v="Polymer"/>
    <n v="1"/>
    <s v="Minimum"/>
    <s v="United States"/>
    <s v="FL"/>
    <s v="https://addmangroup.com"/>
  </r>
  <r>
    <s v="ADDMAN"/>
    <x v="3"/>
    <s v="F900"/>
    <s v="MEX"/>
    <s v="Polymer"/>
    <n v="1"/>
    <s v="Minimum"/>
    <s v="United States"/>
    <s v="FL"/>
    <s v="https://addmangroup.com"/>
  </r>
  <r>
    <s v="ADDMAN"/>
    <x v="30"/>
    <s v="A2"/>
    <s v="MEX"/>
    <s v="Polymer"/>
    <n v="1"/>
    <s v="Minimum"/>
    <s v="United States"/>
    <s v="FL"/>
    <s v="https://addmangroup.com"/>
  </r>
  <r>
    <s v="ADDMAN"/>
    <x v="30"/>
    <s v="A4"/>
    <s v="MEX"/>
    <s v="Polymer"/>
    <n v="1"/>
    <s v="Minimum"/>
    <s v="United States"/>
    <s v="FL"/>
    <s v="https://addmangroup.com"/>
  </r>
  <r>
    <s v="ADDMAN"/>
    <x v="3"/>
    <s v="J850DAP"/>
    <s v="MJT"/>
    <s v="Polymer"/>
    <n v="2"/>
    <s v="Minimum"/>
    <s v="United States"/>
    <s v="FL"/>
    <s v="https://addmangroup.com"/>
  </r>
  <r>
    <s v="ADDMAN"/>
    <x v="31"/>
    <s v="M2"/>
    <s v="VPP"/>
    <s v="Polymer"/>
    <n v="1"/>
    <s v="Minimum"/>
    <s v="United States"/>
    <s v="FL"/>
    <s v="https://addmangroup.com"/>
  </r>
  <r>
    <s v="ADDMAN"/>
    <x v="31"/>
    <s v="M3"/>
    <s v="VPP"/>
    <s v="Polymer"/>
    <n v="1"/>
    <s v="Minimum"/>
    <s v="United States"/>
    <s v="FL"/>
    <s v="https://addmangroup.com"/>
  </r>
  <r>
    <s v="ADDMAN"/>
    <x v="31"/>
    <s v="L1"/>
    <s v="VPP"/>
    <s v="Polymer"/>
    <n v="1"/>
    <s v="Minimum"/>
    <s v="United States"/>
    <s v="FL"/>
    <s v="https://addmangroup.com"/>
  </r>
  <r>
    <s v="ADDMAN"/>
    <x v="15"/>
    <s v="3BL"/>
    <s v="VPP"/>
    <s v="Polymer"/>
    <n v="1"/>
    <s v="Minimum"/>
    <s v="United States"/>
    <s v="FL"/>
    <s v="https://addmangroup.com"/>
  </r>
  <r>
    <s v="ADDMAN"/>
    <x v="32"/>
    <s v="One"/>
    <s v="VPP"/>
    <s v="Polymer"/>
    <n v="1"/>
    <s v="Minimum"/>
    <s v="United States"/>
    <s v="FL"/>
    <s v="https://addmangroup.com"/>
  </r>
  <r>
    <s v="ADDMAN"/>
    <x v="8"/>
    <n v="4210"/>
    <s v="PBF-IR"/>
    <s v="Polymer"/>
    <n v="1"/>
    <s v="Minimum"/>
    <s v="United States"/>
    <s v="FL"/>
    <s v="https://addmangroup.com"/>
  </r>
  <r>
    <s v="ADDMAN"/>
    <x v="8"/>
    <n v="5210"/>
    <s v="PBF-IR"/>
    <s v="Polymer"/>
    <n v="1"/>
    <s v="Minimum"/>
    <s v="United States"/>
    <s v="FL"/>
    <s v="https://addmangroup.com"/>
  </r>
  <r>
    <s v="ADDMAN"/>
    <x v="3"/>
    <s v="400mc"/>
    <s v="MEX"/>
    <s v="Polymer"/>
    <n v="1"/>
    <s v="Minimum"/>
    <s v="United States"/>
    <s v="FL"/>
    <s v="https://addmangroup.com"/>
  </r>
  <r>
    <s v="ADDMAN"/>
    <x v="3"/>
    <s v="450mc"/>
    <s v="MEX"/>
    <s v="Polymer"/>
    <n v="1"/>
    <s v="Minimum"/>
    <s v="United States"/>
    <s v="FL"/>
    <s v="https://addmangroup.com"/>
  </r>
  <r>
    <s v="ADDMAN"/>
    <x v="14"/>
    <s v="Mark Two"/>
    <s v="MEX"/>
    <s v="Polymer"/>
    <n v="1"/>
    <s v="Minimum"/>
    <s v="United States"/>
    <s v="FL"/>
    <s v="https://addmangroup.com"/>
  </r>
  <r>
    <s v="ADDMAN"/>
    <x v="33"/>
    <s v="Argo 500"/>
    <s v="MEX"/>
    <s v="Polymer"/>
    <n v="1"/>
    <s v="Minimum"/>
    <s v="United States"/>
    <s v="FL"/>
    <s v="https://addmangroup.com"/>
  </r>
  <r>
    <s v="ADDMAN"/>
    <x v="15"/>
    <s v="Form 2"/>
    <s v="VPP"/>
    <s v="Polymer"/>
    <n v="1"/>
    <s v="Minimum"/>
    <s v="United States"/>
    <s v="FL"/>
    <s v="https://addmangroup.com"/>
  </r>
  <r>
    <s v="ADDMAN"/>
    <x v="34"/>
    <s v="XiP"/>
    <s v="VPP"/>
    <s v="Polymer"/>
    <n v="1"/>
    <s v="Minimum"/>
    <s v="United States"/>
    <s v="FL"/>
    <s v="https://addmangroup.com"/>
  </r>
  <r>
    <s v="ADDMAN"/>
    <x v="4"/>
    <s v="Projet 6000HD"/>
    <s v="MJT"/>
    <s v="Polymer"/>
    <n v="1"/>
    <s v="Minimum"/>
    <s v="United States"/>
    <s v="FL"/>
    <s v="https://addmangroup.com"/>
  </r>
  <r>
    <s v="ADDMAN"/>
    <x v="3"/>
    <s v="Objet 260 Connex 2"/>
    <s v="MJT"/>
    <s v="Polymer"/>
    <n v="1"/>
    <s v="Minimum"/>
    <s v="United States"/>
    <s v="FL"/>
    <s v="https://addmangroup.com"/>
  </r>
  <r>
    <s v="ADDMAN"/>
    <x v="14"/>
    <s v="Mark Two"/>
    <s v="MEX"/>
    <s v="Polymer"/>
    <n v="1"/>
    <s v="Minimum"/>
    <s v="United States"/>
    <s v="FL"/>
    <s v="https://addmangroup.com"/>
  </r>
  <r>
    <s v="ADDMAN"/>
    <x v="35"/>
    <s v="Mega X"/>
    <s v="MEX"/>
    <s v="Polymer"/>
    <n v="1"/>
    <s v="Minimum"/>
    <s v="United States"/>
    <s v="FL"/>
    <s v="https://addmangroup.com"/>
  </r>
  <r>
    <s v="ADDMAN"/>
    <x v="35"/>
    <s v="Photon Mono x"/>
    <s v="VPP"/>
    <s v="Polymer"/>
    <n v="1"/>
    <s v="Minimum"/>
    <s v="United States"/>
    <s v="FL"/>
    <s v="https://addmangroup.com"/>
  </r>
  <r>
    <s v="Advanced 3D"/>
    <x v="8"/>
    <s v="Jet Fusion 4210"/>
    <s v="PBF-IR"/>
    <s v="Polymer"/>
    <n v="1"/>
    <s v="Minimum"/>
    <s v="United States"/>
    <s v="NC"/>
    <s v="https://advanc3dinc.com/"/>
  </r>
  <r>
    <s v="Advanced 3D"/>
    <x v="8"/>
    <s v="Jet Fusion 580"/>
    <s v="PBF-IR"/>
    <s v="Polymer"/>
    <n v="1"/>
    <s v="Minimum"/>
    <s v="United States"/>
    <s v="NC"/>
    <s v="https://advanc3dinc.com/"/>
  </r>
  <r>
    <s v="Advanced Additive Innovations Inc."/>
    <x v="2"/>
    <m/>
    <s v="VPP"/>
    <s v="Polymer"/>
    <n v="10"/>
    <s v="Minimum"/>
    <s v="United States"/>
    <s v="NC"/>
    <s v="https://advancedadditiveinnovations.com"/>
  </r>
  <r>
    <s v="Advanced Additive Innovations Inc."/>
    <x v="2"/>
    <m/>
    <s v="MEX"/>
    <s v="Polymer"/>
    <n v="3"/>
    <s v="Minimum"/>
    <s v="United States"/>
    <s v="NC"/>
    <s v="https://advancedadditiveinnovations.com"/>
  </r>
  <r>
    <s v="AdvancedTek"/>
    <x v="2"/>
    <m/>
    <s v="MEX"/>
    <m/>
    <n v="9"/>
    <s v="Minimum"/>
    <s v="United States"/>
    <s v="MN"/>
    <s v="https://advancedtek.com"/>
  </r>
  <r>
    <s v="AdvancedTek"/>
    <x v="2"/>
    <m/>
    <s v="MJT"/>
    <m/>
    <n v="2"/>
    <s v="Minimum"/>
    <s v="United States"/>
    <s v="MN"/>
    <s v="https://advancedtek.com"/>
  </r>
  <r>
    <s v="AdvancedTek"/>
    <x v="2"/>
    <m/>
    <s v="PBF-IR"/>
    <m/>
    <n v="1"/>
    <s v="Minimum"/>
    <s v="United States"/>
    <s v="MN"/>
    <s v="https://advancedtek.com"/>
  </r>
  <r>
    <s v="AdvancedTek"/>
    <x v="2"/>
    <m/>
    <s v="VPP"/>
    <m/>
    <n v="2"/>
    <s v="Minimum"/>
    <s v="United States"/>
    <s v="MN"/>
    <s v="https://advancedtek.com"/>
  </r>
  <r>
    <s v="Advantage Prototype Systems"/>
    <x v="2"/>
    <m/>
    <s v="VPP"/>
    <s v="Polymer"/>
    <n v="5"/>
    <s v="Minimum"/>
    <s v="United States"/>
    <s v="WI"/>
    <s v="https://www.aps3d.com/"/>
  </r>
  <r>
    <s v="Advantage Prototype Systems"/>
    <x v="2"/>
    <m/>
    <s v="MEX"/>
    <s v="Polymer"/>
    <n v="4"/>
    <s v="Minimum"/>
    <s v="United States"/>
    <s v="WI"/>
    <s v="https://www.aps3d.com/"/>
  </r>
  <r>
    <s v="Advantage Prototype Systems"/>
    <x v="2"/>
    <m/>
    <s v="MEX"/>
    <s v="Polymer"/>
    <n v="2"/>
    <s v="Minimum"/>
    <s v="United States"/>
    <s v="WI"/>
    <s v="https://www.aps3d.com/"/>
  </r>
  <r>
    <s v="Aerodine Composites Group"/>
    <x v="3"/>
    <s v="Fortus 400mc"/>
    <s v="MEX"/>
    <s v="Polymer"/>
    <n v="1"/>
    <s v="Minimum"/>
    <s v="United States"/>
    <s v="IN"/>
    <s v="https://aerodinecomposites.com"/>
  </r>
  <r>
    <s v="AES – Additive Engineering Solutions"/>
    <x v="36"/>
    <m/>
    <s v="MEX"/>
    <s v="Polymer"/>
    <n v="1"/>
    <s v="Minimum"/>
    <s v="United States"/>
    <s v="OH"/>
    <s v="https://additiveeng.com"/>
  </r>
  <r>
    <s v="AES – Additive Engineering Solutions"/>
    <x v="37"/>
    <m/>
    <s v="MEX"/>
    <s v="Polymer"/>
    <n v="1"/>
    <s v="Minimum"/>
    <s v="United States"/>
    <s v="OH"/>
    <s v="https://additiveeng.com"/>
  </r>
  <r>
    <s v="Agile Manufacturing"/>
    <x v="2"/>
    <m/>
    <s v="VPP"/>
    <s v="Polymer"/>
    <n v="9"/>
    <s v="Minimum"/>
    <s v="Canada"/>
    <s v="ON"/>
    <s v="https://agile-manufacturing.com"/>
  </r>
  <r>
    <s v="Agile Space Industries – Agile Additive"/>
    <x v="38"/>
    <s v="TruPrint 1000"/>
    <s v="PBF-LB"/>
    <s v="Metal"/>
    <n v="2"/>
    <s v="Actual"/>
    <s v="United States"/>
    <s v="CO"/>
    <s v="https://agilespaceindustries.com"/>
  </r>
  <r>
    <s v="Agile Space Industries – Agile Additive"/>
    <x v="38"/>
    <s v="TruPrint 2000"/>
    <s v="PBF-LB"/>
    <s v="Metal"/>
    <n v="2"/>
    <s v="Actual"/>
    <s v="United States"/>
    <s v="CO"/>
    <s v="https://agilespaceindustries.com"/>
  </r>
  <r>
    <s v="Agile Space Industries – Agile Additive"/>
    <x v="38"/>
    <s v="TruPrint 5000"/>
    <s v="PBF-LB"/>
    <s v="Metal"/>
    <n v="1"/>
    <s v="Actual"/>
    <s v="United States"/>
    <s v="CO"/>
    <s v="https://agilespaceindustries.com"/>
  </r>
  <r>
    <s v="Alaska 3D Printing"/>
    <x v="2"/>
    <m/>
    <s v="MEX"/>
    <s v="Polymer"/>
    <n v="1"/>
    <s v="Minimum"/>
    <s v="United States"/>
    <s v="AK"/>
    <s v="https://alaska3dprint.com"/>
  </r>
  <r>
    <s v="Alpha Additive Manufacturing Technologies"/>
    <x v="39"/>
    <m/>
    <s v="MEX"/>
    <s v="Polymer"/>
    <n v="1"/>
    <s v="Minimum"/>
    <s v="United States"/>
    <s v="MA"/>
    <s v="https://alphaamt.com"/>
  </r>
  <r>
    <s v="American Additive Manufacturing"/>
    <x v="2"/>
    <m/>
    <s v="MEX"/>
    <m/>
    <n v="6"/>
    <s v="Minimum"/>
    <s v="United States"/>
    <s v="PA"/>
    <s v="https://americanadditive.com"/>
  </r>
  <r>
    <s v="American Cladding"/>
    <x v="2"/>
    <m/>
    <s v="pDED-LB"/>
    <s v="Metal"/>
    <n v="1"/>
    <s v="Minimum"/>
    <s v="United States"/>
    <s v="CT"/>
    <s v="https://americancladding.com"/>
  </r>
  <r>
    <s v="AMfg Labs"/>
    <x v="2"/>
    <m/>
    <s v="BJT"/>
    <s v="Metal"/>
    <n v="9"/>
    <s v="Actual"/>
    <s v="United States"/>
    <s v="OH"/>
    <s v="https://amfglabs.com/"/>
  </r>
  <r>
    <s v="AmPd Labs"/>
    <x v="2"/>
    <m/>
    <s v="BJT"/>
    <s v="Metal"/>
    <n v="1"/>
    <s v="Minimum"/>
    <s v="United States"/>
    <s v="TX"/>
    <s v="https://ampdlabs.llc"/>
  </r>
  <r>
    <s v="AmPd Labs"/>
    <x v="2"/>
    <m/>
    <s v="PBF-LB"/>
    <s v="Polymer"/>
    <n v="1"/>
    <s v="Minimum"/>
    <s v="United States"/>
    <s v="TX"/>
    <s v="https://ampdlabs.llc"/>
  </r>
  <r>
    <s v="AmPd Labs"/>
    <x v="2"/>
    <m/>
    <s v="VPP"/>
    <s v="Polymer"/>
    <n v="1"/>
    <s v="Minimum"/>
    <s v="United States"/>
    <s v="TX"/>
    <s v="https://ampdlabs.llc"/>
  </r>
  <r>
    <s v="Applied Rapid Technologies"/>
    <x v="2"/>
    <m/>
    <s v="VPP"/>
    <s v="Polymer"/>
    <n v="13"/>
    <s v="Minimum"/>
    <s v="United States"/>
    <s v="VA"/>
    <s v="https://artcorp.com/"/>
  </r>
  <r>
    <s v="ARCH Additive"/>
    <x v="2"/>
    <m/>
    <s v="PBF-EB"/>
    <s v="Metal"/>
    <n v="3"/>
    <s v="Minimum"/>
    <s v="United States"/>
    <s v="MI"/>
    <s v="https://arch-medical.com"/>
  </r>
  <r>
    <s v="Archematerial"/>
    <x v="2"/>
    <m/>
    <s v="PBF-EB"/>
    <s v="Metal"/>
    <n v="1"/>
    <s v="Minimum"/>
    <s v="United States"/>
    <s v="VA"/>
    <s v="https://arch-medical.com"/>
  </r>
  <r>
    <s v="Archematerial"/>
    <x v="2"/>
    <m/>
    <s v="PBF-LB"/>
    <s v="Metal"/>
    <n v="1"/>
    <s v="Minimum"/>
    <s v="United States"/>
    <s v="VA"/>
    <s v="https://arch-medical.com"/>
  </r>
  <r>
    <s v="Areion3D"/>
    <x v="2"/>
    <m/>
    <s v="VPP"/>
    <s v="Polymer"/>
    <n v="1"/>
    <s v="Minimum"/>
    <s v="United States"/>
    <s v="PA"/>
    <s v="https://areion3d.com"/>
  </r>
  <r>
    <s v="Aristo Cast"/>
    <x v="4"/>
    <s v="Pro Jet 2500 IC"/>
    <s v="MJT"/>
    <s v="Polymer"/>
    <n v="4"/>
    <s v="Actual"/>
    <s v="United States"/>
    <s v="MI"/>
    <s v="https://aristo-cast.com/"/>
  </r>
  <r>
    <s v="Aristo Cast"/>
    <x v="40"/>
    <s v="VX1000"/>
    <s v="BJT"/>
    <s v="Sand"/>
    <n v="1"/>
    <s v="Actual"/>
    <s v="United States"/>
    <s v="MI"/>
    <s v="https://aristo-cast.com/"/>
  </r>
  <r>
    <s v="Aristo Cast"/>
    <x v="41"/>
    <s v="ADMAFLEX 300"/>
    <s v="VPP"/>
    <s v="Ceramic"/>
    <n v="2"/>
    <s v="Actual"/>
    <s v="United States"/>
    <s v="MI"/>
    <s v="https://aristo-cast.com/"/>
  </r>
  <r>
    <s v="Aristo Cast"/>
    <x v="4"/>
    <s v="Thermojet"/>
    <s v="MJT"/>
    <s v="Wax"/>
    <n v="2"/>
    <s v="Actual"/>
    <s v="United States"/>
    <s v="MI"/>
    <s v="https://aristo-cast.com/"/>
  </r>
  <r>
    <s v="Aristo Cast"/>
    <x v="3"/>
    <s v="F370"/>
    <s v="MEX"/>
    <s v="Polymer"/>
    <n v="1"/>
    <s v="Actual"/>
    <s v="United States"/>
    <s v="MI"/>
    <s v="https://aristo-cast.com/"/>
  </r>
  <r>
    <s v="Aristo Cast"/>
    <x v="4"/>
    <s v="FabPro 1000"/>
    <s v="VPP"/>
    <s v="Wax"/>
    <n v="1"/>
    <s v="Actual"/>
    <s v="United States"/>
    <s v="MI"/>
    <s v="https://aristo-cast.com/"/>
  </r>
  <r>
    <s v="Armadillo Additive"/>
    <x v="2"/>
    <m/>
    <m/>
    <m/>
    <n v="1"/>
    <s v="Minimum"/>
    <s v="United States"/>
    <s v="TX"/>
    <s v="https://armadilloadditive.com"/>
  </r>
  <r>
    <s v="Armstrong RM"/>
    <x v="2"/>
    <m/>
    <m/>
    <m/>
    <n v="1"/>
    <s v="Minimum"/>
    <s v="United States"/>
    <s v="NY"/>
    <s v="https://armstrongmold.com"/>
  </r>
  <r>
    <s v="ARRK North America"/>
    <x v="2"/>
    <m/>
    <s v="PBF-LB"/>
    <s v="Polymer"/>
    <n v="8"/>
    <s v="Minimum"/>
    <s v="United States"/>
    <s v="CA"/>
    <s v="https://www.arrk.com/"/>
  </r>
  <r>
    <s v="ARRK North America"/>
    <x v="2"/>
    <m/>
    <s v="VPP"/>
    <s v="Polymer"/>
    <n v="9"/>
    <s v="Minimum"/>
    <s v="United States"/>
    <s v="CA"/>
    <s v="https://www.arrk.com/"/>
  </r>
  <r>
    <s v="ARRK North America"/>
    <x v="2"/>
    <m/>
    <s v="MEX"/>
    <m/>
    <n v="1"/>
    <s v="Minimum"/>
    <s v="United States"/>
    <s v="CA"/>
    <s v="https://www.arrk.com/"/>
  </r>
  <r>
    <s v="ART – Applied Rapid Technologies"/>
    <x v="2"/>
    <m/>
    <s v="VPP"/>
    <s v="Polymer"/>
    <n v="1"/>
    <s v="Minimum"/>
    <s v="United States"/>
    <s v="VA"/>
    <s v="https://artcorp.com"/>
  </r>
  <r>
    <s v="ART – Applied Rapid Technologies"/>
    <x v="2"/>
    <m/>
    <s v="MEX"/>
    <s v="Polymer"/>
    <n v="1"/>
    <s v="Minimum"/>
    <s v="United States"/>
    <s v="VA"/>
    <s v="https://artcorp.com"/>
  </r>
  <r>
    <s v="ART – Applied Rapid Technologies"/>
    <x v="2"/>
    <m/>
    <s v="PBF-LB"/>
    <s v="Metal"/>
    <n v="1"/>
    <s v="Minimum"/>
    <s v="United States"/>
    <s v="VA"/>
    <s v="https://artcorp.com"/>
  </r>
  <r>
    <s v="ART – Applied Rapid Technologies"/>
    <x v="2"/>
    <m/>
    <s v="PBF-LB"/>
    <s v="Polymer"/>
    <n v="1"/>
    <s v="Minimum"/>
    <s v="United States"/>
    <s v="VA"/>
    <s v="https://artcorp.com"/>
  </r>
  <r>
    <s v="ART – Applied Rapid Technologies"/>
    <x v="8"/>
    <m/>
    <s v="PBF-IR"/>
    <s v="Polymer"/>
    <n v="1"/>
    <s v="Minimum"/>
    <s v="United States"/>
    <s v="VA"/>
    <s v="https://artcorp.com"/>
  </r>
  <r>
    <s v="Ashland Foundry and Machine Works, LLC"/>
    <x v="2"/>
    <m/>
    <s v="BJT"/>
    <s v="Sand"/>
    <n v="1"/>
    <s v="Minimum"/>
    <s v="United States"/>
    <s v="PA"/>
    <s v="https://ashlandfoundrymachineworks.com"/>
  </r>
  <r>
    <s v="ATI Specialty Materials (Allegheny Technologies Incorporated)"/>
    <x v="42"/>
    <s v="600E"/>
    <s v="PBF-LB"/>
    <s v="Metal"/>
    <n v="1"/>
    <s v="Minimum"/>
    <s v="United States"/>
    <s v="FL"/>
    <s v="https://atimetals.com"/>
  </r>
  <r>
    <s v="Aurora Quickturn"/>
    <x v="43"/>
    <m/>
    <s v="PBF-LB"/>
    <s v="Metal"/>
    <n v="1"/>
    <s v="Minimum"/>
    <s v="United States"/>
    <s v="GA"/>
    <s v="https://auroraqt.com"/>
  </r>
  <r>
    <s v="Autotiv Manufacturing Corporation (Autotiv MFG)"/>
    <x v="2"/>
    <m/>
    <s v="PBF-LB"/>
    <s v="Polymer"/>
    <n v="1"/>
    <s v="Minimum"/>
    <s v="United States"/>
    <s v="NH"/>
    <s v="https://www.autotiv.com/"/>
  </r>
  <r>
    <s v="Autotiv Manufacturing Corporation (Autotiv MFG)"/>
    <x v="2"/>
    <m/>
    <s v="MEX"/>
    <s v="Polymer"/>
    <n v="50"/>
    <s v="Minimum"/>
    <s v="United States"/>
    <s v="NH"/>
    <s v="https://www.autotiv.com/"/>
  </r>
  <r>
    <s v="Auxetic"/>
    <x v="8"/>
    <m/>
    <m/>
    <m/>
    <n v="1"/>
    <s v="Minimum"/>
    <s v="United States"/>
    <s v="NY"/>
    <s v="https://auxetic.co"/>
  </r>
  <r>
    <s v="Avid Product Development "/>
    <x v="2"/>
    <m/>
    <s v="VPP"/>
    <s v="Polymer"/>
    <n v="1"/>
    <s v="Minimum"/>
    <s v="United States"/>
    <s v="CO"/>
    <s v="https://avid3dprinting.com"/>
  </r>
  <r>
    <s v="Avid Product Development "/>
    <x v="2"/>
    <m/>
    <s v="MEX"/>
    <s v="Polymer"/>
    <n v="1"/>
    <s v="Minimum"/>
    <s v="United States"/>
    <s v="CO"/>
    <s v="https://avid3dprinting.com"/>
  </r>
  <r>
    <s v="Avid Product Development "/>
    <x v="2"/>
    <m/>
    <s v="PBF-IR"/>
    <s v="Polymer"/>
    <n v="1"/>
    <s v="Minimum"/>
    <s v="United States"/>
    <s v="CO"/>
    <s v="https://avid3dprinting.com"/>
  </r>
  <r>
    <s v="Axis Prototypes Inc."/>
    <x v="44"/>
    <s v="Si2"/>
    <s v="VPP"/>
    <s v="Polymer"/>
    <n v="1"/>
    <s v="Actual"/>
    <s v="Canada"/>
    <s v="QC"/>
    <s v="https://axisproto.com"/>
  </r>
  <r>
    <s v="Axis Prototypes Inc."/>
    <x v="2"/>
    <m/>
    <s v="VPP"/>
    <s v="Polymer"/>
    <n v="5"/>
    <s v="Actual"/>
    <s v="Canada"/>
    <s v="QC"/>
    <s v="https://axisproto.com"/>
  </r>
  <r>
    <s v="Axis Prototypes Inc."/>
    <x v="2"/>
    <m/>
    <s v="PBF-LB"/>
    <s v="Polymer"/>
    <n v="3"/>
    <s v="Actual"/>
    <s v="Canada"/>
    <s v="QC"/>
    <s v="https://axisproto.com"/>
  </r>
  <r>
    <s v="Axis Prototypes Inc."/>
    <x v="1"/>
    <s v="M270"/>
    <s v="PBF-LB"/>
    <s v="Metal"/>
    <n v="1"/>
    <s v="Actual"/>
    <s v="Canada"/>
    <s v="QC"/>
    <s v="https://axisproto.com"/>
  </r>
  <r>
    <s v="Axis Prototypes Inc."/>
    <x v="2"/>
    <m/>
    <s v="MEX"/>
    <s v="Polymer"/>
    <n v="1"/>
    <s v="Minimum"/>
    <s v="Canada"/>
    <s v="QC"/>
    <s v="https://axisproto.com"/>
  </r>
  <r>
    <s v="Axis Prototypes Inc."/>
    <x v="45"/>
    <s v="Connex 500"/>
    <s v="MJT"/>
    <s v="Polymer"/>
    <n v="1"/>
    <s v="Actual"/>
    <s v="Canada"/>
    <s v="QC"/>
    <s v="https://axisproto.com"/>
  </r>
  <r>
    <s v="Azoth 3D"/>
    <x v="2"/>
    <m/>
    <s v="BJT"/>
    <s v="Metal"/>
    <n v="1"/>
    <s v="Minimum"/>
    <s v="United States"/>
    <s v="MI"/>
    <s v="https://azoth3d.com"/>
  </r>
  <r>
    <s v="Azoth 3D"/>
    <x v="46"/>
    <m/>
    <s v="MEX"/>
    <s v="Polymer"/>
    <n v="1"/>
    <s v="Minimum"/>
    <s v="United States"/>
    <s v="MI"/>
    <s v="https://azoth3d.com"/>
  </r>
  <r>
    <s v="Azoth 3D"/>
    <x v="16"/>
    <m/>
    <s v="MEX"/>
    <s v="Metal"/>
    <n v="1"/>
    <s v="Minimum"/>
    <s v="United States"/>
    <s v="MI"/>
    <s v="https://azoth3d.com"/>
  </r>
  <r>
    <s v="Azoth 3D"/>
    <x v="2"/>
    <m/>
    <s v="PBF-LB"/>
    <s v="Polymer"/>
    <n v="1"/>
    <s v="Minimum"/>
    <s v="United States"/>
    <s v="MI"/>
    <s v="https://azoth3d.com"/>
  </r>
  <r>
    <s v="Azoth 3D"/>
    <x v="2"/>
    <m/>
    <s v="VPP"/>
    <s v="Polymer"/>
    <n v="1"/>
    <s v="Minimum"/>
    <s v="United States"/>
    <s v="MI"/>
    <s v="https://azoth3d.com"/>
  </r>
  <r>
    <s v="B-jetting"/>
    <x v="2"/>
    <m/>
    <s v="BJT"/>
    <m/>
    <n v="5"/>
    <s v="Minimum"/>
    <s v="United States"/>
    <s v="PA"/>
    <s v="https://b-jetting.com"/>
  </r>
  <r>
    <s v="B-jetting"/>
    <x v="2"/>
    <m/>
    <s v="MEX"/>
    <s v="Polymer"/>
    <n v="6"/>
    <s v="Minimum"/>
    <s v="United States"/>
    <s v="PA"/>
    <s v="https://b-jetting.com"/>
  </r>
  <r>
    <s v="Baker Industries, Inc."/>
    <x v="2"/>
    <m/>
    <s v="wDED-Arc"/>
    <s v="Metal"/>
    <n v="1"/>
    <s v="Minimum"/>
    <s v="United States"/>
    <s v="MI"/>
    <s v="https://bakerindustriesinc.com"/>
  </r>
  <r>
    <s v="Baker Industries, Inc."/>
    <x v="2"/>
    <m/>
    <s v="PBF-LB"/>
    <s v="Metal"/>
    <n v="1"/>
    <s v="Minimum"/>
    <s v="United States"/>
    <s v="MI"/>
    <s v="https://bakerindustriesinc.com"/>
  </r>
  <r>
    <s v="Baker Industries, Inc."/>
    <x v="2"/>
    <m/>
    <s v="BJT"/>
    <s v="Metal"/>
    <n v="1"/>
    <s v="Minimum"/>
    <s v="United States"/>
    <s v="MI"/>
    <s v="https://bakerindustriesinc.com"/>
  </r>
  <r>
    <s v="Baker Industries, Inc."/>
    <x v="2"/>
    <m/>
    <s v="MEX"/>
    <s v="Polymer"/>
    <n v="1"/>
    <s v="Minimum"/>
    <s v="United States"/>
    <s v="MI"/>
    <s v="https://bakerindustriesinc.com"/>
  </r>
  <r>
    <s v="Baker Industries, Inc."/>
    <x v="2"/>
    <m/>
    <s v="PBF-IR"/>
    <s v="Polymer"/>
    <n v="1"/>
    <s v="Minimum"/>
    <s v="United States"/>
    <s v="MI"/>
    <s v="https://bakerindustriesinc.com"/>
  </r>
  <r>
    <s v="Baker Industries, Inc."/>
    <x v="2"/>
    <m/>
    <s v="VPP"/>
    <s v="Polymer"/>
    <n v="1"/>
    <s v="Minimum"/>
    <s v="United States"/>
    <s v="MI"/>
    <s v="https://bakerindustriesinc.com"/>
  </r>
  <r>
    <s v="Baker Industries, Inc."/>
    <x v="2"/>
    <m/>
    <s v="MJT"/>
    <s v="Polymer"/>
    <n v="1"/>
    <s v="Minimum"/>
    <s v="United States"/>
    <s v="MI"/>
    <s v="https://bakerindustriesinc.com"/>
  </r>
  <r>
    <s v="Baker Industries, Inc."/>
    <x v="2"/>
    <m/>
    <s v="VPP"/>
    <s v="Polymer"/>
    <n v="1"/>
    <s v="Minimum"/>
    <s v="United States"/>
    <s v="MI"/>
    <s v="https://bakerindustriesinc.com"/>
  </r>
  <r>
    <s v="Barron Industries"/>
    <x v="2"/>
    <m/>
    <s v="VPP"/>
    <s v="Polymer"/>
    <n v="1"/>
    <s v="Minimum"/>
    <s v="United States"/>
    <s v="MI"/>
    <s v="https://barron-industries.com"/>
  </r>
  <r>
    <s v="Bastech"/>
    <x v="2"/>
    <m/>
    <s v="MJT"/>
    <s v="Polymer"/>
    <n v="7"/>
    <s v="Minimum"/>
    <s v="United States"/>
    <s v="OH"/>
    <s v="https://bastech.com"/>
  </r>
  <r>
    <s v="Bastech"/>
    <x v="2"/>
    <m/>
    <s v="PBF-LB"/>
    <s v="Metal"/>
    <n v="1"/>
    <s v="Minimum"/>
    <s v="United States"/>
    <s v="OH"/>
    <s v="https://bastech.com"/>
  </r>
  <r>
    <s v="Bastech"/>
    <x v="2"/>
    <m/>
    <s v="VPP"/>
    <s v="Polymer"/>
    <n v="4"/>
    <s v="Minimum"/>
    <s v="United States"/>
    <s v="OH"/>
    <s v="https://bastech.com"/>
  </r>
  <r>
    <s v="Bastech"/>
    <x v="2"/>
    <m/>
    <s v="MEX"/>
    <s v="Polymer"/>
    <n v="1"/>
    <s v="Minimum"/>
    <s v="United States"/>
    <s v="OH"/>
    <s v="https://bastech.com"/>
  </r>
  <r>
    <s v="Beckatt Solutions"/>
    <x v="2"/>
    <m/>
    <s v="MEX"/>
    <s v="Polymer"/>
    <n v="1"/>
    <s v="Minimum"/>
    <s v="United States"/>
    <s v="IL"/>
    <s v="https://beckatt.com"/>
  </r>
  <r>
    <s v="Beehive Industries"/>
    <x v="47"/>
    <s v="X Line 2000"/>
    <s v="PBF-LB"/>
    <s v="Metal"/>
    <n v="1"/>
    <s v="Actual"/>
    <s v="United States"/>
    <s v="CO"/>
    <s v="https://www.beehive-industries.com/"/>
  </r>
  <r>
    <s v="Beehive Industries"/>
    <x v="47"/>
    <s v="X Line 1000"/>
    <s v="PBF-LB"/>
    <s v="Metal"/>
    <n v="1"/>
    <s v="Actual"/>
    <s v="United States"/>
    <s v="CO"/>
    <s v="https://www.beehive-industries.com/"/>
  </r>
  <r>
    <s v="Beehive Industries"/>
    <x v="1"/>
    <s v="M290"/>
    <s v="PBF-LB"/>
    <s v="Metal"/>
    <n v="4"/>
    <s v="Actual"/>
    <s v="United States"/>
    <s v="CO"/>
    <s v="https://www.beehive-industries.com/"/>
  </r>
  <r>
    <s v="Beehive Industries"/>
    <x v="1"/>
    <s v="M400-4"/>
    <s v="PBF-LB"/>
    <s v="Metal"/>
    <n v="1"/>
    <s v="Actual"/>
    <s v="United States"/>
    <s v="CO"/>
    <s v="https://www.beehive-industries.com/"/>
  </r>
  <r>
    <s v="Beehive Industries"/>
    <x v="48"/>
    <m/>
    <s v="BJT"/>
    <s v="Ceramic"/>
    <n v="2"/>
    <s v="Actual"/>
    <s v="United States"/>
    <s v="CO"/>
    <s v="https://www.beehive-industries.com/"/>
  </r>
  <r>
    <s v="Beehive Industries"/>
    <x v="42"/>
    <s v="SLM 500"/>
    <s v="PBF-LB"/>
    <s v="Metal"/>
    <n v="1"/>
    <s v="Actual"/>
    <s v="United States"/>
    <s v="CO"/>
    <s v="https://www.beehive-industries.com/"/>
  </r>
  <r>
    <s v="Beehive Industries"/>
    <x v="42"/>
    <s v="SLM 280"/>
    <s v="PBF-LB"/>
    <s v="Metal"/>
    <n v="1"/>
    <s v="Actual"/>
    <s v="United States"/>
    <s v="CO"/>
    <s v="https://www.beehive-industries.com/"/>
  </r>
  <r>
    <s v="Big Tech"/>
    <x v="49"/>
    <s v="LITE600HD"/>
    <s v="VPP"/>
    <s v="Polymer"/>
    <n v="1"/>
    <s v="Actual"/>
    <s v="United States"/>
    <s v="NY"/>
    <s v="https://prtwd.com"/>
  </r>
  <r>
    <s v="Big Tech"/>
    <x v="13"/>
    <s v="SLA-Pro 600"/>
    <s v="VPP"/>
    <s v="Polymer"/>
    <n v="1"/>
    <s v="Actual"/>
    <s v="United States"/>
    <s v="NY"/>
    <s v="https://prtwd.com"/>
  </r>
  <r>
    <s v="Big Tech"/>
    <x v="50"/>
    <s v="Pro 4k"/>
    <s v="VPP"/>
    <s v="Polymer"/>
    <n v="1"/>
    <s v="Actual"/>
    <s v="United States"/>
    <s v="NY"/>
    <s v="https://prtwd.com"/>
  </r>
  <r>
    <s v="Big Tech"/>
    <x v="2"/>
    <m/>
    <s v="VPP"/>
    <s v="Polymer"/>
    <n v="2"/>
    <s v="Actual"/>
    <s v="United States"/>
    <s v="NY"/>
    <s v="https://prtwd.com"/>
  </r>
  <r>
    <s v="Big Tech"/>
    <x v="15"/>
    <s v="Form 3"/>
    <s v="VPP"/>
    <s v="Polymer"/>
    <n v="3"/>
    <s v="Actual"/>
    <s v="United States"/>
    <s v="NY"/>
    <s v="https://prtwd.com"/>
  </r>
  <r>
    <s v="Big Tech"/>
    <x v="15"/>
    <s v="Form 3"/>
    <s v="VPP"/>
    <s v="Polymer"/>
    <n v="3"/>
    <s v="Actual"/>
    <s v="United States"/>
    <s v="NY"/>
    <s v="https://prtwd.com"/>
  </r>
  <r>
    <s v="Black Buffalo"/>
    <x v="2"/>
    <m/>
    <s v="MEX"/>
    <s v="Cement-based"/>
    <n v="1"/>
    <s v="Minimum"/>
    <s v="United States"/>
    <s v="NJ"/>
    <s v="https://blackbuffalo.io"/>
  </r>
  <r>
    <s v="Bluedge"/>
    <x v="2"/>
    <m/>
    <s v="MEX"/>
    <s v="Polymer"/>
    <n v="1"/>
    <s v="Minimum"/>
    <s v="United States"/>
    <s v="MA"/>
    <s v="https://bluedge.com"/>
  </r>
  <r>
    <s v="Branch Technology"/>
    <x v="2"/>
    <m/>
    <s v="MEX"/>
    <s v="Polymer"/>
    <n v="1"/>
    <s v="Minimum"/>
    <s v="United States"/>
    <s v="TN"/>
    <s v="https://branchtechnology.com"/>
  </r>
  <r>
    <s v="Build Parts (by CIDEAS Inc.)"/>
    <x v="2"/>
    <m/>
    <s v="VPP"/>
    <s v="Polymer"/>
    <n v="4"/>
    <s v="Minimum"/>
    <s v="United States"/>
    <s v="IL"/>
    <s v="https://buildparts.com"/>
  </r>
  <r>
    <s v="Build Parts (by CIDEAS Inc.)"/>
    <x v="2"/>
    <m/>
    <s v="PBF-LB"/>
    <s v="Polymer"/>
    <n v="2"/>
    <s v="Minimum"/>
    <s v="United States"/>
    <s v="IL"/>
    <s v="https://buildparts.com"/>
  </r>
  <r>
    <s v="Build Parts (by CIDEAS Inc.)"/>
    <x v="2"/>
    <m/>
    <s v="MJT"/>
    <s v="Polymer"/>
    <n v="3"/>
    <s v="Minimum"/>
    <s v="United States"/>
    <s v="IL"/>
    <s v="https://buildparts.com"/>
  </r>
  <r>
    <s v="Build Parts (by CIDEAS Inc.)"/>
    <x v="2"/>
    <m/>
    <s v="MEX"/>
    <s v="Polymer"/>
    <n v="13"/>
    <s v="Minimum"/>
    <s v="United States"/>
    <s v="IL"/>
    <s v="https://buildparts.com"/>
  </r>
  <r>
    <s v="Burloak"/>
    <x v="47"/>
    <s v="Arcam A2X"/>
    <s v="PBF-EB"/>
    <s v="Metal"/>
    <n v="1"/>
    <s v="Minimum"/>
    <s v="Canada"/>
    <s v="ON"/>
    <s v="https://www.burloaktech.com/"/>
  </r>
  <r>
    <s v="Burloak"/>
    <x v="47"/>
    <s v="Arcam Q20+"/>
    <s v="PBF-EB"/>
    <s v="Metal"/>
    <n v="1"/>
    <s v="Minimum"/>
    <s v="Canada"/>
    <s v="ON"/>
    <s v="https://www.burloaktech.com/"/>
  </r>
  <r>
    <s v="Burloak"/>
    <x v="1"/>
    <s v="M100"/>
    <s v="PBF-LB"/>
    <s v="Metal"/>
    <n v="1"/>
    <s v="Minimum"/>
    <s v="Canada"/>
    <s v="ON"/>
    <s v="https://www.burloaktech.com/"/>
  </r>
  <r>
    <s v="Burloak"/>
    <x v="1"/>
    <s v="M290"/>
    <s v="PBF-LB"/>
    <s v="Metal"/>
    <n v="1"/>
    <s v="Minimum"/>
    <s v="Canada"/>
    <s v="ON"/>
    <s v="https://www.burloaktech.com/"/>
  </r>
  <r>
    <s v="Burloak"/>
    <x v="1"/>
    <s v="M400-4"/>
    <s v="PBF-LB"/>
    <s v="Metal"/>
    <n v="1"/>
    <s v="Minimum"/>
    <s v="Canada"/>
    <s v="ON"/>
    <s v="https://www.burloaktech.com/"/>
  </r>
  <r>
    <s v="Burloak"/>
    <x v="1"/>
    <s v="P396"/>
    <s v="PBF-LB"/>
    <s v="Polymer"/>
    <n v="1"/>
    <s v="Minimum"/>
    <s v="Canada"/>
    <s v="ON"/>
    <s v="https://www.burloaktech.com/"/>
  </r>
  <r>
    <s v="Burloak"/>
    <x v="51"/>
    <s v="HSE-180-HT"/>
    <s v="MEX"/>
    <s v="Polymer"/>
    <n v="1"/>
    <s v="Minimum"/>
    <s v="Canada"/>
    <s v="ON"/>
    <s v="https://www.burloaktech.com/"/>
  </r>
  <r>
    <s v="Burloak"/>
    <x v="42"/>
    <s v="SLM 280"/>
    <s v="PBF-LB"/>
    <s v="Metal"/>
    <n v="1"/>
    <s v="Minimum"/>
    <s v="Canada"/>
    <s v="ON"/>
    <s v="https://www.burloaktech.com/"/>
  </r>
  <r>
    <s v="Burloak"/>
    <x v="52"/>
    <m/>
    <s v="pDED-LB"/>
    <s v="Metal"/>
    <n v="1"/>
    <s v="Minimum"/>
    <s v="Canada"/>
    <s v="ON"/>
    <s v="https://www.burloaktech.com/"/>
  </r>
  <r>
    <s v="Burloak"/>
    <x v="53"/>
    <s v="AM500Q"/>
    <s v="PBF-LB"/>
    <s v="Metal"/>
    <n v="1"/>
    <s v="Minimum"/>
    <s v="Canada"/>
    <s v="ON"/>
    <s v="https://www.burloaktech.com/"/>
  </r>
  <r>
    <s v="Burloak"/>
    <x v="38"/>
    <s v="Truprint 1000"/>
    <s v="PBF-LB"/>
    <s v="Metal"/>
    <n v="1"/>
    <s v="Minimum"/>
    <s v="Canada"/>
    <s v="ON"/>
    <s v="https://www.burloaktech.com/"/>
  </r>
  <r>
    <s v="Burloak"/>
    <x v="38"/>
    <s v="Truprint 2000"/>
    <s v="PBF-LB"/>
    <s v="Metal"/>
    <n v="1"/>
    <s v="Minimum"/>
    <s v="Canada"/>
    <s v="ON"/>
    <s v="https://www.burloaktech.com/"/>
  </r>
  <r>
    <s v="Burton Precision"/>
    <x v="39"/>
    <n v="310"/>
    <s v="MEX"/>
    <s v="Polymer"/>
    <n v="1"/>
    <s v="Minimum"/>
    <s v="United States"/>
    <s v="MI"/>
    <s v="https://burtonprecision.com"/>
  </r>
  <r>
    <s v="Burton Precision"/>
    <x v="39"/>
    <n v="410"/>
    <s v="MEX"/>
    <s v="Polymer"/>
    <n v="1"/>
    <s v="Minimum"/>
    <s v="United States"/>
    <s v="MI"/>
    <s v="https://burtonprecision.com"/>
  </r>
  <r>
    <s v="Burton Precision"/>
    <x v="39"/>
    <n v="610"/>
    <s v="MEX"/>
    <s v="Polymer"/>
    <n v="1"/>
    <s v="Minimum"/>
    <s v="United States"/>
    <s v="MI"/>
    <s v="https://burtonprecision.com"/>
  </r>
  <r>
    <s v="Burton Precision"/>
    <x v="54"/>
    <s v="SUZY"/>
    <s v="PBF-LB"/>
    <s v="Polymer"/>
    <n v="1"/>
    <s v="Minimum"/>
    <s v="United States"/>
    <s v="MI"/>
    <s v="https://burtonprecision.com"/>
  </r>
  <r>
    <s v="Burton Precision"/>
    <x v="54"/>
    <s v="Lisa X"/>
    <s v="PBF-LB"/>
    <s v="Polymer"/>
    <n v="1"/>
    <s v="Minimum"/>
    <s v="United States"/>
    <s v="MI"/>
    <s v="https://burtonprecision.com"/>
  </r>
  <r>
    <s v="Catalysis Additive Tooling"/>
    <x v="8"/>
    <m/>
    <s v="PBF-IR"/>
    <s v="Polymer"/>
    <n v="1"/>
    <s v="Minimum"/>
    <s v="United States"/>
    <s v="OH"/>
    <s v="https://catalysis3d.com"/>
  </r>
  <r>
    <s v="Catalysis Additive Tooling"/>
    <x v="15"/>
    <m/>
    <s v="VPP"/>
    <s v="Polymer"/>
    <n v="1"/>
    <s v="Minimum"/>
    <s v="United States"/>
    <s v="OH"/>
    <s v="https://catalysis3d.com"/>
  </r>
  <r>
    <s v="Catalysis Additive Tooling"/>
    <x v="15"/>
    <m/>
    <s v="PBF-LB"/>
    <s v="Polymer"/>
    <n v="1"/>
    <s v="Minimum"/>
    <s v="United States"/>
    <s v="OH"/>
    <s v="https://catalysis3d.com"/>
  </r>
  <r>
    <s v="Catalysis Additive Tooling"/>
    <x v="55"/>
    <m/>
    <s v="BJT"/>
    <s v="Polymer"/>
    <n v="1"/>
    <s v="Minimum"/>
    <s v="United States"/>
    <s v="OH"/>
    <s v="https://catalysis3d.com"/>
  </r>
  <r>
    <s v="Catalysis Additive Tooling"/>
    <x v="2"/>
    <m/>
    <s v="PBF-LB"/>
    <s v="Metal"/>
    <n v="1"/>
    <s v="Minimum"/>
    <s v="United States"/>
    <s v="OH"/>
    <s v="https://catalysis3d.com"/>
  </r>
  <r>
    <s v="Caterpillar Inc."/>
    <x v="2"/>
    <m/>
    <s v="PBF-LB"/>
    <s v="Polymer"/>
    <n v="1"/>
    <s v="Minimum"/>
    <s v="United States"/>
    <s v="TX"/>
    <s v="https://www.cat.com/global-selector.html"/>
  </r>
  <r>
    <s v="Caterpillar Inc."/>
    <x v="2"/>
    <m/>
    <s v="VPP"/>
    <s v="Polymer"/>
    <n v="2"/>
    <s v="Minimum"/>
    <s v="United States"/>
    <s v="TX"/>
    <s v="https://www.cat.com/global-selector.html"/>
  </r>
  <r>
    <s v="Caterpillar Inc."/>
    <x v="2"/>
    <m/>
    <s v="PBF-LB"/>
    <s v="Metal"/>
    <n v="1"/>
    <s v="Minimum"/>
    <s v="United States"/>
    <s v="TX"/>
    <s v="https://www.cat.com/global-selector.html"/>
  </r>
  <r>
    <s v="Caterpillar Inc."/>
    <x v="2"/>
    <m/>
    <s v="MEX"/>
    <s v="Polymer"/>
    <n v="2"/>
    <s v="Minimum"/>
    <s v="United States"/>
    <s v="TX"/>
    <s v="https://www.cat.com/global-selector.html"/>
  </r>
  <r>
    <s v="Cimquest Inc"/>
    <x v="2"/>
    <m/>
    <s v="MEX"/>
    <s v="Polymer"/>
    <n v="1"/>
    <s v="Minimum"/>
    <s v="United States"/>
    <s v="NJ"/>
    <s v="https://cimquest-inc.com"/>
  </r>
  <r>
    <s v="Cimquest Inc"/>
    <x v="2"/>
    <m/>
    <s v="PBF-LB"/>
    <s v="Polymer"/>
    <n v="1"/>
    <s v="Minimum"/>
    <s v="United States"/>
    <s v="NJ"/>
    <s v="https://cimquest-inc.com"/>
  </r>
  <r>
    <s v="Cimquest Inc"/>
    <x v="2"/>
    <m/>
    <s v="MJT"/>
    <s v="Polymer"/>
    <n v="1"/>
    <s v="Minimum"/>
    <s v="United States"/>
    <s v="NJ"/>
    <s v="https://cimquest-inc.com"/>
  </r>
  <r>
    <s v="Cincinnati Incorporated"/>
    <x v="2"/>
    <m/>
    <s v="MEX"/>
    <s v="Polymer"/>
    <n v="1"/>
    <s v="Minimum"/>
    <s v="United States"/>
    <s v="OH"/>
    <s v="https://e-ci.com/home"/>
  </r>
  <r>
    <s v="CoKreeate"/>
    <x v="2"/>
    <m/>
    <s v="MEX"/>
    <s v="Polymer"/>
    <n v="1"/>
    <s v="Minimum"/>
    <s v="United States"/>
    <s v="CA"/>
    <s v="https://cokreeate.com"/>
  </r>
  <r>
    <s v="CoKreeate"/>
    <x v="2"/>
    <m/>
    <s v="VPP"/>
    <s v="Polymer"/>
    <n v="1"/>
    <s v="Minimum"/>
    <s v="United States"/>
    <s v="CA"/>
    <s v="https://cokreeate.com"/>
  </r>
  <r>
    <s v="CoKreeate"/>
    <x v="2"/>
    <m/>
    <s v="BJT"/>
    <s v="Polymer"/>
    <n v="1"/>
    <s v="Minimum"/>
    <s v="United States"/>
    <s v="CA"/>
    <s v="https://cokreeate.com"/>
  </r>
  <r>
    <s v="Compound Dynamics"/>
    <x v="2"/>
    <m/>
    <s v="MEX"/>
    <s v="Polymer"/>
    <n v="5"/>
    <s v="Minimum"/>
    <s v="United States"/>
    <s v="WI"/>
    <s v="https://www.compounddynamics.com/"/>
  </r>
  <r>
    <s v="Concept Advanced Manufacturing Solutions"/>
    <x v="2"/>
    <m/>
    <s v="MEX"/>
    <s v="Polymer"/>
    <n v="1"/>
    <s v="Minimum"/>
    <s v="United States"/>
    <s v="MN"/>
    <s v="https://conceptmachine.com"/>
  </r>
  <r>
    <s v="Concept Advanced Manufacturing Solutions"/>
    <x v="2"/>
    <m/>
    <s v="VPP"/>
    <s v="Polymer"/>
    <n v="1"/>
    <s v="Minimum"/>
    <s v="United States"/>
    <s v="MN"/>
    <s v="https://conceptmachine.com"/>
  </r>
  <r>
    <s v="Concept Advanced Manufacturing Solutions"/>
    <x v="2"/>
    <m/>
    <s v="PBF-LB"/>
    <s v="Metal"/>
    <n v="1"/>
    <s v="Minimum"/>
    <s v="United States"/>
    <s v="MN"/>
    <s v="https://conceptmachine.com"/>
  </r>
  <r>
    <s v="Concept Advanced Manufacturing Solutions"/>
    <x v="2"/>
    <m/>
    <s v="PBF-LB"/>
    <s v="Polymer"/>
    <n v="1"/>
    <s v="Minimum"/>
    <s v="United States"/>
    <s v="MN"/>
    <s v="https://conceptmachine.com"/>
  </r>
  <r>
    <s v="Cosine Additive Inc"/>
    <x v="2"/>
    <m/>
    <s v="MEX"/>
    <s v="Polymer"/>
    <n v="1"/>
    <s v="Minimum"/>
    <s v="United States"/>
    <s v="TX"/>
    <s v="https://cosineadditive.com"/>
  </r>
  <r>
    <s v="CT3D"/>
    <x v="2"/>
    <m/>
    <s v="MEX"/>
    <s v="Polymer"/>
    <n v="1"/>
    <s v="Minimum"/>
    <s v="United States"/>
    <s v="CT"/>
    <s v="https://www.ct3d.tech/"/>
  </r>
  <r>
    <s v="CT3D"/>
    <x v="2"/>
    <m/>
    <s v="VPP"/>
    <s v="Polymer"/>
    <n v="1"/>
    <s v="Minimum"/>
    <s v="United States"/>
    <s v="CT"/>
    <s v="https://www.ct3d.tech/"/>
  </r>
  <r>
    <s v="CTC – Concurrent Technologies Corporation"/>
    <x v="56"/>
    <s v="280HL"/>
    <s v="PBF-LB"/>
    <s v="Metal"/>
    <n v="1"/>
    <s v="Minimum"/>
    <s v="United States"/>
    <s v="PA"/>
    <s v="https://ctc.com"/>
  </r>
  <r>
    <s v="CTC – Concurrent Technologies Corporation"/>
    <x v="42"/>
    <s v="SLM 280"/>
    <s v="pDED-LB"/>
    <s v="Metal"/>
    <n v="1"/>
    <s v="Minimum"/>
    <s v="United States"/>
    <s v="PA"/>
    <s v="https://ctc.com"/>
  </r>
  <r>
    <s v="CTC – Concurrent Technologies Corporation"/>
    <x v="57"/>
    <s v="Gen III"/>
    <s v="Cold spray"/>
    <s v="Metal"/>
    <n v="1"/>
    <s v="Minimum"/>
    <s v="United States"/>
    <s v="PA"/>
    <s v="https://ctc.com"/>
  </r>
  <r>
    <s v="Cumberland Additive"/>
    <x v="56"/>
    <s v="280HL"/>
    <s v="PBF-LB"/>
    <s v="Metal"/>
    <n v="6"/>
    <s v="Actual"/>
    <s v="United States"/>
    <s v="TX"/>
    <s v="https://cai-3d.com"/>
  </r>
  <r>
    <s v="Cumberland Additive"/>
    <x v="56"/>
    <s v="500HL"/>
    <s v="PBF-LB"/>
    <s v="Metal"/>
    <n v="1"/>
    <s v="Actual"/>
    <s v="United States"/>
    <s v="TX"/>
    <s v="https://cai-3d.com"/>
  </r>
  <r>
    <s v="Cumberland Additive"/>
    <x v="58"/>
    <s v="EBM Q20+"/>
    <s v="PBF-EB"/>
    <s v="Metal"/>
    <n v="2"/>
    <s v="Actual"/>
    <s v="United States"/>
    <s v="TX"/>
    <s v="https://cai-3d.com"/>
  </r>
  <r>
    <s v="Cumberland Additive"/>
    <x v="59"/>
    <m/>
    <s v="PBF-EB"/>
    <s v="Metal"/>
    <n v="1"/>
    <s v="Actual"/>
    <s v="United States"/>
    <s v="TX"/>
    <s v="https://cai-3d.com"/>
  </r>
  <r>
    <s v="Cumberland Additive"/>
    <x v="1"/>
    <s v="M280"/>
    <s v="PBF-LB"/>
    <s v="Metal"/>
    <n v="12"/>
    <s v="Actual"/>
    <s v="United States"/>
    <s v="TX"/>
    <s v="https://cai-3d.com"/>
  </r>
  <r>
    <s v="Cumberland Additive"/>
    <x v="1"/>
    <s v="M290"/>
    <s v="PBF-LB"/>
    <s v="Metal"/>
    <n v="2"/>
    <s v="Actual"/>
    <s v="United States"/>
    <s v="TX"/>
    <s v="https://cai-3d.com"/>
  </r>
  <r>
    <s v="Cumberland Additive"/>
    <x v="1"/>
    <s v="M400-4"/>
    <s v="PBF-LB"/>
    <s v="Metal"/>
    <n v="2"/>
    <s v="Actual"/>
    <s v="United States"/>
    <s v="TX"/>
    <s v="https://cai-3d.com"/>
  </r>
  <r>
    <s v="Cumberland Additive"/>
    <x v="1"/>
    <s v="M400-1"/>
    <s v="PBF-LB"/>
    <s v="Metal"/>
    <n v="1"/>
    <s v="Actual"/>
    <s v="United States"/>
    <s v="TX"/>
    <s v="https://cai-3d.com"/>
  </r>
  <r>
    <s v="Cumberland Additive"/>
    <x v="1"/>
    <s v="Integra"/>
    <s v="PBF-LB"/>
    <s v="Polymer"/>
    <n v="4"/>
    <s v="Actual"/>
    <s v="United States"/>
    <s v="TX"/>
    <s v="https://cai-3d.com"/>
  </r>
  <r>
    <s v="Custom Prototypes"/>
    <x v="2"/>
    <m/>
    <s v="MJT"/>
    <m/>
    <n v="1"/>
    <s v="Minimum"/>
    <s v="Canada"/>
    <s v="ON"/>
    <s v="https://customprototypes.ca"/>
  </r>
  <r>
    <s v="Custom Prototypes"/>
    <x v="2"/>
    <m/>
    <s v="PBF-LB"/>
    <s v="Metal"/>
    <n v="2"/>
    <s v="Minimum"/>
    <s v="Canada"/>
    <s v="ON"/>
    <s v="https://customprototypes.ca"/>
  </r>
  <r>
    <s v="Custom Prototypes"/>
    <x v="2"/>
    <m/>
    <s v="VPP"/>
    <m/>
    <n v="4"/>
    <s v="Minimum"/>
    <s v="Canada"/>
    <s v="ON"/>
    <s v="https://customprototypes.ca"/>
  </r>
  <r>
    <s v="DELRAY Systems"/>
    <x v="2"/>
    <m/>
    <s v="MEX"/>
    <s v="Polymer"/>
    <n v="20"/>
    <s v="Minimum"/>
    <s v="United States"/>
    <s v="MI"/>
    <s v="https://3d-printer.com"/>
  </r>
  <r>
    <s v="DELRAY Systems"/>
    <x v="2"/>
    <m/>
    <s v="VPP"/>
    <s v="Polymer"/>
    <n v="3"/>
    <s v="Minimum"/>
    <s v="United States"/>
    <s v="MI"/>
    <s v="https://3d-printer.com"/>
  </r>
  <r>
    <s v="DELRAY Systems"/>
    <x v="2"/>
    <m/>
    <s v="PBF-LB"/>
    <s v="Polymer"/>
    <n v="1"/>
    <s v="Minimum"/>
    <s v="United States"/>
    <s v="MI"/>
    <s v="https://3d-printer.com"/>
  </r>
  <r>
    <s v="Dependable Pattern Works"/>
    <x v="3"/>
    <s v="200mc"/>
    <s v="MEX"/>
    <s v="Polymer"/>
    <n v="2"/>
    <s v="Actual"/>
    <s v="United States"/>
    <s v="OR"/>
    <s v="http://www.dpwcorp.com"/>
  </r>
  <r>
    <s v="Dependable Pattern Works"/>
    <x v="3"/>
    <s v="450mc"/>
    <s v="MEX"/>
    <s v="Polymer"/>
    <n v="1"/>
    <s v="Actual"/>
    <s v="United States"/>
    <s v="OR"/>
    <s v="http://www.dpwcorp.com"/>
  </r>
  <r>
    <s v="Dependable Pattern Works"/>
    <x v="3"/>
    <s v="400mc"/>
    <s v="MEX"/>
    <s v="Polymer"/>
    <n v="2"/>
    <s v="Actual"/>
    <s v="United States"/>
    <s v="OR"/>
    <s v="http://www.dpwcorp.com"/>
  </r>
  <r>
    <s v="Dependable Pattern Works"/>
    <x v="3"/>
    <s v="450mc"/>
    <s v="MEX"/>
    <s v="Polymer"/>
    <n v="1"/>
    <s v="Actual"/>
    <s v="United States"/>
    <s v="OR"/>
    <s v="http://www.dpwcorp.com"/>
  </r>
  <r>
    <s v="Detroit 3D"/>
    <x v="14"/>
    <m/>
    <s v="MEX"/>
    <s v="Polymer"/>
    <n v="1"/>
    <s v="Minimum"/>
    <s v="United States"/>
    <s v="MI"/>
    <s v="https://detroit3dmanufacturing.com"/>
  </r>
  <r>
    <s v="DI Labs"/>
    <x v="2"/>
    <m/>
    <s v="VPP"/>
    <m/>
    <n v="1"/>
    <s v="Minimum"/>
    <s v="United States"/>
    <s v="MN"/>
    <s v="https://dilabs.cc"/>
  </r>
  <r>
    <s v="DI Labs"/>
    <x v="2"/>
    <m/>
    <s v="BJT"/>
    <m/>
    <n v="13"/>
    <s v="Minimum"/>
    <s v="United States"/>
    <s v="MN"/>
    <s v="https://dilabs.cc"/>
  </r>
  <r>
    <s v="DI Labs"/>
    <x v="2"/>
    <m/>
    <s v="MEX"/>
    <m/>
    <n v="3"/>
    <s v="Minimum"/>
    <s v="United States"/>
    <s v="MN"/>
    <s v="https://dilabs.cc"/>
  </r>
  <r>
    <s v="Duncan Machine Products – DMP"/>
    <x v="19"/>
    <s v="Sapphire"/>
    <s v="PBF-LB"/>
    <s v="Metal"/>
    <n v="1"/>
    <s v="Minimum"/>
    <s v="United States"/>
    <s v="OK"/>
    <s v="https://duncanmachineproducts.com"/>
  </r>
  <r>
    <s v="eCadCam"/>
    <x v="2"/>
    <m/>
    <s v="MEX"/>
    <s v="Polymer"/>
    <n v="1"/>
    <s v="Minimum"/>
    <s v="United States"/>
    <s v="CA"/>
    <s v="https://ecadcam.com/3d-printing"/>
  </r>
  <r>
    <s v="eCadCam"/>
    <x v="8"/>
    <m/>
    <s v="PBF-IR"/>
    <s v="Polymer"/>
    <n v="1"/>
    <s v="Minimum"/>
    <s v="United States"/>
    <s v="CA"/>
    <s v="https://ecadcam.com/3d-printing"/>
  </r>
  <r>
    <s v="eCadCam"/>
    <x v="2"/>
    <m/>
    <s v="VPP"/>
    <s v="Polymer"/>
    <n v="1"/>
    <s v="Minimum"/>
    <s v="United States"/>
    <s v="CA"/>
    <s v="https://ecadcam.com/3d-printing"/>
  </r>
  <r>
    <s v="eCadCam"/>
    <x v="2"/>
    <m/>
    <s v="PBF-LB"/>
    <s v="Polymer"/>
    <n v="1"/>
    <s v="Minimum"/>
    <s v="United States"/>
    <s v="CA"/>
    <s v="https://ecadcam.com/3d-printing"/>
  </r>
  <r>
    <s v="eCadCam"/>
    <x v="2"/>
    <m/>
    <s v="MJT"/>
    <s v="Polymer"/>
    <n v="1"/>
    <s v="Minimum"/>
    <s v="United States"/>
    <s v="CA"/>
    <s v="https://ecadcam.com/3d-printing"/>
  </r>
  <r>
    <s v="eCadCam"/>
    <x v="2"/>
    <m/>
    <s v="PBF-LB"/>
    <s v="Metal"/>
    <n v="1"/>
    <s v="Minimum"/>
    <s v="United States"/>
    <s v="CA"/>
    <s v="https://ecadcam.com/3d-printing"/>
  </r>
  <r>
    <s v="Electroimpact"/>
    <x v="60"/>
    <s v="840D CNC"/>
    <s v="MEX"/>
    <s v="Polymer"/>
    <n v="1"/>
    <s v="Minimum"/>
    <s v="United States"/>
    <s v="WA"/>
    <s v="https://electroimpact.com/3d"/>
  </r>
  <r>
    <s v="Elite Mold &amp; Engineering/Elite Additive Manufacturing"/>
    <x v="61"/>
    <s v="M2"/>
    <s v="VPP"/>
    <s v="Polymer"/>
    <n v="1"/>
    <s v="Minimum"/>
    <s v="United States"/>
    <s v="MI"/>
    <s v="https://teameliteonline.com/additive-manufacturing"/>
  </r>
  <r>
    <s v="Endeavor3D"/>
    <x v="8"/>
    <m/>
    <s v="PBF-IR"/>
    <s v="Polymer"/>
    <n v="1"/>
    <s v="Minimum"/>
    <s v="United States"/>
    <s v="GA"/>
    <s v="https://endeavor3d.com"/>
  </r>
  <r>
    <s v="Endeavor3D"/>
    <x v="3"/>
    <s v="Fortus 450mc"/>
    <s v="MEX"/>
    <s v="Polymer"/>
    <n v="1"/>
    <s v="Minimum"/>
    <s v="United States"/>
    <s v="GA"/>
    <s v="https://endeavor3d.com"/>
  </r>
  <r>
    <s v="Endeavor3D"/>
    <x v="8"/>
    <s v="Metal Jet"/>
    <s v="BJT"/>
    <s v="Metal"/>
    <n v="1"/>
    <s v="Minimum"/>
    <s v="United States"/>
    <s v="GA"/>
    <s v="https://endeavor3d.com"/>
  </r>
  <r>
    <s v="EPTAM Precision Metals"/>
    <x v="2"/>
    <m/>
    <s v="BJT"/>
    <s v="Metal"/>
    <n v="1"/>
    <s v="Actual"/>
    <s v="United States"/>
    <s v="CO"/>
    <s v="https://eptam.com"/>
  </r>
  <r>
    <s v="EPTAM Precision Metals"/>
    <x v="39"/>
    <s v="Funmat HT"/>
    <s v="MEX"/>
    <s v="Polymer"/>
    <n v="1"/>
    <s v="Actual"/>
    <s v="United States"/>
    <s v="CO"/>
    <s v="https://eptam.com"/>
  </r>
  <r>
    <s v="EPTAM Precision Metals"/>
    <x v="15"/>
    <s v="Form 2"/>
    <s v="VPP"/>
    <s v="Polymer"/>
    <n v="1"/>
    <s v="Actual"/>
    <s v="United States"/>
    <s v="CO"/>
    <s v="https://eptam.com"/>
  </r>
  <r>
    <s v="EPTAM Precision Metals"/>
    <x v="15"/>
    <s v="Fuse 1"/>
    <s v="PBF-LB"/>
    <s v="Polymer"/>
    <n v="1"/>
    <s v="Actual"/>
    <s v="United States"/>
    <s v="CO"/>
    <s v="https://eptam.com"/>
  </r>
  <r>
    <s v="EPTAM Precision Metals"/>
    <x v="62"/>
    <s v="Pro2"/>
    <s v="MEX"/>
    <s v="Polymer"/>
    <n v="25"/>
    <s v="Actual"/>
    <s v="United States"/>
    <s v="CO"/>
    <s v="https://eptam.com"/>
  </r>
  <r>
    <s v="EPTAM Precision Metals"/>
    <x v="62"/>
    <s v="Pro2 Plus"/>
    <s v="MEX"/>
    <s v="Polymer"/>
    <n v="1"/>
    <s v="Actual"/>
    <s v="United States"/>
    <s v="CO"/>
    <s v="https://eptam.com"/>
  </r>
  <r>
    <s v="EPTAM Precision Metals"/>
    <x v="62"/>
    <s v="E2"/>
    <s v="MEX"/>
    <s v="Polymer"/>
    <n v="1"/>
    <s v="Actual"/>
    <s v="United States"/>
    <s v="CO"/>
    <s v="https://eptam.com"/>
  </r>
  <r>
    <s v="Eveline"/>
    <x v="2"/>
    <m/>
    <s v="MEX"/>
    <s v="Glass"/>
    <n v="1"/>
    <s v="Minimum"/>
    <s v="United States"/>
    <s v="NY"/>
    <s v="https://evenline.co"/>
  </r>
  <r>
    <s v="Evology MFG"/>
    <x v="2"/>
    <m/>
    <s v="PBF-LB"/>
    <s v="Metal"/>
    <n v="8"/>
    <s v="Minimum"/>
    <s v="United States"/>
    <s v="WI"/>
    <s v="https://EvologyMfg.com"/>
  </r>
  <r>
    <s v="Evology MFG"/>
    <x v="2"/>
    <m/>
    <s v="PBF-LB"/>
    <s v="Polymer"/>
    <n v="2"/>
    <s v="Minimum"/>
    <s v="United States"/>
    <s v="WI"/>
    <s v="https://EvologyMfg.com"/>
  </r>
  <r>
    <s v="Evology MFG"/>
    <x v="2"/>
    <m/>
    <s v="MEX"/>
    <s v="Polymer"/>
    <n v="16"/>
    <s v="Minimum"/>
    <s v="United States"/>
    <s v="WI"/>
    <s v="https://EvologyMfg.com"/>
  </r>
  <r>
    <s v="Exco Engineering"/>
    <x v="1"/>
    <m/>
    <s v="PBF-LB"/>
    <s v="Metal"/>
    <n v="4"/>
    <s v="Minimum"/>
    <s v="Canada"/>
    <s v="ON"/>
    <s v="https://excoeng.com"/>
  </r>
  <r>
    <s v="Exergy Solutions"/>
    <x v="63"/>
    <s v="Calibur3"/>
    <s v="PBF-EB"/>
    <s v="Metal"/>
    <n v="1"/>
    <s v="Actual"/>
    <s v="Canada"/>
    <s v="QC"/>
    <s v="https://exergysolutions.com"/>
  </r>
  <r>
    <s v="Extol Inc."/>
    <x v="8"/>
    <m/>
    <s v="PBF-IR"/>
    <s v="Metal"/>
    <n v="1"/>
    <s v="Minimum"/>
    <s v="United States"/>
    <s v="MI"/>
    <s v="https://extolinc.com"/>
  </r>
  <r>
    <s v="Fabric8Labs"/>
    <x v="13"/>
    <m/>
    <s v="Other"/>
    <s v="Metal"/>
    <n v="1"/>
    <s v="Minimum"/>
    <s v="United States"/>
    <s v="CA"/>
    <s v="https://www.fabric8labs.com/"/>
  </r>
  <r>
    <s v="Famaero"/>
    <x v="13"/>
    <m/>
    <s v="PBF-EB"/>
    <s v="Metal"/>
    <n v="1"/>
    <s v="Actual"/>
    <s v="United States"/>
    <s v="MI"/>
    <s v="https://famaero.com"/>
  </r>
  <r>
    <s v="Fargo 3D Printing"/>
    <x v="2"/>
    <m/>
    <s v="MEX"/>
    <s v="Polymer"/>
    <n v="1"/>
    <s v="Minimum"/>
    <s v="United States"/>
    <s v="ND"/>
    <s v="https://fargo3dprinting.com"/>
  </r>
  <r>
    <s v="Farrar Corporation"/>
    <x v="62"/>
    <s v="Pro2"/>
    <s v="MEX"/>
    <s v="Polymer"/>
    <n v="1"/>
    <s v="Actual"/>
    <s v="United States"/>
    <s v="KS"/>
    <s v="https://farrarusa.com"/>
  </r>
  <r>
    <s v="FasTech"/>
    <x v="64"/>
    <s v="Arc405"/>
    <s v="wDED-Arc"/>
    <s v="Metal"/>
    <n v="1"/>
    <s v="Actual"/>
    <s v="United States"/>
    <s v="VA"/>
    <s v="https://fastech-engineering.com"/>
  </r>
  <r>
    <s v="FasTech"/>
    <x v="64"/>
    <s v="Arc605"/>
    <s v="wDED-Arc"/>
    <s v="Metal"/>
    <n v="1"/>
    <s v="Actual"/>
    <s v="United States"/>
    <s v="VA"/>
    <s v="https://fastech-engineering.com"/>
  </r>
  <r>
    <s v="Fathom Digital Manufacturing"/>
    <x v="2"/>
    <m/>
    <s v="PBF-LB"/>
    <s v="Polymer"/>
    <n v="1"/>
    <s v="Minimum"/>
    <s v="United States"/>
    <s v="WI, AZ, CO, IL, IL. MN, NY, NY, TX"/>
    <s v="https://fathommfg.com"/>
  </r>
  <r>
    <s v="Fathom Digital Manufacturing"/>
    <x v="3"/>
    <s v="Fortus 450mc"/>
    <s v="MEX"/>
    <s v="Polymer"/>
    <n v="1"/>
    <s v="Minimum"/>
    <s v="United States"/>
    <s v="WI, AZ, CO, IL, IL. MN, NY, NY, TX"/>
    <s v="https://fathommfg.com"/>
  </r>
  <r>
    <s v="Fathom Digital Manufacturing"/>
    <x v="2"/>
    <m/>
    <s v="MJT"/>
    <s v="Polymer"/>
    <n v="1"/>
    <s v="Minimum"/>
    <s v="United States"/>
    <s v="WI, AZ, CO, IL, IL. MN, NY, NY, TX"/>
    <s v="https://fathommfg.com"/>
  </r>
  <r>
    <s v="Fathom Digital Manufacturing"/>
    <x v="2"/>
    <m/>
    <s v="VPP"/>
    <s v="Polymer"/>
    <n v="1"/>
    <s v="Minimum"/>
    <s v="United States"/>
    <s v="WI, AZ, CO, IL, IL. MN, NY, NY, TX"/>
    <s v="https://fathommfg.com"/>
  </r>
  <r>
    <s v="Fathom Digital Manufacturing"/>
    <x v="1"/>
    <s v="M280"/>
    <s v="PBF-LB"/>
    <s v="Metal"/>
    <n v="3"/>
    <s v="Minimum"/>
    <s v="United States"/>
    <s v="WI, AZ, CO, IL, IL. MN, NY, NY, TX"/>
    <s v="https://fathommfg.com"/>
  </r>
  <r>
    <s v="Fathom Digital Manufacturing"/>
    <x v="1"/>
    <s v="M290"/>
    <s v="PBF-LB"/>
    <s v="Metal"/>
    <n v="1"/>
    <s v="Minimum"/>
    <s v="United States"/>
    <s v="WI, AZ, CO, IL, IL. MN, NY, NY, TX"/>
    <s v="https://fathommfg.com"/>
  </r>
  <r>
    <s v="Fathom Digital Manufacturing"/>
    <x v="8"/>
    <m/>
    <s v="PBF-IR"/>
    <s v="Polymer"/>
    <n v="1"/>
    <s v="Minimum"/>
    <s v="United States"/>
    <s v="WI, AZ, CO, IL, IL. MN, NY, NY, TX"/>
    <s v="https://fathommfg.com"/>
  </r>
  <r>
    <s v="Forerunner 3D Printing"/>
    <x v="8"/>
    <s v="MJF 4200"/>
    <s v="PBF-IR"/>
    <s v="Polymer"/>
    <n v="1"/>
    <s v="Actual"/>
    <s v="United States"/>
    <s v="MI"/>
    <s v="https://Forerunner3d.com"/>
  </r>
  <r>
    <s v="Forerunner 3D Printing"/>
    <x v="4"/>
    <m/>
    <s v="VPP"/>
    <s v="Polymer"/>
    <n v="3"/>
    <s v="Actual"/>
    <s v="United States"/>
    <s v="MI"/>
    <s v="https://Forerunner3d.com"/>
  </r>
  <r>
    <s v="Forerunner 3D Printing"/>
    <x v="3"/>
    <s v="J750"/>
    <s v="MJT"/>
    <s v="Polymer"/>
    <n v="1"/>
    <s v="Actual"/>
    <s v="United States"/>
    <s v="MI"/>
    <s v="https://Forerunner3d.com"/>
  </r>
  <r>
    <s v="Forerunner 3D Printing"/>
    <x v="3"/>
    <m/>
    <s v="MEX"/>
    <s v="Polymer"/>
    <n v="3"/>
    <s v="Actual"/>
    <s v="United States"/>
    <s v="MI"/>
    <s v="https://Forerunner3d.com"/>
  </r>
  <r>
    <s v="Forerunner 3D Printing"/>
    <x v="1"/>
    <s v="P 770"/>
    <s v="PBF-LB"/>
    <s v="Polymer"/>
    <n v="2"/>
    <s v="Actual"/>
    <s v="United States"/>
    <s v="MI"/>
    <s v="https://Forerunner3d.com"/>
  </r>
  <r>
    <s v="Forerunner 3D Printing"/>
    <x v="15"/>
    <s v="Form 2"/>
    <s v="VPP"/>
    <s v="Polymer"/>
    <n v="2"/>
    <s v="Actual"/>
    <s v="United States"/>
    <s v="MI"/>
    <s v="https://Forerunner3d.com"/>
  </r>
  <r>
    <s v="Forge Labs"/>
    <x v="1"/>
    <s v="EOS P396"/>
    <s v="PBF-LB"/>
    <s v="Polymer"/>
    <n v="1"/>
    <s v="Minimum"/>
    <s v="Canada"/>
    <s v="BC"/>
    <s v="https://forgelabs.ca"/>
  </r>
  <r>
    <s v="Forge Labs"/>
    <x v="1"/>
    <s v="EOS P110 Velocis"/>
    <s v="PBF-LB"/>
    <s v="Polymer"/>
    <n v="1"/>
    <s v="Minimum"/>
    <s v="Canada"/>
    <s v="BC"/>
    <s v="https://forgelabs.ca"/>
  </r>
  <r>
    <s v="Forge Labs"/>
    <x v="4"/>
    <s v="ProX 800"/>
    <s v="VPP"/>
    <s v="Polymer"/>
    <n v="1"/>
    <s v="Minimum"/>
    <s v="Canada"/>
    <s v="BC"/>
    <s v="https://forgelabs.ca"/>
  </r>
  <r>
    <s v="Forge Labs"/>
    <x v="4"/>
    <s v="ProX 950"/>
    <s v="VPP"/>
    <s v="Polymer"/>
    <n v="1"/>
    <s v="Minimum"/>
    <s v="Canada"/>
    <s v="BC"/>
    <s v="https://forgelabs.ca"/>
  </r>
  <r>
    <s v="Forge Labs"/>
    <x v="8"/>
    <s v="HP Jet Fusion 5200"/>
    <s v="PBF-IR"/>
    <s v="Polymer"/>
    <n v="1"/>
    <s v="Minimum"/>
    <s v="Canada"/>
    <s v="BC"/>
    <s v="https://forgelabs.ca"/>
  </r>
  <r>
    <s v="Forge Labs"/>
    <x v="8"/>
    <s v="HP Jet Fusion 4200"/>
    <s v="PBF-IR"/>
    <s v="Polymer"/>
    <n v="1"/>
    <s v="Minimum"/>
    <s v="Canada"/>
    <s v="BC"/>
    <s v="https://forgelabs.ca"/>
  </r>
  <r>
    <s v="Forge Labs"/>
    <x v="3"/>
    <s v="Fortus 450"/>
    <s v="MEX"/>
    <s v="Polymer"/>
    <n v="1"/>
    <s v="Minimum"/>
    <s v="Canada"/>
    <s v="BC"/>
    <s v="https://forgelabs.ca"/>
  </r>
  <r>
    <s v="Forge Labs"/>
    <x v="3"/>
    <s v="Fortus 900"/>
    <s v="MEX"/>
    <s v="Polymer"/>
    <n v="1"/>
    <s v="Minimum"/>
    <s v="Canada"/>
    <s v="BC"/>
    <s v="https://forgelabs.ca"/>
  </r>
  <r>
    <s v="FreeFORM Technologies"/>
    <x v="2"/>
    <m/>
    <s v="BJT"/>
    <s v="Metal"/>
    <n v="1"/>
    <s v="Minimum"/>
    <s v="United States"/>
    <s v="PA"/>
    <s v="https://freeformtech.com"/>
  </r>
  <r>
    <s v="FreeFORM Technologies"/>
    <x v="2"/>
    <m/>
    <s v="VPP"/>
    <s v="Polymer"/>
    <n v="1"/>
    <s v="Minimum"/>
    <s v="United States"/>
    <s v="PA"/>
    <s v="https://freeformtech.com"/>
  </r>
  <r>
    <s v="FreeFORM Technologies"/>
    <x v="2"/>
    <m/>
    <s v="MEX"/>
    <s v="Metal"/>
    <n v="1"/>
    <s v="Minimum"/>
    <s v="United States"/>
    <s v="PA"/>
    <s v="https://freeformtech.com"/>
  </r>
  <r>
    <s v="FreeFORM Technologies"/>
    <x v="2"/>
    <m/>
    <s v="MEX"/>
    <s v="Polymer"/>
    <n v="1"/>
    <s v="Minimum"/>
    <s v="United States"/>
    <s v="PA"/>
    <s v="https://freeformtech.com"/>
  </r>
  <r>
    <s v="Gallagher Corporation"/>
    <x v="61"/>
    <m/>
    <s v="VPP"/>
    <s v="Polymer"/>
    <n v="1"/>
    <s v="Minimum"/>
    <s v="United States"/>
    <s v="IL"/>
    <s v="https://gallaghercorp.com"/>
  </r>
  <r>
    <s v="Geofabrica"/>
    <x v="65"/>
    <s v="Liquid Crystal Magna"/>
    <s v="VPP"/>
    <s v="Polymer"/>
    <n v="1"/>
    <s v="Minimum"/>
    <s v="United States"/>
    <s v="MI"/>
    <s v="https://geofabrica.com"/>
  </r>
  <r>
    <s v="Geofabrica"/>
    <x v="2"/>
    <m/>
    <s v="MEX"/>
    <s v="Polymer"/>
    <n v="2"/>
    <s v="Minimum"/>
    <s v="United States"/>
    <s v="MI"/>
    <s v="https://geofabrica.com"/>
  </r>
  <r>
    <s v="Geofabrica"/>
    <x v="2"/>
    <m/>
    <s v="wDED-Arc"/>
    <s v="Metal"/>
    <n v="1"/>
    <s v="Minimum"/>
    <s v="United States"/>
    <s v="MI"/>
    <s v="https://geofabrica.com"/>
  </r>
  <r>
    <s v="Geofabrica"/>
    <x v="2"/>
    <m/>
    <s v="PBF-LB"/>
    <s v="Metal"/>
    <n v="1"/>
    <s v="Minimum"/>
    <s v="United States"/>
    <s v="MI"/>
    <s v="https://geofabrica.com"/>
  </r>
  <r>
    <s v="GoEngineer"/>
    <x v="2"/>
    <m/>
    <s v="MJT"/>
    <s v="Polymer"/>
    <n v="50"/>
    <s v="Minimum"/>
    <s v="United States"/>
    <s v="UT"/>
    <s v="https://goengineer.com"/>
  </r>
  <r>
    <s v="GoEngineer"/>
    <x v="2"/>
    <m/>
    <s v="PBF-IR"/>
    <s v="Polymer"/>
    <n v="2"/>
    <s v="Minimum"/>
    <s v="United States"/>
    <s v="UT"/>
    <s v="https://goengineer.com"/>
  </r>
  <r>
    <s v="GoEngineer"/>
    <x v="2"/>
    <m/>
    <s v="PBF-LB"/>
    <s v="Metal"/>
    <n v="1"/>
    <s v="Minimum"/>
    <s v="United States"/>
    <s v="UT"/>
    <s v="https://goengineer.com"/>
  </r>
  <r>
    <s v="GZERO Additive"/>
    <x v="2"/>
    <m/>
    <s v="MEX"/>
    <s v="Polymer"/>
    <n v="4"/>
    <s v="Minimum"/>
    <s v="United States"/>
    <s v="OH"/>
    <s v="https://gzeroadditive.com"/>
  </r>
  <r>
    <s v="Hawk Ridge Systems"/>
    <x v="8"/>
    <s v="Jet Fusion 5200"/>
    <s v="PBF-IR"/>
    <s v="Polymer"/>
    <n v="1"/>
    <s v="Minimum"/>
    <s v="United States, Canada"/>
    <s v="CA, CA, WA, OR, ID, NJ, NJ, MA, MI, OH, FL, PA, AR, ON, AB, "/>
    <s v="https://hawkridgesys.com"/>
  </r>
  <r>
    <s v="Hawk Ridge Systems"/>
    <x v="14"/>
    <m/>
    <s v="MEX"/>
    <m/>
    <n v="1"/>
    <s v="Minimum"/>
    <s v="United States, Canada"/>
    <s v="CA, CA, WA, OR, ID, NJ, NJ, MA, MI, OH, FL, PA, AR, ON, AB, "/>
    <s v="https://hawkridgesys.com"/>
  </r>
  <r>
    <s v="Hawk Ridge Systems"/>
    <x v="14"/>
    <m/>
    <s v="MEX"/>
    <s v="Polymer"/>
    <n v="1"/>
    <s v="Minimum"/>
    <s v="United States"/>
    <s v="CA"/>
    <s v="https://hawkridgesys.com"/>
  </r>
  <r>
    <s v="Hawk Ridge Systems"/>
    <x v="8"/>
    <m/>
    <s v="PBF-IR"/>
    <s v="Polymer"/>
    <n v="1"/>
    <s v="Minimum"/>
    <s v="United States"/>
    <s v="CA"/>
    <s v="https://hawkridgesys.com"/>
  </r>
  <r>
    <s v="Heres 3D"/>
    <x v="2"/>
    <m/>
    <s v="MEX"/>
    <s v="Polymer"/>
    <n v="1"/>
    <s v="Minimum"/>
    <s v="United States"/>
    <s v="TN"/>
    <s v="https://www.heres3d.llc"/>
  </r>
  <r>
    <s v="Hollywood 3D Printing"/>
    <x v="2"/>
    <m/>
    <s v="MEX"/>
    <s v="Polymer"/>
    <n v="1"/>
    <s v="Minimum"/>
    <s v="United States"/>
    <s v="CA"/>
    <s v="https://hollywood3dprinting.com"/>
  </r>
  <r>
    <s v="Hollywood 3D Printing"/>
    <x v="2"/>
    <m/>
    <s v="VPP"/>
    <s v="Polymer"/>
    <n v="1"/>
    <s v="Minimum"/>
    <s v="United States"/>
    <s v="CA"/>
    <s v="https://hollywood3dprinting.com"/>
  </r>
  <r>
    <s v="Hollywood 3D Printing"/>
    <x v="2"/>
    <m/>
    <s v="PBF-LB"/>
    <s v="Polymer"/>
    <n v="1"/>
    <s v="Minimum"/>
    <s v="United States"/>
    <s v="CA"/>
    <s v="https://hollywood3dprinting.com"/>
  </r>
  <r>
    <s v="Hotpop Factory"/>
    <x v="3"/>
    <m/>
    <s v="MEX"/>
    <s v="Polymer"/>
    <n v="1"/>
    <s v="Minimum"/>
    <s v="Canada"/>
    <s v="ON"/>
    <s v="https://hotpopfactory.com"/>
  </r>
  <r>
    <s v="Hotpop Factory"/>
    <x v="3"/>
    <m/>
    <s v="PBF-LB"/>
    <s v="Polymer"/>
    <n v="1"/>
    <s v="Minimum"/>
    <s v="Canada"/>
    <s v="ON"/>
    <s v="https://hotpopfactory.com"/>
  </r>
  <r>
    <s v="Hotpop Factory"/>
    <x v="3"/>
    <m/>
    <s v="VPP"/>
    <s v="Polymer"/>
    <n v="1"/>
    <s v="Minimum"/>
    <s v="Canada"/>
    <s v="ON"/>
    <s v="https://hotpopfactory.com"/>
  </r>
  <r>
    <s v="Hotpop Factory"/>
    <x v="3"/>
    <m/>
    <s v="MJT"/>
    <s v="Polymer"/>
    <n v="1"/>
    <s v="Minimum"/>
    <s v="Canada"/>
    <s v="ON"/>
    <s v="https://hotpopfactory.com"/>
  </r>
  <r>
    <s v="HRL Laboratories"/>
    <x v="2"/>
    <m/>
    <s v="PBF-LB"/>
    <s v="Metal"/>
    <n v="3"/>
    <s v="Minimum"/>
    <s v="United States"/>
    <s v="CA"/>
    <s v="https://hrl.com"/>
  </r>
  <r>
    <s v="Humtown Products"/>
    <x v="2"/>
    <m/>
    <s v="BJT"/>
    <s v="Sand"/>
    <n v="12"/>
    <s v="Minimum"/>
    <s v="United States"/>
    <s v="OH"/>
    <s v="https://humtown.com"/>
  </r>
  <r>
    <s v="i-SOLIDS"/>
    <x v="2"/>
    <m/>
    <s v="MEX"/>
    <s v="Polymer"/>
    <n v="112"/>
    <s v="Minimum"/>
    <s v="United States"/>
    <s v="TX"/>
    <s v="https://i-solids.com"/>
  </r>
  <r>
    <s v="i-SOLIDS"/>
    <x v="2"/>
    <m/>
    <s v="VPP"/>
    <s v="Polymer"/>
    <n v="6"/>
    <s v="Minimum"/>
    <s v="United States"/>
    <s v="TX"/>
    <s v="https://i-solids.com"/>
  </r>
  <r>
    <s v="i-SOLIDS"/>
    <x v="2"/>
    <m/>
    <s v="PBF-IR"/>
    <s v="Polymer"/>
    <n v="8"/>
    <s v="Minimum"/>
    <s v="United States"/>
    <s v="TX"/>
    <s v="https://i-solids.com"/>
  </r>
  <r>
    <s v="i-SOLIDS"/>
    <x v="2"/>
    <m/>
    <s v="PBF-LB"/>
    <s v="Polymer"/>
    <n v="1"/>
    <s v="Minimum"/>
    <s v="United States"/>
    <s v="TX"/>
    <s v="https://i-solids.com"/>
  </r>
  <r>
    <s v="i3D MFG"/>
    <x v="1"/>
    <s v="M280 / M290"/>
    <s v="PBF-LB"/>
    <s v="Metal"/>
    <n v="9"/>
    <s v="Actual"/>
    <s v="United States"/>
    <s v="OR"/>
    <s v="https://www.i3dmfg.com/about-i3dmfg/"/>
  </r>
  <r>
    <s v="i3D MFG"/>
    <x v="1"/>
    <s v="M400-4"/>
    <s v="PBF-LB"/>
    <s v="Metal"/>
    <n v="2"/>
    <s v="Actual"/>
    <s v="United States"/>
    <s v="OR"/>
    <s v="https://www.i3dmfg.com/about-i3dmfg/"/>
  </r>
  <r>
    <s v="i3D MFG"/>
    <x v="1"/>
    <s v="M300-4"/>
    <s v="PBF-LB"/>
    <s v="Metal"/>
    <n v="1"/>
    <s v="Actual"/>
    <s v="United States"/>
    <s v="OR"/>
    <s v="https://www.i3dmfg.com/about-i3dmfg/"/>
  </r>
  <r>
    <s v="IC3D"/>
    <x v="2"/>
    <m/>
    <s v="MEX"/>
    <s v="Polymer"/>
    <n v="50"/>
    <s v="Minimum"/>
    <s v="United States"/>
    <s v="OH"/>
    <s v="https://ic3dprinters.com"/>
  </r>
  <r>
    <s v="Incodema 3D"/>
    <x v="2"/>
    <m/>
    <s v="MEX"/>
    <s v="Polymer"/>
    <n v="3"/>
    <s v="Minimum"/>
    <s v="United States"/>
    <s v="NY"/>
    <s v="https://www.incodema3d.com/"/>
  </r>
  <r>
    <s v="Incodema 3D"/>
    <x v="2"/>
    <m/>
    <s v="VPP"/>
    <s v="Polymer"/>
    <n v="2"/>
    <s v="Minimum"/>
    <s v="United States"/>
    <s v="NY"/>
    <s v="https://www.incodema3d.com/"/>
  </r>
  <r>
    <s v="Incodema 3D"/>
    <x v="2"/>
    <m/>
    <s v="PBF-LB"/>
    <s v="Metal"/>
    <n v="23"/>
    <s v="Minimum"/>
    <s v="United States"/>
    <s v="NY"/>
    <s v="https://www.incodema3d.com/"/>
  </r>
  <r>
    <s v="InstaVoxel"/>
    <x v="2"/>
    <m/>
    <s v="PBF-LB"/>
    <s v="Metal"/>
    <n v="1"/>
    <s v="Minimum"/>
    <s v="United States"/>
    <s v="MA"/>
    <s v="https://instavoxel.com"/>
  </r>
  <r>
    <s v="InstaVoxel"/>
    <x v="8"/>
    <m/>
    <s v="PBF-IR"/>
    <s v="Polymer"/>
    <n v="1"/>
    <s v="Minimum"/>
    <s v="United States"/>
    <s v="MA"/>
    <s v="https://instavoxel.com"/>
  </r>
  <r>
    <s v="InstaVoxel"/>
    <x v="2"/>
    <m/>
    <s v="VPP"/>
    <s v="Polymer"/>
    <n v="1"/>
    <s v="Minimum"/>
    <s v="United States"/>
    <s v="MA"/>
    <s v="https://instavoxel.com"/>
  </r>
  <r>
    <s v="InstaVoxel"/>
    <x v="2"/>
    <m/>
    <s v="PBF-LB"/>
    <s v="Polymer"/>
    <n v="1"/>
    <s v="Minimum"/>
    <s v="United States"/>
    <s v="MA"/>
    <s v="https://instavoxel.com"/>
  </r>
  <r>
    <s v="Jabil Additive"/>
    <x v="8"/>
    <m/>
    <s v="PBF-IR"/>
    <s v="Polymer"/>
    <n v="1"/>
    <s v="Minimum"/>
    <s v="United States"/>
    <s v="FL"/>
    <s v="https://jabil.com"/>
  </r>
  <r>
    <s v="Jabil Additive"/>
    <x v="1"/>
    <s v="P396"/>
    <s v="PBF-LB"/>
    <s v="Polymer"/>
    <n v="1"/>
    <s v="Minimum"/>
    <s v="United States"/>
    <s v="FL"/>
    <s v="https://jabil.com"/>
  </r>
  <r>
    <s v="Jabil Additive"/>
    <x v="1"/>
    <s v="Integra P44"/>
    <s v="PBF-LB"/>
    <s v="Polymer"/>
    <n v="1"/>
    <s v="Minimum"/>
    <s v="United States"/>
    <s v="FL"/>
    <s v="https://jabil.com"/>
  </r>
  <r>
    <s v="Jabil Additive"/>
    <x v="66"/>
    <s v="HT1001P"/>
    <s v="PBF-LB"/>
    <s v="Polymer"/>
    <n v="1"/>
    <s v="Minimum"/>
    <s v="United States"/>
    <s v="FL"/>
    <s v="https://jabil.com"/>
  </r>
  <r>
    <s v="Jabil Additive"/>
    <x v="3"/>
    <s v="F450"/>
    <s v="MEX"/>
    <s v="Polymer"/>
    <n v="1"/>
    <s v="Minimum"/>
    <s v="United States"/>
    <s v="FL"/>
    <s v="https://jabil.com"/>
  </r>
  <r>
    <s v="Jabil Additive"/>
    <x v="3"/>
    <s v="F900"/>
    <s v="MEX"/>
    <s v="Polymer"/>
    <n v="1"/>
    <s v="Minimum"/>
    <s v="United States"/>
    <s v="FL"/>
    <s v="https://jabil.com"/>
  </r>
  <r>
    <s v="Javelin Technologies, A TriMech Company"/>
    <x v="2"/>
    <m/>
    <s v="PBF-LB"/>
    <s v="Polymer"/>
    <n v="1"/>
    <s v="Minimum"/>
    <s v="Canada"/>
    <s v="ON"/>
    <s v="https://javelin-tech.com/3d/industry/aerospace"/>
  </r>
  <r>
    <s v="Javelin Technologies, A TriMech Company"/>
    <x v="2"/>
    <m/>
    <s v="VPP"/>
    <s v="Polymer"/>
    <n v="1"/>
    <s v="Minimum"/>
    <s v="Canada"/>
    <s v="ON"/>
    <s v="https://javelin-tech.com/3d/industry/aerospace"/>
  </r>
  <r>
    <s v="Javelin Technologies, A TriMech Company"/>
    <x v="2"/>
    <m/>
    <s v="MEX"/>
    <s v="Polymer"/>
    <n v="1"/>
    <s v="Minimum"/>
    <s v="Canada"/>
    <s v="ON"/>
    <s v="https://javelin-tech.com/3d/industry/aerospace"/>
  </r>
  <r>
    <s v="Javelin Technologies, A TriMech Company"/>
    <x v="2"/>
    <m/>
    <s v="MJT"/>
    <s v="Polymer"/>
    <n v="1"/>
    <s v="Minimum"/>
    <s v="Canada"/>
    <s v="ON"/>
    <s v="https://javelin-tech.com/3d/industry/aerospace"/>
  </r>
  <r>
    <s v="Javelin Technologies, A TriMech Company"/>
    <x v="2"/>
    <m/>
    <s v="PBF-LB"/>
    <s v="Metal"/>
    <n v="1"/>
    <s v="Minimum"/>
    <s v="Canada"/>
    <s v="ON"/>
    <s v="https://javelin-tech.com/3d/industry/aerospace"/>
  </r>
  <r>
    <s v="Javelin Technologies, A TriMech Company"/>
    <x v="2"/>
    <m/>
    <s v="PBF-IR"/>
    <s v="Polymer"/>
    <n v="1"/>
    <s v="Minimum"/>
    <s v="Canada"/>
    <s v="ON"/>
    <s v="https://javelin-tech.com/3d/industry/aerospace"/>
  </r>
  <r>
    <s v="Jawstec"/>
    <x v="8"/>
    <m/>
    <s v="PBF-IR"/>
    <s v="Polymer"/>
    <n v="1"/>
    <s v="Minimum"/>
    <s v="United States"/>
    <s v="ID"/>
    <s v="https://jawstec.com"/>
  </r>
  <r>
    <s v="Jawstec"/>
    <x v="2"/>
    <m/>
    <s v="VPP"/>
    <s v="Polymer"/>
    <n v="1"/>
    <s v="Minimum"/>
    <s v="United States"/>
    <s v="ID"/>
    <s v="https://jawstec.com"/>
  </r>
  <r>
    <s v="Jawstec"/>
    <x v="2"/>
    <m/>
    <s v="PBF-LB"/>
    <s v="Polymer"/>
    <n v="1"/>
    <s v="Minimum"/>
    <s v="United States"/>
    <s v="ID"/>
    <s v="https://jawstec.com"/>
  </r>
  <r>
    <s v="Jawstec"/>
    <x v="2"/>
    <m/>
    <s v="PBF-LB"/>
    <s v="Metal"/>
    <n v="1"/>
    <s v="Minimum"/>
    <s v="United States"/>
    <s v="ID"/>
    <s v="https://jawstec.com"/>
  </r>
  <r>
    <s v="Jinxbot 3D Printing Services"/>
    <x v="25"/>
    <s v="K1"/>
    <s v="MEX"/>
    <s v="Polymer"/>
    <n v="1"/>
    <s v="Minimum"/>
    <s v="United States"/>
    <s v="CA"/>
    <s v="https://jinxbot.com"/>
  </r>
  <r>
    <s v="Jinxbot 3D Printing Services"/>
    <x v="25"/>
    <s v="K1 Max"/>
    <s v="MEX"/>
    <s v="Polymer"/>
    <n v="1"/>
    <s v="Minimum"/>
    <s v="United States"/>
    <s v="CA"/>
    <s v="https://jinxbot.com"/>
  </r>
  <r>
    <s v="Jinxbot 3D Printing Services"/>
    <x v="25"/>
    <s v="CR10S-Pro"/>
    <s v="MEX"/>
    <s v="Polymer"/>
    <n v="1"/>
    <s v="Minimum"/>
    <s v="United States"/>
    <s v="CA"/>
    <s v="https://jinxbot.com"/>
  </r>
  <r>
    <s v="Jinxbot 3D Printing Services"/>
    <x v="25"/>
    <s v="CR10 S5"/>
    <s v="MEX"/>
    <s v="Polymer"/>
    <n v="1"/>
    <s v="Minimum"/>
    <s v="United States"/>
    <s v="CA"/>
    <s v="https://jinxbot.com"/>
  </r>
  <r>
    <s v="Jinxbot 3D Printing Services"/>
    <x v="25"/>
    <s v="CR30"/>
    <s v="MEX"/>
    <s v="Polymer"/>
    <n v="1"/>
    <s v="Minimum"/>
    <s v="United States"/>
    <s v="CA"/>
    <s v="https://jinxbot.com"/>
  </r>
  <r>
    <s v="Jinxbot 3D Printing Services"/>
    <x v="15"/>
    <s v="Form 3"/>
    <s v="VPP"/>
    <s v="Polymer"/>
    <n v="1"/>
    <s v="Minimum"/>
    <s v="United States"/>
    <s v="CA"/>
    <s v="https://jinxbot.com"/>
  </r>
  <r>
    <s v="Jinxbot 3D Printing Services"/>
    <x v="15"/>
    <s v="Fuse 1"/>
    <s v="PBF-LB"/>
    <s v="Polymer"/>
    <n v="1"/>
    <s v="Minimum"/>
    <s v="United States"/>
    <s v="CA"/>
    <s v="https://jinxbot.com"/>
  </r>
  <r>
    <s v="Kaiser Aluminum"/>
    <x v="2"/>
    <m/>
    <s v="PBF-LB"/>
    <s v="Metal"/>
    <n v="3"/>
    <s v="Minimum"/>
    <s v="United States"/>
    <s v="NJ"/>
    <s v="https://www.kaiseraluminum.com/"/>
  </r>
  <r>
    <s v="KAM (Keselowski Advanced Manufacturing)"/>
    <x v="47"/>
    <s v="M2"/>
    <s v="PBF-LB"/>
    <s v="Metal"/>
    <n v="1"/>
    <s v="Actual"/>
    <s v="United States"/>
    <s v="NC"/>
    <s v="https://kamsolutions.com"/>
  </r>
  <r>
    <s v="KAM (Keselowski Advanced Manufacturing)"/>
    <x v="1"/>
    <s v="M280"/>
    <s v="PBF-LB"/>
    <s v="Metal"/>
    <n v="10"/>
    <s v="Actual"/>
    <s v="United States"/>
    <s v="NC"/>
    <s v="https://kamsolutions.com"/>
  </r>
  <r>
    <s v="KAM (Keselowski Advanced Manufacturing)"/>
    <x v="1"/>
    <s v="M400-4"/>
    <s v="PBF-LB"/>
    <s v="Metal"/>
    <n v="5"/>
    <s v="Actual"/>
    <s v="United States"/>
    <s v="NC"/>
    <s v="https://kamsolutions.com"/>
  </r>
  <r>
    <s v="KAM (Keselowski Advanced Manufacturing)"/>
    <x v="1"/>
    <s v="M290"/>
    <s v="PBF-LB"/>
    <s v="Metal"/>
    <n v="1"/>
    <s v="Actual"/>
    <s v="United States"/>
    <s v="NC"/>
    <s v="https://kamsolutions.com"/>
  </r>
  <r>
    <s v="KAM (Keselowski Advanced Manufacturing)"/>
    <x v="42"/>
    <s v="280HL Twin"/>
    <s v="PBF-LB"/>
    <s v="Metal"/>
    <n v="3"/>
    <s v="Actual"/>
    <s v="United States"/>
    <s v="NC"/>
    <s v="https://kamsolutions.com"/>
  </r>
  <r>
    <s v="KAM (Keselowski Advanced Manufacturing)"/>
    <x v="19"/>
    <s v="Sapphire XC"/>
    <s v="PBF-LB"/>
    <s v="Metal"/>
    <n v="1"/>
    <s v="Actual"/>
    <s v="United States"/>
    <s v="NC"/>
    <s v="https://kamsolutions.com"/>
  </r>
  <r>
    <s v="KARV Automation"/>
    <x v="2"/>
    <m/>
    <s v="MEX"/>
    <s v="Polymer"/>
    <n v="1"/>
    <s v="Minimum"/>
    <s v="United States"/>
    <s v="TX"/>
    <s v="https://karvautomation.com"/>
  </r>
  <r>
    <s v="KARV Automation"/>
    <x v="2"/>
    <m/>
    <s v="MJT"/>
    <s v="Polymer"/>
    <n v="1"/>
    <s v="Minimum"/>
    <s v="United States"/>
    <s v="TX"/>
    <s v="https://karvautomation.com"/>
  </r>
  <r>
    <s v="KARV Automation"/>
    <x v="2"/>
    <m/>
    <s v="PBF-LB"/>
    <s v="Metal"/>
    <n v="1"/>
    <s v="Minimum"/>
    <s v="United States"/>
    <s v="TX"/>
    <s v="https://karvautomation.com"/>
  </r>
  <r>
    <s v="KARV Automation"/>
    <x v="2"/>
    <m/>
    <s v="VPP"/>
    <s v="Polymer"/>
    <n v="1"/>
    <s v="Minimum"/>
    <s v="United States"/>
    <s v="TX"/>
    <s v="https://karvautomation.com"/>
  </r>
  <r>
    <s v="KARV Automation"/>
    <x v="2"/>
    <m/>
    <s v="PBF-LB"/>
    <s v="Polymer"/>
    <n v="1"/>
    <s v="Minimum"/>
    <s v="United States"/>
    <s v="TX"/>
    <s v="https://karvautomation.com"/>
  </r>
  <r>
    <s v="LGM 3D"/>
    <x v="2"/>
    <m/>
    <s v="BJT"/>
    <m/>
    <n v="4"/>
    <s v="Minimum"/>
    <s v="United States"/>
    <s v="CO"/>
    <s v="https://lgm3d.com"/>
  </r>
  <r>
    <s v="LGM 3D"/>
    <x v="2"/>
    <m/>
    <s v="VPP"/>
    <s v="Polymer"/>
    <n v="1"/>
    <s v="Minimum"/>
    <s v="United States"/>
    <s v="CO"/>
    <s v="https://lgm3d.com"/>
  </r>
  <r>
    <s v="Lincoln laser solutions"/>
    <x v="48"/>
    <m/>
    <s v="pDED-LB"/>
    <s v="Metal"/>
    <n v="5"/>
    <s v="Minimum"/>
    <s v="Canada"/>
    <s v="ON"/>
    <s v="https://www.burloaktech.com/"/>
  </r>
  <r>
    <s v="Makelab"/>
    <x v="2"/>
    <m/>
    <s v="MEX"/>
    <s v="Polymer"/>
    <n v="24"/>
    <s v="Minimum"/>
    <s v="United States"/>
    <s v="NY, CA"/>
    <s v="https://makelab.nyc"/>
  </r>
  <r>
    <s v="Makelab"/>
    <x v="2"/>
    <m/>
    <s v="VPP"/>
    <s v="Polymer"/>
    <n v="12"/>
    <s v="Minimum"/>
    <s v="United States"/>
    <s v="NY, CA"/>
    <s v="https://makelab.nyc"/>
  </r>
  <r>
    <s v="Makelab"/>
    <x v="2"/>
    <m/>
    <s v="PBF-IR"/>
    <s v="Polymer"/>
    <n v="2"/>
    <s v="Minimum"/>
    <s v="United States"/>
    <s v="NY, CA"/>
    <s v="https://makelab.nyc"/>
  </r>
  <r>
    <s v="Makelab"/>
    <x v="2"/>
    <m/>
    <m/>
    <s v="Polymer"/>
    <n v="1"/>
    <s v="Minimum"/>
    <s v="United States"/>
    <s v="NY, CA"/>
    <s v="https://makelab.nyc"/>
  </r>
  <r>
    <s v="Materialise NV"/>
    <x v="2"/>
    <m/>
    <s v="BJT"/>
    <m/>
    <n v="4"/>
    <s v="Minimum"/>
    <s v="United States"/>
    <s v="MI"/>
    <s v="https://materialise.com"/>
  </r>
  <r>
    <s v="MatterThings Inc."/>
    <x v="12"/>
    <m/>
    <s v="PBF-LB"/>
    <s v="Polymer"/>
    <n v="1"/>
    <s v="Minimum"/>
    <s v="Canada"/>
    <s v="QC"/>
    <s v="https://matterthings.com"/>
  </r>
  <r>
    <s v="MatterThings Inc."/>
    <x v="2"/>
    <m/>
    <s v="MEX"/>
    <s v="Polymer"/>
    <n v="1"/>
    <s v="Minimum"/>
    <s v="Canada"/>
    <s v="QC"/>
    <s v="https://matterthings.com"/>
  </r>
  <r>
    <s v="MatterThings Inc."/>
    <x v="2"/>
    <m/>
    <s v="MJT"/>
    <s v="Polymer"/>
    <n v="1"/>
    <s v="Minimum"/>
    <s v="Canada"/>
    <s v="QC"/>
    <s v="https://matterthings.com"/>
  </r>
  <r>
    <s v="MatterThings Inc."/>
    <x v="2"/>
    <m/>
    <s v="VPP"/>
    <s v="Polymer"/>
    <n v="1"/>
    <s v="Minimum"/>
    <s v="Canada"/>
    <s v="QC"/>
    <s v="https://matterthings.com"/>
  </r>
  <r>
    <s v="Met-L-Flo"/>
    <x v="2"/>
    <m/>
    <s v="MJT"/>
    <s v="Polymer"/>
    <n v="1"/>
    <s v="Minimum"/>
    <s v="United States"/>
    <s v="IL"/>
    <s v="https://metlflo.com"/>
  </r>
  <r>
    <s v="Met-L-Flo"/>
    <x v="2"/>
    <m/>
    <s v="PBF-LB"/>
    <s v="Polymer"/>
    <n v="1"/>
    <s v="Minimum"/>
    <s v="United States"/>
    <s v="IL"/>
    <s v="https://metlflo.com"/>
  </r>
  <r>
    <s v="Met-L-Flo"/>
    <x v="2"/>
    <m/>
    <s v="VPP"/>
    <s v="Polymer"/>
    <n v="5"/>
    <s v="Minimum"/>
    <s v="United States"/>
    <s v="IL"/>
    <s v="https://metlflo.com"/>
  </r>
  <r>
    <s v="Met-L-Flo"/>
    <x v="2"/>
    <m/>
    <s v="BJT"/>
    <m/>
    <n v="1"/>
    <s v="Minimum"/>
    <s v="United States"/>
    <s v="IL"/>
    <s v="https://metlflo.com"/>
  </r>
  <r>
    <s v="Met-L-Flo"/>
    <x v="2"/>
    <m/>
    <s v="MEX"/>
    <s v="Polymer"/>
    <n v="4"/>
    <s v="Minimum"/>
    <s v="United States"/>
    <s v="IL"/>
    <s v="https://metlflo.com"/>
  </r>
  <r>
    <s v="MIMO Technik"/>
    <x v="42"/>
    <s v="SLM 500 Quad"/>
    <s v="PBF-LB"/>
    <s v="Metal"/>
    <n v="6"/>
    <s v="Actual"/>
    <s v="United States"/>
    <s v="CA"/>
    <s v="https://mimotechnik.com"/>
  </r>
  <r>
    <s v="MIMO Technik"/>
    <x v="42"/>
    <s v="SLM 280 Twin"/>
    <s v="PBF-LB"/>
    <s v="Metal"/>
    <n v="4"/>
    <s v="Actual"/>
    <s v="United States"/>
    <s v="CA"/>
    <s v="https://mimotechnik.com"/>
  </r>
  <r>
    <s v="MIMO Technik"/>
    <x v="42"/>
    <s v="SLM 125 HL SMT 700w"/>
    <s v="PBF-LB"/>
    <s v="Metal"/>
    <n v="3"/>
    <s v="Actual"/>
    <s v="United States"/>
    <s v="CA"/>
    <s v="https://mimotechnik.com"/>
  </r>
  <r>
    <s v="Moog"/>
    <x v="2"/>
    <m/>
    <s v="PBF-LB"/>
    <s v="Metal"/>
    <n v="5"/>
    <s v="Minimum"/>
    <s v="United States"/>
    <s v="NY"/>
    <s v="https://moog.com"/>
  </r>
  <r>
    <s v="MTek3D"/>
    <x v="2"/>
    <m/>
    <s v="VPP"/>
    <s v="Polymer"/>
    <n v="1"/>
    <s v="Minimum"/>
    <s v="United States"/>
    <s v="TN"/>
    <s v="https://mtek3d.com"/>
  </r>
  <r>
    <s v="MTek3D"/>
    <x v="2"/>
    <m/>
    <s v="MJT"/>
    <s v="Polymer"/>
    <n v="1"/>
    <s v="Minimum"/>
    <s v="United States"/>
    <s v="TN"/>
    <s v="https://mtek3d.com"/>
  </r>
  <r>
    <s v="Northwest Rapid Manufacturing"/>
    <x v="1"/>
    <s v="P390"/>
    <s v="PBF-LB"/>
    <s v="Polymer"/>
    <n v="1"/>
    <s v="Actual"/>
    <s v="United States"/>
    <s v="OR"/>
    <s v="https://nwrapidmfg.com"/>
  </r>
  <r>
    <s v="Northwest Rapid Manufacturing"/>
    <x v="1"/>
    <s v="P730"/>
    <s v="PBF-LB"/>
    <s v="Polymer"/>
    <n v="1"/>
    <s v="Actual"/>
    <s v="United States"/>
    <s v="OR"/>
    <s v="https://nwrapidmfg.com"/>
  </r>
  <r>
    <s v="Northwest Rapid Manufacturing"/>
    <x v="1"/>
    <s v="P760"/>
    <s v="PBF-LB"/>
    <s v="Polymer"/>
    <n v="1"/>
    <s v="Actual"/>
    <s v="United States"/>
    <s v="OR"/>
    <s v="https://nwrapidmfg.com"/>
  </r>
  <r>
    <s v="Nota3D"/>
    <x v="4"/>
    <s v="DMP Flex 200"/>
    <s v="PBF-LB"/>
    <s v="Metal"/>
    <n v="1"/>
    <s v="Minimum"/>
    <s v="United States"/>
    <s v="WI"/>
    <s v="https://nota3d.com"/>
  </r>
  <r>
    <s v="Nota3D"/>
    <x v="4"/>
    <m/>
    <s v="VPP"/>
    <m/>
    <n v="1"/>
    <s v="Minimum"/>
    <s v="United States"/>
    <s v="WI"/>
    <s v="https://nota3d.com"/>
  </r>
  <r>
    <s v="Nota3D"/>
    <x v="4"/>
    <m/>
    <s v="PBF-LB"/>
    <s v="Polymer"/>
    <n v="1"/>
    <s v="Minimum"/>
    <s v="United States"/>
    <s v="WI"/>
    <s v="https://nota3d.com"/>
  </r>
  <r>
    <s v="Nota3D"/>
    <x v="14"/>
    <m/>
    <s v="MEX"/>
    <m/>
    <n v="1"/>
    <s v="Minimum"/>
    <s v="United States"/>
    <s v="WI"/>
    <s v="https://nota3d.com"/>
  </r>
  <r>
    <s v="Nota3D"/>
    <x v="4"/>
    <m/>
    <s v="MJT"/>
    <m/>
    <n v="1"/>
    <s v="Minimum"/>
    <s v="United States"/>
    <s v="WI"/>
    <s v="https://nota3d.com"/>
  </r>
  <r>
    <s v="Nota3D"/>
    <x v="67"/>
    <s v="Lumia X1"/>
    <s v="VPP"/>
    <s v="Polymer"/>
    <n v="1"/>
    <s v="Minimum"/>
    <s v="United States"/>
    <s v="WI"/>
    <s v="https://nota3d.com"/>
  </r>
  <r>
    <s v="Objex Unlimited Inc."/>
    <x v="4"/>
    <m/>
    <s v="VPP"/>
    <s v="Polymer"/>
    <n v="1"/>
    <s v="Minimum"/>
    <s v="Canada"/>
    <s v="ON"/>
    <s v="https://objexunlimited.com"/>
  </r>
  <r>
    <s v="Objex Unlimited Inc."/>
    <x v="4"/>
    <m/>
    <s v="MJT"/>
    <s v="Polymer"/>
    <n v="1"/>
    <s v="Minimum"/>
    <s v="Canada"/>
    <s v="ON"/>
    <s v="https://objexunlimited.com"/>
  </r>
  <r>
    <s v="Objex Unlimited Inc."/>
    <x v="4"/>
    <m/>
    <s v="PBF-LB"/>
    <s v="Polymer"/>
    <n v="1"/>
    <s v="Minimum"/>
    <s v="Canada"/>
    <s v="ON"/>
    <s v="https://objexunlimited.com"/>
  </r>
  <r>
    <s v="Objex Unlimited Inc."/>
    <x v="3"/>
    <m/>
    <s v="MEX"/>
    <s v="Polymer"/>
    <n v="1"/>
    <s v="Minimum"/>
    <s v="Canada"/>
    <s v="ON"/>
    <s v="https://objexunlimited.com"/>
  </r>
  <r>
    <s v="Optisys"/>
    <x v="42"/>
    <s v="280 and 500"/>
    <s v="PBF-LB"/>
    <s v="Metal"/>
    <n v="2"/>
    <s v="Minimum"/>
    <s v="United States"/>
    <s v="UT"/>
    <s v="https://optisys.com"/>
  </r>
  <r>
    <s v="PaliProto 3D"/>
    <x v="68"/>
    <s v="M200, M200+"/>
    <s v="MEX"/>
    <s v="Polymer"/>
    <n v="1"/>
    <s v="Minimum"/>
    <s v="United States"/>
    <s v="GA"/>
    <s v="https://paliproto.com"/>
  </r>
  <r>
    <s v="PaliProto 3D"/>
    <x v="68"/>
    <s v="M300, M300+"/>
    <s v="MEX"/>
    <s v="Polymer"/>
    <n v="1"/>
    <s v="Minimum"/>
    <s v="United States"/>
    <s v="GA"/>
    <s v="https://paliproto.com"/>
  </r>
  <r>
    <s v="PaliProto 3D"/>
    <x v="68"/>
    <s v="Inkspire"/>
    <s v="VPP"/>
    <s v="Polymer"/>
    <n v="1"/>
    <s v="Minimum"/>
    <s v="United States"/>
    <s v="GA"/>
    <s v="https://paliproto.com"/>
  </r>
  <r>
    <s v="PaliProto 3D"/>
    <x v="14"/>
    <s v="X7"/>
    <s v="MEX"/>
    <s v="Polymer"/>
    <n v="1"/>
    <s v="Minimum"/>
    <s v="United States"/>
    <s v="GA"/>
    <s v="https://paliproto.com"/>
  </r>
  <r>
    <s v="PaliProto 3D"/>
    <x v="69"/>
    <s v="Tec 1.4 L"/>
    <s v="MEX"/>
    <s v="Polymer"/>
    <n v="1"/>
    <s v="Minimum"/>
    <s v="United States"/>
    <s v="GA"/>
    <s v="https://paliproto.com"/>
  </r>
  <r>
    <s v="PaliProto 3D"/>
    <x v="34"/>
    <s v="NXE 400"/>
    <s v="VPP"/>
    <s v="Polymer"/>
    <n v="1"/>
    <s v="Minimum"/>
    <s v="United States"/>
    <s v="GA"/>
    <s v="https://paliproto.com"/>
  </r>
  <r>
    <s v="PaliProto 3D"/>
    <x v="70"/>
    <s v="Micro Plus CDLM"/>
    <s v="VPP"/>
    <s v="Polymer"/>
    <n v="1"/>
    <s v="Minimum"/>
    <s v="United States"/>
    <s v="GA"/>
    <s v="https://paliproto.com"/>
  </r>
  <r>
    <s v="PaliProto 3D"/>
    <x v="70"/>
    <s v="ULTRA 3SP HD"/>
    <s v="VPP"/>
    <s v="Polymer"/>
    <n v="1"/>
    <s v="Minimum"/>
    <s v="United States"/>
    <s v="GA"/>
    <s v="https://paliproto.com"/>
  </r>
  <r>
    <s v="PaliProto 3D"/>
    <x v="70"/>
    <s v="VECTOR HD 3SP"/>
    <s v="VPP"/>
    <s v="Polymer"/>
    <n v="1"/>
    <s v="Minimum"/>
    <s v="United States"/>
    <s v="GA"/>
    <s v="https://paliproto.com"/>
  </r>
  <r>
    <s v="PaliProto 3D"/>
    <x v="35"/>
    <s v="Photon Mono"/>
    <s v="VPP"/>
    <s v="Polymer"/>
    <n v="1"/>
    <s v="Minimum"/>
    <s v="United States"/>
    <s v="GA"/>
    <s v="https://paliproto.com"/>
  </r>
  <r>
    <s v="PaliProto 3D"/>
    <x v="71"/>
    <s v="Pro"/>
    <s v="MEX"/>
    <s v="Polymer"/>
    <n v="1"/>
    <s v="Minimum"/>
    <s v="United States"/>
    <s v="GA"/>
    <s v="https://paliproto.com"/>
  </r>
  <r>
    <s v="PaliProto 3D"/>
    <x v="4"/>
    <s v="ProJet MJP 2500 Plus"/>
    <s v="MJT"/>
    <s v="Polymer"/>
    <n v="1"/>
    <s v="Minimum"/>
    <s v="United States"/>
    <s v="GA"/>
    <s v="https://paliproto.com"/>
  </r>
  <r>
    <s v="PaliProto 3D"/>
    <x v="4"/>
    <s v="CJP 660Pro"/>
    <s v="MJT"/>
    <s v="Polymer"/>
    <n v="1"/>
    <s v="Minimum"/>
    <s v="United States"/>
    <s v="GA"/>
    <s v="https://paliproto.com"/>
  </r>
  <r>
    <s v="Panashape"/>
    <x v="2"/>
    <m/>
    <s v="PBF-LB"/>
    <s v="Polymer"/>
    <n v="1"/>
    <s v="Minimum"/>
    <s v="United States"/>
    <s v="TX"/>
    <s v="https://www.varia3d.com/"/>
  </r>
  <r>
    <s v="Panashape"/>
    <x v="8"/>
    <m/>
    <s v="PBF-IR"/>
    <s v="Polymer"/>
    <n v="1"/>
    <s v="Minimum"/>
    <s v="United States"/>
    <s v="TX"/>
    <s v="https://www.varia3d.com/"/>
  </r>
  <r>
    <s v="Panashape"/>
    <x v="2"/>
    <m/>
    <s v="VPP"/>
    <s v="Polymer"/>
    <n v="1"/>
    <s v="Minimum"/>
    <s v="United States"/>
    <s v="TX"/>
    <s v="https://www.varia3d.com/"/>
  </r>
  <r>
    <s v="Paradigm Manufacturing"/>
    <x v="72"/>
    <m/>
    <s v="MEX"/>
    <s v="Polymer"/>
    <n v="1"/>
    <s v="Minimum"/>
    <s v="United States"/>
    <s v="AZ"/>
    <s v="https://p3dmfg.com"/>
  </r>
  <r>
    <s v="Paradigm Manufacturing"/>
    <x v="73"/>
    <m/>
    <s v="MEX"/>
    <s v="Polymer"/>
    <n v="1"/>
    <s v="Minimum"/>
    <s v="United States"/>
    <s v="AZ"/>
    <s v="https://p3dmfg.com"/>
  </r>
  <r>
    <s v="Paradigm Manufacturing"/>
    <x v="72"/>
    <m/>
    <s v="VPP"/>
    <s v="Polymer"/>
    <n v="1"/>
    <s v="Minimum"/>
    <s v="United States"/>
    <s v="AZ"/>
    <s v="https://p3dmfg.com"/>
  </r>
  <r>
    <s v="Paradigm Manufacturing"/>
    <x v="8"/>
    <m/>
    <s v="PBF-IR"/>
    <s v="Polymer"/>
    <n v="1"/>
    <s v="Actual"/>
    <s v="United States"/>
    <s v="AZ"/>
    <s v="https://p3dmfg.com"/>
  </r>
  <r>
    <s v="Parmatech"/>
    <x v="2"/>
    <m/>
    <s v="BJT"/>
    <s v="Metal"/>
    <n v="1"/>
    <s v="Minimum"/>
    <s v="United States"/>
    <s v="CA"/>
    <s v="https://atwcompanies.com/parmatech"/>
  </r>
  <r>
    <s v="Part Snap"/>
    <x v="3"/>
    <s v="Fortus 400mc"/>
    <s v="MEX"/>
    <s v="Polymer"/>
    <n v="1"/>
    <s v="Actual"/>
    <s v="United States"/>
    <s v="TX"/>
    <s v="https://partsnap.com"/>
  </r>
  <r>
    <s v="Part Snap"/>
    <x v="3"/>
    <s v="Objet 30"/>
    <s v="MJT"/>
    <s v="Polymer"/>
    <n v="1"/>
    <s v="Minimum"/>
    <s v="United States"/>
    <s v="TX"/>
    <s v="https://partsnap.com"/>
  </r>
  <r>
    <s v="Part Snap"/>
    <x v="74"/>
    <s v="M2"/>
    <s v="MEX"/>
    <s v="Polymer"/>
    <n v="1"/>
    <s v="Minimum"/>
    <s v="United States"/>
    <s v="TX"/>
    <s v="https://partsnap.com"/>
  </r>
  <r>
    <s v="Part Snap"/>
    <x v="75"/>
    <n v="2"/>
    <s v="MEX"/>
    <s v="Polymer"/>
    <n v="1"/>
    <s v="Minimum"/>
    <s v="United States"/>
    <s v="TX"/>
    <s v="https://partsnap.com"/>
  </r>
  <r>
    <s v="Part Snap"/>
    <x v="3"/>
    <s v="Dimension uPrint SE Plus"/>
    <s v="MEX"/>
    <s v="Polymer"/>
    <n v="1"/>
    <s v="Minimum"/>
    <s v="United States"/>
    <s v="TX"/>
    <s v="https://partsnap.com"/>
  </r>
  <r>
    <s v="Penn United Technologies Inc."/>
    <x v="1"/>
    <s v="M290"/>
    <s v="PBF-LB"/>
    <s v="Metal"/>
    <n v="3"/>
    <s v="Actual"/>
    <s v="United States"/>
    <s v="PA"/>
    <s v="https://pennunited.com"/>
  </r>
  <r>
    <s v="Penn United Technologies Inc."/>
    <x v="76"/>
    <s v="M400-4"/>
    <s v="PBF-LB"/>
    <s v="Metal"/>
    <n v="1"/>
    <s v="Actual"/>
    <s v="United States"/>
    <s v="PA"/>
    <s v="https://pennunited.com"/>
  </r>
  <r>
    <s v="Penn United Technologies Inc."/>
    <x v="55"/>
    <s v="M-Flex"/>
    <s v="BJT"/>
    <s v="Metal"/>
    <n v="1"/>
    <s v="Actual"/>
    <s v="United States"/>
    <s v="PA"/>
    <s v="https://pennunited.com"/>
  </r>
  <r>
    <s v="Polyhistor International"/>
    <x v="3"/>
    <s v="Eden260V"/>
    <s v="MJT"/>
    <s v="Polymer"/>
    <n v="1"/>
    <s v="Minimum"/>
    <s v="United States"/>
    <s v="FL"/>
    <s v="https://phi2.com"/>
  </r>
  <r>
    <s v="Polyhistor International"/>
    <x v="3"/>
    <s v="Fortus 400mc"/>
    <s v="MEX"/>
    <s v="Polymer"/>
    <n v="1"/>
    <s v="Minimum"/>
    <s v="United States"/>
    <s v="FL"/>
    <s v="https://phi2.com"/>
  </r>
  <r>
    <s v="Ponoko Inc."/>
    <x v="2"/>
    <m/>
    <s v="PBF-LB"/>
    <s v="Polymer"/>
    <n v="1"/>
    <s v="Minimum"/>
    <s v="United States"/>
    <s v="CA"/>
    <s v="https://ponoko.com"/>
  </r>
  <r>
    <s v="Ponoko Inc."/>
    <x v="2"/>
    <m/>
    <s v="MEX"/>
    <s v="Polymer"/>
    <n v="1"/>
    <s v="Minimum"/>
    <s v="United States"/>
    <s v="CA"/>
    <s v="https://ponoko.com"/>
  </r>
  <r>
    <s v="Ponoko Inc."/>
    <x v="2"/>
    <m/>
    <s v="VPP"/>
    <s v="Polymer"/>
    <n v="1"/>
    <s v="Minimum"/>
    <s v="United States"/>
    <s v="CA"/>
    <s v="https://ponoko.com"/>
  </r>
  <r>
    <s v="Ponoko Inc."/>
    <x v="3"/>
    <m/>
    <s v="MJT"/>
    <s v="Polymer"/>
    <n v="1"/>
    <s v="Minimum"/>
    <s v="United States"/>
    <s v="CA"/>
    <s v="https://ponoko.com"/>
  </r>
  <r>
    <s v="Ponoko Inc."/>
    <x v="61"/>
    <m/>
    <s v="VPP"/>
    <s v="Polymer"/>
    <n v="1"/>
    <s v="Minimum"/>
    <s v="United States"/>
    <s v="CA"/>
    <s v="https://ponoko.com"/>
  </r>
  <r>
    <s v="Ponoko Inc."/>
    <x v="2"/>
    <m/>
    <s v="VPP"/>
    <s v="Polymer"/>
    <n v="1"/>
    <s v="Minimum"/>
    <s v="United States"/>
    <s v="CA"/>
    <s v="https://ponoko.com"/>
  </r>
  <r>
    <s v="Ponoko Inc."/>
    <x v="8"/>
    <m/>
    <s v="PBF-IR"/>
    <s v="Polymer"/>
    <n v="1"/>
    <s v="Minimum"/>
    <s v="United States"/>
    <s v="CA"/>
    <s v="https://ponoko.com"/>
  </r>
  <r>
    <s v="PPG"/>
    <x v="2"/>
    <m/>
    <s v="VPP"/>
    <s v="Polymer"/>
    <n v="5"/>
    <s v="Minimum"/>
    <s v="United States"/>
    <s v="PA"/>
    <s v="https://ppg.com"/>
  </r>
  <r>
    <s v="Precision ADM"/>
    <x v="2"/>
    <m/>
    <s v="PBF-LB"/>
    <s v="Metal"/>
    <n v="4"/>
    <s v="Minimum"/>
    <s v="Canada"/>
    <s v="MB"/>
    <s v="https://precisionadm.com"/>
  </r>
  <r>
    <s v="Precision ADM"/>
    <x v="2"/>
    <m/>
    <s v="VPP"/>
    <s v="Polymer"/>
    <n v="100"/>
    <s v="Minimum"/>
    <s v="Canada"/>
    <s v="MB"/>
    <s v="https://precisionadm.com"/>
  </r>
  <r>
    <s v="Prg Prototyping"/>
    <x v="2"/>
    <m/>
    <s v="PBF-LB"/>
    <s v="Polymer"/>
    <n v="1"/>
    <s v="Minimum"/>
    <s v="United States"/>
    <s v="KS"/>
    <s v="https://prgprototyping.com"/>
  </r>
  <r>
    <s v="Prg Prototyping"/>
    <x v="2"/>
    <m/>
    <s v="VPP"/>
    <s v="Polymer"/>
    <n v="1"/>
    <s v="Minimum"/>
    <s v="United States"/>
    <s v="KS"/>
    <s v="https://prgprototyping.com"/>
  </r>
  <r>
    <s v="Prg Prototyping"/>
    <x v="2"/>
    <m/>
    <s v="MJT"/>
    <s v="Polymer"/>
    <n v="1"/>
    <s v="Minimum"/>
    <s v="United States"/>
    <s v="KS"/>
    <s v="https://prgprototyping.com"/>
  </r>
  <r>
    <s v="Primary Manufacturing"/>
    <x v="61"/>
    <s v="M1"/>
    <s v="VPP"/>
    <s v="Polymer"/>
    <n v="1"/>
    <s v="Minimum"/>
    <s v="United States"/>
    <s v="SD"/>
    <s v="https://primarymfg.com"/>
  </r>
  <r>
    <s v="Primary Manufacturing"/>
    <x v="61"/>
    <s v="M2"/>
    <s v="VPP"/>
    <s v="Polymer"/>
    <n v="1"/>
    <s v="Minimum"/>
    <s v="United States"/>
    <s v="SD"/>
    <s v="https://primarymfg.com"/>
  </r>
  <r>
    <s v="Primary Manufacturing"/>
    <x v="4"/>
    <s v="Figure 4"/>
    <s v="VPP"/>
    <s v="Polymer"/>
    <n v="1"/>
    <s v="Minimum"/>
    <s v="United States"/>
    <s v="SD"/>
    <s v="https://primarymfg.com"/>
  </r>
  <r>
    <s v="Primary Manufacturing"/>
    <x v="8"/>
    <m/>
    <s v="PBF-IR"/>
    <s v="Polymer"/>
    <n v="1"/>
    <s v="Minimum"/>
    <s v="United States"/>
    <s v="SD"/>
    <s v="https://primarymfg.com"/>
  </r>
  <r>
    <s v="Primary Manufacturing"/>
    <x v="75"/>
    <s v="S3"/>
    <s v="MEX"/>
    <s v="Polymer"/>
    <n v="1"/>
    <s v="Minimum"/>
    <s v="United States"/>
    <s v="SD"/>
    <s v="https://primarymfg.com"/>
  </r>
  <r>
    <s v="Primary Manufacturing"/>
    <x v="75"/>
    <s v="S5"/>
    <s v="MEX"/>
    <s v="Polymer"/>
    <n v="1"/>
    <s v="Minimum"/>
    <s v="United States"/>
    <s v="SD"/>
    <s v="https://primarymfg.com"/>
  </r>
  <r>
    <s v="Primary Manufacturing"/>
    <x v="2"/>
    <m/>
    <s v="PBF-LB"/>
    <s v="Polymer"/>
    <n v="1"/>
    <s v="Minimum"/>
    <s v="United States"/>
    <s v="SD"/>
    <s v="https://primarymfg.com"/>
  </r>
  <r>
    <s v="Printed Solid (acquired by Prusa)"/>
    <x v="2"/>
    <m/>
    <s v="MEX"/>
    <s v="Polymer"/>
    <n v="20"/>
    <s v="Actual"/>
    <s v="United States"/>
    <s v="DE"/>
    <s v="https://printedsolid.com"/>
  </r>
  <r>
    <s v="Printerior"/>
    <x v="2"/>
    <m/>
    <s v="MEX"/>
    <s v="Polymer"/>
    <n v="30"/>
    <s v="Actual"/>
    <s v="United States"/>
    <s v="MO"/>
    <s v="https://printeriordesigns.com"/>
  </r>
  <r>
    <s v="Proto 3000"/>
    <x v="8"/>
    <m/>
    <s v="PBF-IR"/>
    <s v="Polymer"/>
    <n v="1"/>
    <s v="Minimum"/>
    <s v="Canada"/>
    <s v="ON"/>
    <s v="https://proto3000.com"/>
  </r>
  <r>
    <s v="Proto 3000"/>
    <x v="2"/>
    <m/>
    <s v="VPP"/>
    <s v="Polymer"/>
    <n v="1"/>
    <s v="Minimum"/>
    <s v="Canada"/>
    <s v="ON"/>
    <s v="https://proto3000.com"/>
  </r>
  <r>
    <s v="Proto 3000"/>
    <x v="2"/>
    <m/>
    <s v="MEX"/>
    <s v="Polymer"/>
    <n v="1"/>
    <s v="Minimum"/>
    <s v="Canada"/>
    <s v="ON"/>
    <s v="https://proto3000.com"/>
  </r>
  <r>
    <s v="Proto 3000"/>
    <x v="2"/>
    <m/>
    <s v="PBF-LB"/>
    <s v="Polymer"/>
    <n v="1"/>
    <s v="Minimum"/>
    <s v="Canada"/>
    <s v="ON"/>
    <s v="https://proto3000.com"/>
  </r>
  <r>
    <s v="Proto 3000"/>
    <x v="2"/>
    <m/>
    <s v="BJT"/>
    <s v="Metal"/>
    <n v="1"/>
    <s v="Minimum"/>
    <s v="Canada"/>
    <s v="ON"/>
    <s v="https://proto3000.com"/>
  </r>
  <r>
    <s v="Proto 3000"/>
    <x v="2"/>
    <m/>
    <s v="PBF-LB"/>
    <s v="Metal"/>
    <n v="1"/>
    <s v="Minimum"/>
    <s v="Canada"/>
    <s v="ON"/>
    <s v="https://proto3000.com"/>
  </r>
  <r>
    <s v="Proto Cafe"/>
    <x v="2"/>
    <m/>
    <s v="MEX"/>
    <s v="Polymer"/>
    <n v="1"/>
    <s v="Minimum"/>
    <s v="United States"/>
    <s v="CA"/>
    <s v="https://protocafe.com"/>
  </r>
  <r>
    <s v="Proto Cafe"/>
    <x v="3"/>
    <m/>
    <s v="MJT"/>
    <s v="Polymer"/>
    <n v="1"/>
    <s v="Minimum"/>
    <s v="United States"/>
    <s v="CA"/>
    <s v="https://protocafe.com"/>
  </r>
  <r>
    <s v="Proto Cafe"/>
    <x v="4"/>
    <m/>
    <s v="MJT"/>
    <s v="Polymer"/>
    <n v="1"/>
    <s v="Minimum"/>
    <s v="United States"/>
    <s v="CA"/>
    <s v="https://protocafe.com"/>
  </r>
  <r>
    <s v="Proto Cafe"/>
    <x v="2"/>
    <m/>
    <s v="PBF-LB"/>
    <s v="Polymer"/>
    <n v="1"/>
    <s v="Minimum"/>
    <s v="United States"/>
    <s v="CA"/>
    <s v="https://protocafe.com"/>
  </r>
  <r>
    <s v="Proto Cafe"/>
    <x v="2"/>
    <m/>
    <s v="PBF-LB"/>
    <s v="Metal"/>
    <n v="1"/>
    <s v="Minimum"/>
    <s v="United States"/>
    <s v="CA"/>
    <s v="https://protocafe.com"/>
  </r>
  <r>
    <s v="ProtoCAM"/>
    <x v="2"/>
    <m/>
    <s v="VPP"/>
    <s v="Polymer"/>
    <n v="5"/>
    <s v="Minimum"/>
    <s v="United States"/>
    <s v="PA"/>
    <s v="https://protocam.com"/>
  </r>
  <r>
    <s v="ProtoCAM"/>
    <x v="2"/>
    <m/>
    <s v="MEX"/>
    <s v="Polymer"/>
    <n v="5"/>
    <s v="Minimum"/>
    <s v="United States"/>
    <s v="PA"/>
    <s v="https://protocam.com"/>
  </r>
  <r>
    <s v="Protolabs"/>
    <x v="2"/>
    <m/>
    <s v="VPP"/>
    <s v="Polymer"/>
    <n v="50"/>
    <s v="estimate"/>
    <s v="United States"/>
    <s v="NC"/>
    <s v="https://protolabs.com"/>
  </r>
  <r>
    <s v="Protolabs"/>
    <x v="3"/>
    <m/>
    <s v="MJT"/>
    <s v="Polymer"/>
    <n v="10"/>
    <s v="estimate"/>
    <s v="United States"/>
    <s v="NC"/>
    <s v="https://protolabs.com"/>
  </r>
  <r>
    <s v="Protolabs"/>
    <x v="8"/>
    <m/>
    <s v="PBF-IR"/>
    <s v="Polymer"/>
    <n v="30"/>
    <s v="estimate"/>
    <s v="United States"/>
    <s v="NC"/>
    <s v="https://protolabs.com"/>
  </r>
  <r>
    <s v="Protolabs"/>
    <x v="2"/>
    <m/>
    <s v="PBF-LB"/>
    <s v="Polymer"/>
    <n v="20"/>
    <s v="estimate"/>
    <s v="United States"/>
    <s v="NC"/>
    <s v="https://protolabs.com"/>
  </r>
  <r>
    <s v="Protolabs"/>
    <x v="2"/>
    <m/>
    <s v="PBF-LB"/>
    <s v="Metal"/>
    <n v="10"/>
    <s v="estimate"/>
    <s v="United States"/>
    <s v="NC"/>
    <s v="https://protolabs.com"/>
  </r>
  <r>
    <s v="Prototek - Midwest Prototyping"/>
    <x v="2"/>
    <m/>
    <s v="MEX"/>
    <s v="Polymer"/>
    <n v="13"/>
    <s v="Minimum"/>
    <s v="United States"/>
    <s v="NH"/>
    <s v="https://prototek.com"/>
  </r>
  <r>
    <s v="Prototek - Midwest Prototyping"/>
    <x v="2"/>
    <m/>
    <s v="MJT"/>
    <s v="Polymer"/>
    <n v="1"/>
    <s v="Minimum"/>
    <s v="United States"/>
    <s v="NH"/>
    <s v="https://prototek.com"/>
  </r>
  <r>
    <s v="Prototek - Midwest Prototyping"/>
    <x v="2"/>
    <m/>
    <s v="VPP"/>
    <s v="Polymer"/>
    <n v="28"/>
    <s v="Minimum"/>
    <s v="United States"/>
    <s v="NH"/>
    <s v="https://prototek.com"/>
  </r>
  <r>
    <s v="Prototek - Midwest Prototyping"/>
    <x v="2"/>
    <m/>
    <s v="PBF-LB"/>
    <s v="Polymer"/>
    <n v="8"/>
    <s v="Minimum"/>
    <s v="United States"/>
    <s v="NH"/>
    <s v="https://prototek.com"/>
  </r>
  <r>
    <s v="Prototek Holdings"/>
    <x v="1"/>
    <m/>
    <s v="PBF-LB"/>
    <s v="Polymer"/>
    <n v="3"/>
    <s v="estimate"/>
    <s v="United States"/>
    <s v="NH"/>
    <s v="https://prototek.com/"/>
  </r>
  <r>
    <s v="Prototek Holdings"/>
    <x v="4"/>
    <m/>
    <s v="PBF-LB"/>
    <s v="Polymer"/>
    <n v="3"/>
    <s v="estimate"/>
    <s v="United States"/>
    <s v="NH"/>
    <s v="https://prototek.com/"/>
  </r>
  <r>
    <s v="Prototek Holdings"/>
    <x v="8"/>
    <m/>
    <s v="PBF-IR"/>
    <s v="Polymer"/>
    <n v="3"/>
    <s v="estimate"/>
    <s v="United States"/>
    <s v="NH"/>
    <s v="https://prototek.com/"/>
  </r>
  <r>
    <s v="Prototek Holdings"/>
    <x v="4"/>
    <m/>
    <s v="VPP"/>
    <s v="Polymer"/>
    <n v="25"/>
    <s v="estimate"/>
    <s v="United States"/>
    <s v="NH"/>
    <s v="https://prototek.com/"/>
  </r>
  <r>
    <s v="Prototek Holdings"/>
    <x v="3"/>
    <m/>
    <s v="VPP"/>
    <s v="Polymer"/>
    <n v="25"/>
    <s v="estimate"/>
    <s v="United States"/>
    <s v="NH"/>
    <s v="https://prototek.com/"/>
  </r>
  <r>
    <s v="Prototek Holdings"/>
    <x v="61"/>
    <m/>
    <s v="VPP"/>
    <s v="Polymer"/>
    <n v="10"/>
    <s v="estimate"/>
    <s v="United States"/>
    <s v="NH"/>
    <s v="https://prototek.com/"/>
  </r>
  <r>
    <s v="Prototek Holdings"/>
    <x v="29"/>
    <m/>
    <s v="VPP"/>
    <s v="Polymer"/>
    <n v="25"/>
    <s v="estimate"/>
    <s v="United States"/>
    <s v="NH"/>
    <s v="https://prototek.com/"/>
  </r>
  <r>
    <s v="Prototek Holdings"/>
    <x v="3"/>
    <m/>
    <s v="MEX"/>
    <s v="Polymer"/>
    <n v="40"/>
    <s v="estimate"/>
    <s v="United States"/>
    <s v="NH"/>
    <s v="https://prototek.com/"/>
  </r>
  <r>
    <s v="Prototek Holdings"/>
    <x v="3"/>
    <m/>
    <s v="MJT"/>
    <s v="Polymer"/>
    <n v="10"/>
    <s v="estimate"/>
    <s v="United States"/>
    <s v="NH"/>
    <s v="https://prototek.com/"/>
  </r>
  <r>
    <s v="Prototyp3"/>
    <x v="13"/>
    <m/>
    <s v="MEX"/>
    <s v="Polymer"/>
    <n v="1"/>
    <s v="Minimum"/>
    <s v="United States"/>
    <s v="TN"/>
    <s v="https://prototyp3.xyz"/>
  </r>
  <r>
    <s v="Prototyp3"/>
    <x v="15"/>
    <s v="Form 2"/>
    <s v="VPP"/>
    <s v="Polymer"/>
    <n v="1"/>
    <s v="Minimum"/>
    <s v="United States"/>
    <s v="TN"/>
    <s v="https://prototyp3.xyz"/>
  </r>
  <r>
    <s v="Prototyp3"/>
    <x v="28"/>
    <s v="8K"/>
    <s v="VPP"/>
    <s v="Polymer"/>
    <n v="1"/>
    <s v="Minimum"/>
    <s v="United States"/>
    <s v="TN"/>
    <s v="https://prototyp3.xyz"/>
  </r>
  <r>
    <s v="Prototyp3"/>
    <x v="2"/>
    <m/>
    <s v="MEX"/>
    <s v="Polymer"/>
    <n v="1"/>
    <s v="Minimum"/>
    <s v="United States"/>
    <s v="TN"/>
    <s v="https://prototyp3.xyz"/>
  </r>
  <r>
    <s v="Prozix"/>
    <x v="2"/>
    <m/>
    <s v="VPP"/>
    <s v="Polymer"/>
    <n v="1"/>
    <s v="Minimum"/>
    <s v="United States"/>
    <s v="CA"/>
    <s v="https://prozix.com/coming-soon"/>
  </r>
  <r>
    <s v="Prozix"/>
    <x v="2"/>
    <m/>
    <s v="MEX"/>
    <s v="Polymer"/>
    <n v="1"/>
    <s v="Minimum"/>
    <s v="United States"/>
    <s v="CA"/>
    <s v="https://prozix.com/coming-soon"/>
  </r>
  <r>
    <s v="Purple Porcupine"/>
    <x v="2"/>
    <m/>
    <s v="VPP"/>
    <s v="Polymer"/>
    <n v="1"/>
    <s v="Minimum"/>
    <s v="United States"/>
    <s v="CA"/>
    <s v="https://purpleporcupine.com"/>
  </r>
  <r>
    <s v="Purple Porcupine"/>
    <x v="2"/>
    <m/>
    <s v="MEX"/>
    <s v="Polymer"/>
    <n v="1"/>
    <s v="Minimum"/>
    <s v="United States"/>
    <s v="CA"/>
    <s v="https://purpleporcupine.com"/>
  </r>
  <r>
    <s v="Purple Porcupine"/>
    <x v="2"/>
    <m/>
    <s v="MJT"/>
    <s v="Polymer"/>
    <n v="1"/>
    <s v="Minimum"/>
    <s v="United States"/>
    <s v="CA"/>
    <s v="https://purpleporcupine.com"/>
  </r>
  <r>
    <s v="Purple Porcupine"/>
    <x v="8"/>
    <m/>
    <s v="PBF-IR"/>
    <s v="Polymer"/>
    <n v="1"/>
    <s v="Minimum"/>
    <s v="United States"/>
    <s v="CA"/>
    <s v="https://purpleporcupine.com"/>
  </r>
  <r>
    <s v="Purple Porcupine"/>
    <x v="3"/>
    <m/>
    <s v="PBF-IR"/>
    <s v="Polymer"/>
    <n v="1"/>
    <s v="Minimum"/>
    <s v="United States"/>
    <s v="CA"/>
    <s v="https://purpleporcupine.com"/>
  </r>
  <r>
    <s v="Quadrus Corporation"/>
    <x v="2"/>
    <m/>
    <s v="PBF-LB"/>
    <s v="Metal"/>
    <n v="1"/>
    <s v="Minimum"/>
    <s v="United States"/>
    <s v="AL"/>
    <s v="https://quadruscorp.com"/>
  </r>
  <r>
    <s v="Quaker City Castings"/>
    <x v="2"/>
    <m/>
    <s v="BJT"/>
    <s v="Sand"/>
    <n v="1"/>
    <s v="Minimum"/>
    <s v="United States"/>
    <s v="OH"/>
    <s v="https://quakercitycastings.com"/>
  </r>
  <r>
    <s v="Quickparts"/>
    <x v="2"/>
    <m/>
    <s v="MJT"/>
    <s v="Polymer"/>
    <n v="5"/>
    <s v="Minimum"/>
    <s v="United States"/>
    <s v="WA"/>
    <s v="https://quickparts.com"/>
  </r>
  <r>
    <s v="Quickparts"/>
    <x v="2"/>
    <m/>
    <s v="PBF-LB"/>
    <s v="Metal"/>
    <n v="4"/>
    <s v="Minimum"/>
    <s v="United States"/>
    <s v="WA"/>
    <s v="https://quickparts.com"/>
  </r>
  <r>
    <s v="Quickparts"/>
    <x v="2"/>
    <m/>
    <s v="PBF-LB"/>
    <s v="Polymer"/>
    <n v="30"/>
    <s v="Minimum"/>
    <s v="United States"/>
    <s v="WA"/>
    <s v="https://quickparts.com"/>
  </r>
  <r>
    <s v="Quickparts"/>
    <x v="2"/>
    <m/>
    <s v="VPP"/>
    <s v="Polymer"/>
    <n v="105"/>
    <s v="Minimum"/>
    <s v="United States"/>
    <s v="WA"/>
    <s v="https://quickparts.com"/>
  </r>
  <r>
    <s v="R&amp;D Technologies, Inc."/>
    <x v="3"/>
    <m/>
    <s v="MEX"/>
    <s v="Polymer"/>
    <n v="1"/>
    <s v="Minimum"/>
    <s v="United States"/>
    <s v="RI"/>
    <s v="https://rnd-tech.com"/>
  </r>
  <r>
    <s v="R&amp;D Technologies, Inc."/>
    <x v="3"/>
    <m/>
    <s v="MJT"/>
    <s v="Polymer"/>
    <n v="1"/>
    <s v="Minimum"/>
    <s v="United States"/>
    <s v="RI"/>
    <s v="https://rnd-tech.com"/>
  </r>
  <r>
    <s v="R&amp;D Technologies, Inc."/>
    <x v="3"/>
    <s v="P3"/>
    <s v="VPP"/>
    <s v="Polymer"/>
    <n v="1"/>
    <s v="Minimum"/>
    <s v="United States"/>
    <s v="RI"/>
    <s v="https://rnd-tech.com"/>
  </r>
  <r>
    <s v="R&amp;D Technologies, Inc."/>
    <x v="3"/>
    <s v="H350"/>
    <s v="PBF-IR"/>
    <s v="Polymer"/>
    <n v="1"/>
    <s v="Minimum"/>
    <s v="United States"/>
    <s v="RI"/>
    <s v="https://rnd-tech.com"/>
  </r>
  <r>
    <s v="Rapid Prototyping Services"/>
    <x v="2"/>
    <m/>
    <s v="MEX"/>
    <s v="Polymer"/>
    <n v="6"/>
    <s v="Minimum"/>
    <s v="United States"/>
    <s v="FL"/>
    <s v="https://rapidps.com/"/>
  </r>
  <r>
    <s v="RapidMade"/>
    <x v="2"/>
    <m/>
    <s v="BJT"/>
    <s v="Polymer"/>
    <n v="3"/>
    <s v="Minimum"/>
    <s v="United States"/>
    <s v="OR"/>
    <s v="https://rapidmade.com"/>
  </r>
  <r>
    <s v="RapidMade"/>
    <x v="2"/>
    <m/>
    <s v="VPP"/>
    <s v="Polymer"/>
    <n v="1"/>
    <s v="Minimum"/>
    <s v="United States"/>
    <s v="OR"/>
    <s v="https://rapidmade.com"/>
  </r>
  <r>
    <s v="RapidMade"/>
    <x v="2"/>
    <m/>
    <s v="MEX"/>
    <s v="Polymer"/>
    <n v="1"/>
    <s v="Minimum"/>
    <s v="United States"/>
    <s v="OR"/>
    <s v="https://rapidmade.com"/>
  </r>
  <r>
    <s v="Realize, Inc."/>
    <x v="2"/>
    <m/>
    <s v="VPP"/>
    <s v="Polymer"/>
    <n v="13"/>
    <s v="Minimum"/>
    <s v="United States"/>
    <s v="OR"/>
    <s v="www.realizeinc.com"/>
  </r>
  <r>
    <s v="Realize, Inc."/>
    <x v="2"/>
    <m/>
    <s v="PBF-LB"/>
    <s v="Polymer"/>
    <n v="1"/>
    <s v="Minimum"/>
    <s v="United States"/>
    <s v="OR"/>
    <s v="www.realizeinc.com"/>
  </r>
  <r>
    <s v="RP+M (rapid prototype + manufacturing llc)"/>
    <x v="2"/>
    <m/>
    <s v="MEX"/>
    <s v="Polymer"/>
    <n v="6"/>
    <s v="Minimum"/>
    <s v="United States"/>
    <s v="OH"/>
    <s v="https://rpplusm.com"/>
  </r>
  <r>
    <s v="Samcraft"/>
    <x v="2"/>
    <m/>
    <s v="MEX"/>
    <s v="Polymer"/>
    <n v="1"/>
    <s v="Minimum"/>
    <s v="United States"/>
    <s v="TN"/>
    <s v="info@samcraft.shop"/>
  </r>
  <r>
    <s v="Shop 3D"/>
    <x v="2"/>
    <m/>
    <s v="MEX"/>
    <s v="Polymer"/>
    <n v="1"/>
    <s v="Minimum"/>
    <s v="Canada"/>
    <s v="BC"/>
    <s v="https://shop3d.ca"/>
  </r>
  <r>
    <s v="Shop 3D"/>
    <x v="2"/>
    <m/>
    <s v="VPP"/>
    <s v="Polymer"/>
    <n v="1"/>
    <s v="Minimum"/>
    <s v="Canada"/>
    <s v="BC"/>
    <s v="https://shop3d.ca"/>
  </r>
  <r>
    <s v="Shop 3D"/>
    <x v="2"/>
    <m/>
    <s v="PBF-LB"/>
    <s v="Polymer"/>
    <n v="1"/>
    <s v="Minimum"/>
    <s v="Canada"/>
    <s v="BC"/>
    <s v="https://shop3d.ca"/>
  </r>
  <r>
    <s v="SICAM"/>
    <x v="2"/>
    <m/>
    <s v="VPP"/>
    <s v="Polymer"/>
    <n v="3"/>
    <s v="Minimum"/>
    <s v="United States"/>
    <s v="NJ"/>
    <s v="https://www.sicam.com"/>
  </r>
  <r>
    <s v="SICAM"/>
    <x v="2"/>
    <m/>
    <s v="BJT"/>
    <s v="Polymer"/>
    <n v="2"/>
    <s v="Minimum"/>
    <s v="United States"/>
    <s v="NJ"/>
    <s v="https://www.sicam.com"/>
  </r>
  <r>
    <s v="SICAM"/>
    <x v="2"/>
    <m/>
    <s v="MEX"/>
    <s v="Polymer"/>
    <n v="3"/>
    <s v="Minimum"/>
    <s v="United States"/>
    <s v="NJ"/>
    <s v="https://www.sicam.com"/>
  </r>
  <r>
    <s v="SICAM"/>
    <x v="2"/>
    <m/>
    <s v="VPP"/>
    <s v="Polymer"/>
    <n v="1"/>
    <s v="Minimum"/>
    <s v="United States"/>
    <s v="NJ"/>
    <s v="https://www.sicam.com"/>
  </r>
  <r>
    <s v="Sintavia, LLC"/>
    <x v="77"/>
    <s v="M 4K"/>
    <s v="PBF-LB"/>
    <s v="Metal"/>
    <n v="2"/>
    <s v="Actual"/>
    <s v="United States"/>
    <s v="FL"/>
    <s v="https://sintavia.com"/>
  </r>
  <r>
    <s v="Sintavia, LLC"/>
    <x v="47"/>
    <s v="Arcam A2X"/>
    <s v="PBF-EB"/>
    <s v="Metal"/>
    <n v="4"/>
    <s v="Actual"/>
    <s v="United States"/>
    <s v="FL"/>
    <s v="https://sintavia.com"/>
  </r>
  <r>
    <s v="Sintavia, LLC"/>
    <x v="47"/>
    <s v="Arcam Q20+"/>
    <s v="PBF-EB"/>
    <s v="Metal"/>
    <n v="3"/>
    <s v="Actual"/>
    <s v="United States"/>
    <s v="FL"/>
    <s v="https://sintavia.com"/>
  </r>
  <r>
    <s v="Sintavia, LLC"/>
    <x v="1"/>
    <s v="M400-4"/>
    <s v="PBF-LB"/>
    <s v="Metal"/>
    <n v="9"/>
    <s v="Actual"/>
    <s v="United States"/>
    <s v="FL"/>
    <s v="https://sintavia.com"/>
  </r>
  <r>
    <s v="Sintavia, LLC"/>
    <x v="1"/>
    <s v="M290"/>
    <s v="PBF-LB"/>
    <s v="Metal"/>
    <n v="5"/>
    <s v="Actual"/>
    <s v="United States"/>
    <s v="FL"/>
    <s v="https://sintavia.com"/>
  </r>
  <r>
    <s v="Sintavia, LLC"/>
    <x v="1"/>
    <s v="M400-1"/>
    <s v="PBF-LB"/>
    <s v="Metal"/>
    <n v="1"/>
    <s v="Actual"/>
    <s v="United States"/>
    <s v="FL"/>
    <s v="https://sintavia.com"/>
  </r>
  <r>
    <s v="Sintavia, LLC"/>
    <x v="42"/>
    <s v="SLM 280"/>
    <s v="PBF-LB"/>
    <s v="Metal"/>
    <n v="3"/>
    <s v="Actual"/>
    <s v="United States"/>
    <s v="FL"/>
    <s v="https://sintavia.com"/>
  </r>
  <r>
    <s v="Sintavia, LLC"/>
    <x v="38"/>
    <s v="TruLaser Cell 3000"/>
    <s v="pDED-LB"/>
    <s v="Metal"/>
    <n v="1"/>
    <s v="Actual"/>
    <s v="United States"/>
    <s v="FL"/>
    <s v="https://sintavia.com"/>
  </r>
  <r>
    <s v="Skuld"/>
    <x v="2"/>
    <m/>
    <s v="MEX"/>
    <s v="Polymer"/>
    <n v="10"/>
    <s v="Minimum"/>
    <s v="United States"/>
    <s v="OH"/>
    <s v="https://skuldllc.com"/>
  </r>
  <r>
    <s v="Solaxis Ingenious Manufacturing"/>
    <x v="2"/>
    <m/>
    <s v="PBF-LB"/>
    <s v="Polymer"/>
    <n v="2"/>
    <s v="Minimum"/>
    <s v="Canada"/>
    <s v="QC"/>
    <s v="https://solaxis.ca"/>
  </r>
  <r>
    <s v="Solaxis Ingenious Manufacturing"/>
    <x v="2"/>
    <m/>
    <s v="PBF-LB"/>
    <s v="Metal"/>
    <n v="1"/>
    <s v="Minimum"/>
    <s v="Canada"/>
    <s v="QC"/>
    <s v="https://solaxis.ca"/>
  </r>
  <r>
    <s v="Solaxis Ingenious Manufacturing"/>
    <x v="2"/>
    <m/>
    <s v="MEX"/>
    <s v="Polymer"/>
    <n v="16"/>
    <s v="Minimum"/>
    <s v="Canada"/>
    <s v="QC"/>
    <s v="https://solaxis.ca"/>
  </r>
  <r>
    <s v="Solidiform"/>
    <x v="2"/>
    <m/>
    <s v="MEX"/>
    <s v="Polymer"/>
    <n v="1"/>
    <s v="Minimum"/>
    <s v="United States"/>
    <s v="TX"/>
    <s v="http://www.solidiform.com"/>
  </r>
  <r>
    <s v="Solidiform"/>
    <x v="4"/>
    <s v="Viper"/>
    <s v="VPP"/>
    <s v="Polymer"/>
    <n v="1"/>
    <s v="Actual"/>
    <s v="United States"/>
    <s v="TX"/>
    <s v="http://www.solidiform.com"/>
  </r>
  <r>
    <s v="Solidiform"/>
    <x v="4"/>
    <s v="SLA7000"/>
    <s v="VPP"/>
    <s v="Polymer"/>
    <n v="2"/>
    <s v="Actual"/>
    <s v="United States"/>
    <s v="TX"/>
    <s v="http://www.solidiform.com"/>
  </r>
  <r>
    <s v="Superior Joining Technologies, Inc."/>
    <x v="2"/>
    <m/>
    <s v="MEX"/>
    <s v="Polymer"/>
    <n v="1"/>
    <s v="Minimum"/>
    <s v="United States"/>
    <s v="IL"/>
    <s v="https://superiorjt.com"/>
  </r>
  <r>
    <s v="Superior Joining Technologies, Inc."/>
    <x v="47"/>
    <s v="Mlab 100W"/>
    <s v="PBF-LB"/>
    <s v="Metal"/>
    <n v="1"/>
    <s v="Minimum"/>
    <s v="United States"/>
    <s v="IL"/>
    <s v="https://superiorjt.com"/>
  </r>
  <r>
    <s v="Superior Joining Technologies, Inc."/>
    <x v="2"/>
    <m/>
    <s v="pDED-LB"/>
    <s v="Metal"/>
    <n v="1"/>
    <s v="Minimum"/>
    <s v="United States"/>
    <s v="IL"/>
    <s v="https://www.superiorjt.com"/>
  </r>
  <r>
    <s v="Sybridge"/>
    <x v="8"/>
    <s v="MJF 4200"/>
    <s v="PBF-IR"/>
    <s v="Polymer"/>
    <n v="1"/>
    <s v="Minimum"/>
    <s v="United states/Canada"/>
    <s v="AL, CA, FL, IL, MA, MI, PA, TN, ON, ON, ON, ON, ON"/>
    <s v="https://sybridge.com"/>
  </r>
  <r>
    <s v="Sybridge"/>
    <x v="8"/>
    <s v="MJF 5200"/>
    <s v="PBF-IR"/>
    <s v="Polymer"/>
    <n v="1"/>
    <s v="Minimum"/>
    <s v="United states/Canada"/>
    <s v="AL, CA, FL, IL, MA, MI, PA, TN, ON, ON, ON, ON, ON"/>
    <s v="https://sybridge.com"/>
  </r>
  <r>
    <s v="Sybridge"/>
    <x v="61"/>
    <m/>
    <s v="VPP"/>
    <s v="Polymer"/>
    <n v="1"/>
    <s v="Minimum"/>
    <s v="United states/Canada"/>
    <s v="AL, CA, FL, IL, MA, MI, PA, TN, ON, ON, ON, ON, ON"/>
    <s v="https://sybridge.com"/>
  </r>
  <r>
    <s v="Sybridge"/>
    <x v="3"/>
    <m/>
    <s v="MEX"/>
    <s v="Polymer"/>
    <n v="1"/>
    <s v="Minimum"/>
    <s v="United states/Canada"/>
    <s v="AL, CA, FL, IL, MA, MI, PA, TN, ON, ON, ON, ON, ON"/>
    <s v="https://sybridge.com"/>
  </r>
  <r>
    <s v="Sybridge"/>
    <x v="15"/>
    <s v="Form 3B"/>
    <s v="VPP"/>
    <s v="Polymer"/>
    <n v="1"/>
    <s v="Minimum"/>
    <s v="United states/Canada"/>
    <s v="AL, CA, FL, IL, MA, MI, PA, TN, ON, ON, ON, ON, ON"/>
    <s v="https://sybridge.com"/>
  </r>
  <r>
    <s v="Sybridge"/>
    <x v="15"/>
    <s v="Form 3L"/>
    <s v="VPP"/>
    <s v="Polymer"/>
    <n v="1"/>
    <s v="Minimum"/>
    <s v="United states/Canada"/>
    <s v="AL, CA, FL, IL, MA, MI, PA, TN, ON, ON, ON, ON, ON"/>
    <s v="https://sybridge.com"/>
  </r>
  <r>
    <s v="Sybridge"/>
    <x v="2"/>
    <m/>
    <s v="PBF-LB"/>
    <s v="Metal"/>
    <n v="1"/>
    <s v="Minimum"/>
    <s v="United states/Canada"/>
    <s v="AL, CA, FL, IL, MA, MI, PA, TN, ON, ON, ON, ON, ON"/>
    <s v="https://sybridge.com"/>
  </r>
  <r>
    <s v="Sybridge"/>
    <x v="61"/>
    <m/>
    <s v="VPP"/>
    <s v="Polymer"/>
    <n v="1"/>
    <s v="Minimum"/>
    <s v="United States"/>
    <s v="IL"/>
    <s v="https://sybridge.com"/>
  </r>
  <r>
    <s v="Sybridge"/>
    <x v="8"/>
    <m/>
    <s v="PBF-IR"/>
    <s v="Polymer"/>
    <n v="1"/>
    <s v="Minimum"/>
    <s v="United States"/>
    <s v="IL"/>
    <s v="https://sybridge.com"/>
  </r>
  <r>
    <s v="Sybridge"/>
    <x v="2"/>
    <m/>
    <s v="MEX"/>
    <s v="Polymer"/>
    <n v="1"/>
    <s v="Minimum"/>
    <s v="United States"/>
    <s v="IL"/>
    <s v="https://sybridge.com"/>
  </r>
  <r>
    <s v="Sybridge"/>
    <x v="2"/>
    <m/>
    <s v="VPP"/>
    <s v="Polymer"/>
    <n v="1"/>
    <s v="Minimum"/>
    <s v="United States"/>
    <s v="IL"/>
    <s v="https://sybridge.com"/>
  </r>
  <r>
    <s v="Sybridge"/>
    <x v="2"/>
    <m/>
    <s v="PBF-LB"/>
    <s v="Metal"/>
    <n v="1"/>
    <s v="Minimum"/>
    <s v="United States"/>
    <s v="IL"/>
    <s v="https://sybridge.com"/>
  </r>
  <r>
    <s v="Tangible Creative"/>
    <x v="2"/>
    <m/>
    <s v="MEX"/>
    <s v="Polymer"/>
    <n v="50"/>
    <s v="Minimum"/>
    <s v="United States"/>
    <s v="NJ"/>
    <s v="https://tangiblecreative.com"/>
  </r>
  <r>
    <s v="Tangible Creative"/>
    <x v="2"/>
    <m/>
    <s v="VPP"/>
    <s v="Polymer"/>
    <n v="1"/>
    <s v="Minimum"/>
    <s v="United States"/>
    <s v="NJ"/>
    <s v="https://tangiblecreative.com"/>
  </r>
  <r>
    <s v="Tangible Creative"/>
    <x v="2"/>
    <m/>
    <s v="PBF-LB"/>
    <s v="Polymer"/>
    <n v="1"/>
    <s v="Minimum"/>
    <s v="United States"/>
    <s v="NJ"/>
    <s v="https://tangiblecreative.com"/>
  </r>
  <r>
    <s v="Tangible Creative"/>
    <x v="2"/>
    <m/>
    <s v="MJT"/>
    <s v="Polymer"/>
    <n v="1"/>
    <s v="Minimum"/>
    <s v="United States"/>
    <s v="NJ"/>
    <s v="https://tangiblecreative.com"/>
  </r>
  <r>
    <s v="Tangible solutions"/>
    <x v="47"/>
    <s v="M2"/>
    <s v="PBF-LB"/>
    <s v="Metal"/>
    <n v="3"/>
    <s v="Actual"/>
    <s v="United States"/>
    <s v="OH"/>
    <s v="https://tangiblesolutions3d.com"/>
  </r>
  <r>
    <s v="Tangible solutions"/>
    <x v="47"/>
    <s v="Mlab"/>
    <s v="PBF-LB"/>
    <s v="Metal"/>
    <n v="7"/>
    <s v="Actual"/>
    <s v="United States"/>
    <s v="OH"/>
    <s v="https://tangiblesolutions3d.com"/>
  </r>
  <r>
    <s v="Tempus 3D"/>
    <x v="8"/>
    <s v="MJF 5200"/>
    <s v="PBF-IR"/>
    <s v="Polymer"/>
    <n v="1"/>
    <s v="Minimum"/>
    <s v="Canada"/>
    <s v="BC"/>
    <s v="https://tempus3d.com"/>
  </r>
  <r>
    <s v="Tempus 3D"/>
    <x v="8"/>
    <m/>
    <s v="PBF-LB"/>
    <s v="Metal"/>
    <n v="1"/>
    <s v="Minimum"/>
    <s v="Canada"/>
    <s v="BC"/>
    <s v="https://tempus3d.com"/>
  </r>
  <r>
    <s v="The 3D Printing Store"/>
    <x v="2"/>
    <m/>
    <s v="VPP"/>
    <s v="Polymer"/>
    <n v="5"/>
    <s v="Minimum"/>
    <s v="United States"/>
    <s v="CO, TX"/>
    <s v="https://the3dprintingstore.com"/>
  </r>
  <r>
    <s v="The 3D Printing Store"/>
    <x v="2"/>
    <m/>
    <s v="MEX"/>
    <m/>
    <n v="7"/>
    <s v="Minimum"/>
    <s v="United States"/>
    <s v="CO, TX"/>
    <s v="https://the3dprintingstore.com"/>
  </r>
  <r>
    <s v="The Lubrizol Corporation"/>
    <x v="8"/>
    <m/>
    <s v="PBF-IR"/>
    <s v="Polymer"/>
    <n v="1"/>
    <s v="Minimum"/>
    <s v="United States"/>
    <s v="OH"/>
    <s v="https://lubrizol.com/3D-Printing"/>
  </r>
  <r>
    <s v="The Lubrizol Corporation"/>
    <x v="2"/>
    <m/>
    <s v="VPP"/>
    <s v="Polymer"/>
    <n v="2"/>
    <s v="Minimum"/>
    <s v="United States"/>
    <s v="OH"/>
    <s v="https://lubrizol.com/3D-Printing"/>
  </r>
  <r>
    <s v="The Lubrizol Corporation"/>
    <x v="2"/>
    <m/>
    <s v="MEX"/>
    <s v="Polymer"/>
    <n v="1"/>
    <s v="Minimum"/>
    <s v="United States"/>
    <s v="OH"/>
    <s v="https://lubrizol.com/3D-Printing"/>
  </r>
  <r>
    <s v="The Technology House"/>
    <x v="2"/>
    <m/>
    <s v="VPP"/>
    <s v="Polymer"/>
    <n v="11"/>
    <s v="Minimum"/>
    <s v="United States"/>
    <s v="OH"/>
    <s v="www.tth.com"/>
  </r>
  <r>
    <s v="The Technology House"/>
    <x v="2"/>
    <m/>
    <s v="BJT"/>
    <m/>
    <n v="4"/>
    <s v="Minimum"/>
    <s v="United States"/>
    <s v="OH"/>
    <s v="www.tth.com"/>
  </r>
  <r>
    <s v="Thingergy"/>
    <x v="78"/>
    <s v="Platform"/>
    <s v="MEX"/>
    <s v="Polymer"/>
    <n v="1"/>
    <s v="Minimum"/>
    <s v="United States"/>
    <s v="CA"/>
    <s v="https://thingergyinc.com"/>
  </r>
  <r>
    <s v="Thingergy"/>
    <x v="78"/>
    <s v="Workbench"/>
    <s v="MEX"/>
    <s v="Polymer"/>
    <n v="1"/>
    <s v="Minimum"/>
    <s v="United States"/>
    <s v="CA"/>
    <s v="https://thingergyinc.com"/>
  </r>
  <r>
    <s v="Thingergy"/>
    <x v="7"/>
    <s v="N2Plus"/>
    <s v="MEX"/>
    <s v="Polymer"/>
    <n v="1"/>
    <s v="Minimum"/>
    <s v="United States"/>
    <s v="CA"/>
    <s v="https://thingergyinc.com"/>
  </r>
  <r>
    <s v="Thingergy"/>
    <x v="79"/>
    <s v="TAZ6"/>
    <s v="MEX"/>
    <s v="Polymer"/>
    <n v="1"/>
    <s v="Minimum"/>
    <s v="United States"/>
    <s v="CA"/>
    <s v="https://thingergyinc.com"/>
  </r>
  <r>
    <s v="Thingergy"/>
    <x v="75"/>
    <s v="3 Extended"/>
    <s v="MEX"/>
    <s v="Polymer"/>
    <n v="1"/>
    <s v="Minimum"/>
    <s v="United States"/>
    <s v="CA"/>
    <s v="https://thingergyinc.com"/>
  </r>
  <r>
    <s v="Thingergy"/>
    <x v="15"/>
    <s v="Form 2"/>
    <s v="VPP"/>
    <s v="Polymer"/>
    <n v="1"/>
    <s v="Minimum"/>
    <s v="United States"/>
    <s v="CA"/>
    <s v="https://thingergyinc.com"/>
  </r>
  <r>
    <s v="Thingergy"/>
    <x v="80"/>
    <s v="Moai"/>
    <s v="VPP"/>
    <s v="Polymer"/>
    <n v="1"/>
    <s v="Minimum"/>
    <s v="United States"/>
    <s v="CA"/>
    <s v="https://thingergyinc.com"/>
  </r>
  <r>
    <s v="Thingergy"/>
    <x v="81"/>
    <s v="Creator Pro"/>
    <s v="MEX"/>
    <s v="Polymer"/>
    <n v="1"/>
    <s v="Minimum"/>
    <s v="United States"/>
    <s v="CA"/>
    <s v="https://thingergyinc.com"/>
  </r>
  <r>
    <s v="Tooling &amp; Equipment International – TEI (part of General Motors)"/>
    <x v="40"/>
    <s v="VX4000"/>
    <s v="BJT"/>
    <s v="Sand"/>
    <n v="3"/>
    <s v="Actual"/>
    <s v="United States"/>
    <s v="MI"/>
    <s v="https://teintl.com"/>
  </r>
  <r>
    <s v="TriMech"/>
    <x v="3"/>
    <s v="F770"/>
    <s v="MEX"/>
    <s v="Polymer"/>
    <n v="1"/>
    <s v="Minimum"/>
    <s v="United States"/>
    <s v="CT"/>
    <s v="https://trimech.com"/>
  </r>
  <r>
    <s v="TriMech"/>
    <x v="8"/>
    <m/>
    <s v="PBF-IR"/>
    <s v="Polymer"/>
    <n v="2"/>
    <s v="Actual"/>
    <s v="United States"/>
    <s v="CT"/>
    <s v="https://trimech.com"/>
  </r>
  <r>
    <s v="TriMech"/>
    <x v="3"/>
    <s v="Origin"/>
    <s v="VPP"/>
    <s v="Polymer"/>
    <n v="4"/>
    <s v="Actual"/>
    <s v="United States"/>
    <s v="CT"/>
    <s v="https://trimech.com"/>
  </r>
  <r>
    <s v="TriMech"/>
    <x v="3"/>
    <s v="Fortius 450mc"/>
    <s v="MEX"/>
    <s v="Polymer"/>
    <n v="3"/>
    <s v="Actual"/>
    <s v="Canada"/>
    <s v="ON"/>
    <s v="https://trimech.com"/>
  </r>
  <r>
    <s v="TriMech"/>
    <x v="3"/>
    <s v="J55"/>
    <s v="MJT"/>
    <s v="Polymer"/>
    <n v="1"/>
    <s v="Actual"/>
    <s v="Canada"/>
    <s v="ON"/>
    <s v="https://trimech.com"/>
  </r>
  <r>
    <s v="TriMech"/>
    <x v="3"/>
    <s v="Objet500 Connex 3"/>
    <s v="MJT"/>
    <s v="Polymer"/>
    <n v="1"/>
    <s v="Actual"/>
    <s v="Canada"/>
    <s v="ON"/>
    <s v="https://trimech.com"/>
  </r>
  <r>
    <s v="TriMech"/>
    <x v="82"/>
    <m/>
    <s v="PBF-LB"/>
    <s v="Metal"/>
    <n v="1"/>
    <s v="Minimum"/>
    <s v="Canada"/>
    <s v="ON"/>
    <s v="https://trimech.com"/>
  </r>
  <r>
    <s v="TriMech"/>
    <x v="83"/>
    <s v="RS Pro800"/>
    <s v="VPP"/>
    <s v="Polymer"/>
    <n v="3"/>
    <s v="Actual"/>
    <s v="United States"/>
    <s v="CT"/>
    <s v="https://trimech.com"/>
  </r>
  <r>
    <s v="TriMech"/>
    <x v="16"/>
    <m/>
    <m/>
    <s v="Metal"/>
    <n v="1"/>
    <s v="Minimum"/>
    <s v="Canada"/>
    <s v="ON"/>
    <s v="https://trimech.com"/>
  </r>
  <r>
    <s v="TriTech Titanium Parts"/>
    <x v="16"/>
    <s v="P-1"/>
    <s v="BJT"/>
    <s v="Metal"/>
    <n v="1"/>
    <s v="Minimum"/>
    <s v="United States"/>
    <s v="MI"/>
    <s v="https://tritechtitanium.com"/>
  </r>
  <r>
    <s v="Troadey Inc."/>
    <x v="4"/>
    <m/>
    <s v="VPP"/>
    <s v="Polymer"/>
    <n v="1"/>
    <s v="Minimum"/>
    <s v="Canada"/>
    <s v="QC"/>
    <s v="https://www.corp.troadey.com/"/>
  </r>
  <r>
    <s v="Troadey Inc."/>
    <x v="4"/>
    <m/>
    <s v="PBF-LB"/>
    <s v="Metal"/>
    <n v="1"/>
    <s v="Minimum"/>
    <s v="Canada"/>
    <s v="QC"/>
    <s v="https://www.corp.troadey.com/"/>
  </r>
  <r>
    <s v="Troadey Inc."/>
    <x v="4"/>
    <m/>
    <s v="VPP"/>
    <s v="Wax"/>
    <n v="1"/>
    <s v="Minimum"/>
    <s v="Canada"/>
    <s v="QC"/>
    <s v="https://www.corp.troadey.com/"/>
  </r>
  <r>
    <s v="Troadey Inc."/>
    <x v="4"/>
    <m/>
    <s v="MJT"/>
    <s v="Polymer"/>
    <n v="1"/>
    <s v="Minimum"/>
    <s v="Canada"/>
    <s v="QC"/>
    <s v="https://www.corp.troadey.com/"/>
  </r>
  <r>
    <s v="Troadey Inc."/>
    <x v="4"/>
    <m/>
    <s v="PBF-LB"/>
    <s v="Polymer"/>
    <n v="1"/>
    <s v="Minimum"/>
    <s v="Canada"/>
    <s v="QC"/>
    <s v="https://www.corp.troadey.com/"/>
  </r>
  <r>
    <s v="Tronix3D (Agile Additive)"/>
    <x v="8"/>
    <m/>
    <s v="PBF-IR"/>
    <s v="Polymer"/>
    <n v="1"/>
    <s v="Minimum"/>
    <s v="United States"/>
    <s v="PA"/>
    <s v="https://tronix3d.com"/>
  </r>
  <r>
    <s v="Tronix3D (Agile Additive)"/>
    <x v="84"/>
    <s v="Big 60"/>
    <s v="MEX"/>
    <s v="Polymer"/>
    <n v="1"/>
    <s v="Actual"/>
    <s v="United States"/>
    <s v="PA"/>
    <s v="https://tronix3d.com"/>
  </r>
  <r>
    <s v="Tronix3D (Agile Additive)"/>
    <x v="11"/>
    <s v="X1 Carbon"/>
    <s v="MEX"/>
    <s v="Polymer"/>
    <n v="5"/>
    <s v="Actual"/>
    <s v="United States"/>
    <s v="PA"/>
    <s v="https://tronix3d.com"/>
  </r>
  <r>
    <s v="Tronix3D (Agile Additive)"/>
    <x v="33"/>
    <s v="ARGO 500"/>
    <s v="MEX"/>
    <s v="Polymer"/>
    <n v="1"/>
    <s v="Actual"/>
    <s v="United States"/>
    <s v="PA"/>
    <s v="https://tronix3d.com"/>
  </r>
  <r>
    <s v="Tronix3D (Agile Additive)"/>
    <x v="34"/>
    <m/>
    <s v="VPP"/>
    <s v="Polymer"/>
    <n v="1"/>
    <s v="Minimum"/>
    <s v="United States"/>
    <s v="PA"/>
    <s v="https://tronix3d.com"/>
  </r>
  <r>
    <s v="Ultimate 3D"/>
    <x v="4"/>
    <m/>
    <s v="PBF-LB"/>
    <s v="Polymer"/>
    <n v="1"/>
    <s v="Minimum"/>
    <s v="United States"/>
    <s v="OR"/>
    <s v="https://ult3d.com"/>
  </r>
  <r>
    <s v="Ultimate 3D"/>
    <x v="2"/>
    <m/>
    <s v="VPP"/>
    <s v="Polymer"/>
    <n v="1"/>
    <s v="Minimum"/>
    <s v="United States"/>
    <s v="OR"/>
    <s v="https://ult3d.com"/>
  </r>
  <r>
    <s v="Ultimate 3D"/>
    <x v="2"/>
    <m/>
    <s v="MEX"/>
    <s v="Polymer"/>
    <n v="1"/>
    <s v="Minimum"/>
    <s v="United States"/>
    <s v="OR"/>
    <s v="https://ult3d.com"/>
  </r>
  <r>
    <s v="Upsurge"/>
    <x v="8"/>
    <s v="MJF 5200"/>
    <s v="PBF-IR"/>
    <s v="Polymer"/>
    <n v="1"/>
    <s v="Minimum"/>
    <s v="Canada"/>
    <s v="BC"/>
    <s v="https://upsurge3d.com"/>
  </r>
  <r>
    <s v="UPTIVE"/>
    <x v="3"/>
    <s v="Fortus"/>
    <s v="MEX"/>
    <s v="Polymer"/>
    <n v="1"/>
    <s v="Minimum"/>
    <s v="United States"/>
    <s v="MI"/>
    <s v="https://uptivemfg.com"/>
  </r>
  <r>
    <s v="UPTIVE"/>
    <x v="14"/>
    <m/>
    <s v="MEX"/>
    <s v="Polymer"/>
    <n v="1"/>
    <s v="Minimum"/>
    <s v="United States"/>
    <s v="MI"/>
    <s v="https://uptivemfg.com"/>
  </r>
  <r>
    <s v="UPTIVE"/>
    <x v="2"/>
    <m/>
    <s v="PBF-LB"/>
    <s v="Polymer"/>
    <n v="1"/>
    <s v="Minimum"/>
    <s v="United States"/>
    <s v="MI"/>
    <s v="https://uptivemfg.com"/>
  </r>
  <r>
    <s v="UPTIVE"/>
    <x v="2"/>
    <m/>
    <s v="PBF-LB"/>
    <s v="Metal"/>
    <n v="1"/>
    <s v="Minimum"/>
    <s v="United States"/>
    <s v="MI"/>
    <s v="https://uptivemfg.com"/>
  </r>
  <r>
    <s v="UPTIVE"/>
    <x v="8"/>
    <m/>
    <s v="PBF-IR"/>
    <s v="Polymer"/>
    <n v="1"/>
    <s v="Minimum"/>
    <s v="United States"/>
    <s v="MI"/>
    <s v="https://uptivemfg.com"/>
  </r>
  <r>
    <s v="UPTIVE"/>
    <x v="2"/>
    <m/>
    <s v="VPP"/>
    <s v="Polymer"/>
    <n v="1"/>
    <s v="Minimum"/>
    <s v="United States"/>
    <s v="MI"/>
    <s v="https://uptivemfg.com"/>
  </r>
  <r>
    <s v="UPTIVE"/>
    <x v="2"/>
    <s v="Polyjet"/>
    <s v="MJT"/>
    <s v="Polymer"/>
    <n v="1"/>
    <s v="Minimum"/>
    <s v="United States"/>
    <s v="MI"/>
    <s v="https://uptivemfg.com"/>
  </r>
  <r>
    <s v="Valiant Products"/>
    <x v="42"/>
    <s v="NXG XII 600E"/>
    <s v="PBF-LB"/>
    <s v="Metal"/>
    <n v="1"/>
    <s v="Actual"/>
    <s v="United States"/>
    <s v="FL"/>
    <s v="https://valiantproductsinc.com"/>
  </r>
  <r>
    <s v="Valiant Products"/>
    <x v="42"/>
    <s v="NXG XII 600"/>
    <s v="PBF-LB"/>
    <s v="Metal"/>
    <n v="1"/>
    <s v="Actual"/>
    <s v="United States"/>
    <s v="FL"/>
    <s v="https://valiantproductsinc.com"/>
  </r>
  <r>
    <s v="Valiant Products"/>
    <x v="19"/>
    <s v="XC"/>
    <s v="PBF-LB"/>
    <s v="Metal"/>
    <n v="1"/>
    <s v="Actual"/>
    <s v="United States"/>
    <s v="FL"/>
    <s v="https://valiantproductsinc.com"/>
  </r>
  <r>
    <s v="Valiant Products"/>
    <x v="3"/>
    <s v="F900"/>
    <s v="MEX"/>
    <s v="Polymer"/>
    <n v="1"/>
    <s v="Actual"/>
    <s v="United States"/>
    <s v="FL"/>
    <s v="https://valiantproductsinc.com"/>
  </r>
  <r>
    <s v="Valiant Products"/>
    <x v="73"/>
    <s v="ONE"/>
    <s v="MEX"/>
    <s v="Polymer"/>
    <n v="1"/>
    <s v="Actual"/>
    <s v="United States"/>
    <s v="FL"/>
    <s v="https://valiantproductsinc.com"/>
  </r>
  <r>
    <s v="Vismed 3d"/>
    <x v="2"/>
    <m/>
    <s v="VPP"/>
    <s v="Polymer"/>
    <n v="1"/>
    <s v="Minimum"/>
    <s v="United States"/>
    <s v="IL"/>
    <s v="https://vismed3d.com"/>
  </r>
  <r>
    <s v="Voodoo Manufacturing"/>
    <x v="2"/>
    <m/>
    <s v="MEX"/>
    <s v="Polymer"/>
    <n v="210"/>
    <s v="Actual"/>
    <s v="United States"/>
    <s v="NY"/>
    <s v="https://voodoomfg.com"/>
  </r>
  <r>
    <s v="Voxel Magic"/>
    <x v="2"/>
    <m/>
    <s v="PBF-LB"/>
    <s v="Polymer"/>
    <n v="1"/>
    <s v="Minimum"/>
    <s v="United States"/>
    <s v="NY"/>
    <s v="https://voxel-magic.com"/>
  </r>
  <r>
    <s v="Voxel Magic"/>
    <x v="2"/>
    <m/>
    <s v="MEX"/>
    <s v="Polymer"/>
    <n v="1"/>
    <s v="Minimum"/>
    <s v="United States"/>
    <s v="NY"/>
    <s v="https://voxel-magic.com"/>
  </r>
  <r>
    <s v="Voxel Magic"/>
    <x v="2"/>
    <m/>
    <s v="VPP"/>
    <s v="Polymer"/>
    <n v="1"/>
    <s v="Minimum"/>
    <s v="United States"/>
    <s v="NY"/>
    <s v="https://voxel-magic.com"/>
  </r>
  <r>
    <s v="Voxel Magic"/>
    <x v="8"/>
    <m/>
    <s v="PBF-IR"/>
    <s v="Polymer"/>
    <n v="1"/>
    <s v="Minimum"/>
    <s v="United States"/>
    <s v="NY"/>
    <s v="https://voxel-magic.com"/>
  </r>
  <r>
    <s v="Wall Colmonoy"/>
    <x v="2"/>
    <m/>
    <s v="PBF-LB"/>
    <s v="Metal"/>
    <n v="1"/>
    <s v="Minimum"/>
    <s v="United States"/>
    <s v="MI"/>
    <s v="https://wallcolmonoy.com"/>
  </r>
  <r>
    <s v="WhiteClouds"/>
    <x v="25"/>
    <m/>
    <s v="MEX"/>
    <s v="Polymer"/>
    <n v="75"/>
    <s v="Actual"/>
    <s v="United States"/>
    <s v="UT"/>
    <s v="https://whiteclouds.com"/>
  </r>
  <r>
    <s v="WhiteClouds"/>
    <x v="4"/>
    <s v="ColorJet"/>
    <s v="MJT"/>
    <s v="Polymer"/>
    <n v="25"/>
    <s v="Actual"/>
    <s v="United States"/>
    <s v="UT"/>
    <s v="https://whiteclouds.com"/>
  </r>
  <r>
    <s v="WhiteClouds"/>
    <x v="3"/>
    <m/>
    <s v="MEX"/>
    <s v="Polymer"/>
    <n v="40"/>
    <s v="Actual"/>
    <s v="United States"/>
    <s v="UT"/>
    <s v="https://whiteclouds.com"/>
  </r>
  <r>
    <s v="Xcentric Mold &amp; Engineering (Quickparts)"/>
    <x v="2"/>
    <m/>
    <s v="MEX"/>
    <s v="Polymer"/>
    <n v="1"/>
    <s v="Minimum"/>
    <s v="United States"/>
    <s v="MI"/>
    <s v="https://xcentricmold.com"/>
  </r>
  <r>
    <s v="Xcentric Mold &amp; Engineering (Quickparts)"/>
    <x v="2"/>
    <m/>
    <s v="VPP"/>
    <s v="Polymer"/>
    <n v="1"/>
    <s v="Minimum"/>
    <s v="United States"/>
    <s v="MI"/>
    <s v="https://xcentricmold.com"/>
  </r>
  <r>
    <s v="Xcentric Mold &amp; Engineering (Quickparts)"/>
    <x v="2"/>
    <m/>
    <s v="PBF-LB"/>
    <s v="Polymer"/>
    <n v="1"/>
    <s v="Minimum"/>
    <s v="United States"/>
    <s v="MI"/>
    <s v="https://xcentricmold.com"/>
  </r>
  <r>
    <s v="Xcentric Mold &amp; Engineering (Quickparts)"/>
    <x v="2"/>
    <m/>
    <s v="MJT"/>
    <s v="Polymer"/>
    <n v="1"/>
    <s v="Minimum"/>
    <s v="United States"/>
    <s v="MI"/>
    <s v="https://xcentricmold.com"/>
  </r>
  <r>
    <s v="Xcentric Mold &amp; Engineering (Quickparts)"/>
    <x v="8"/>
    <m/>
    <s v="PBF-IR"/>
    <s v="Polymer"/>
    <n v="1"/>
    <s v="Minimum"/>
    <s v="United States"/>
    <s v="MI"/>
    <s v="https://xcentricmold.com"/>
  </r>
  <r>
    <s v="Xcentric Mold &amp; Engineering (Quickparts)"/>
    <x v="2"/>
    <m/>
    <s v="PBF-LB"/>
    <s v="Metal"/>
    <n v="1"/>
    <s v="Minimum"/>
    <s v="United States"/>
    <s v="MI"/>
    <s v="https://xcentricmold.com"/>
  </r>
  <r>
    <s v="Xometry"/>
    <x v="3"/>
    <s v="Fortus 450mc"/>
    <s v="MEX"/>
    <s v="Polymer"/>
    <n v="1"/>
    <s v="Minimum"/>
    <s v="United States"/>
    <s v="MD"/>
    <s v="https://xometry.com"/>
  </r>
  <r>
    <s v="Xometry"/>
    <x v="3"/>
    <s v="Fortus 900"/>
    <s v="MEX"/>
    <s v="Polymer"/>
    <n v="1"/>
    <s v="Minimum"/>
    <s v="United States"/>
    <s v="MD"/>
    <s v="https://xometry.com"/>
  </r>
  <r>
    <s v="Xometry"/>
    <x v="34"/>
    <s v="NXE"/>
    <s v="VPP"/>
    <s v="Polymer"/>
    <n v="1"/>
    <s v="Minimum"/>
    <s v="United States"/>
    <s v="MD"/>
    <s v="https://xometry.com"/>
  </r>
  <r>
    <s v="Xometry"/>
    <x v="34"/>
    <s v="XiP"/>
    <s v="VPP"/>
    <s v="Polymer"/>
    <n v="1"/>
    <s v="Minimum"/>
    <s v="United States"/>
    <s v="MD"/>
    <s v="https://xometry.com"/>
  </r>
  <r>
    <s v="Xometry"/>
    <x v="61"/>
    <s v="DLS"/>
    <s v="VPP"/>
    <s v="Polymer"/>
    <n v="1"/>
    <s v="Minimum"/>
    <s v="United States"/>
    <s v="MD"/>
    <s v="https://xometry.com"/>
  </r>
  <r>
    <s v="Zager 3D Printing"/>
    <x v="62"/>
    <s v="E2"/>
    <s v="MEX"/>
    <s v="Polymer"/>
    <n v="1"/>
    <s v="Minimum"/>
    <s v="United States"/>
    <s v="GA"/>
    <s v="https://zager3dprinting.com"/>
  </r>
  <r>
    <s v="Zeda Technologies"/>
    <x v="2"/>
    <m/>
    <s v="PBF-EB"/>
    <s v="Metal"/>
    <n v="10"/>
    <s v="Minimum"/>
    <s v="United States"/>
    <s v="OH"/>
    <s v="https://z8a.com"/>
  </r>
  <r>
    <s v="Zeda Technologies"/>
    <x v="2"/>
    <m/>
    <s v="BJT"/>
    <s v="Metal"/>
    <n v="2"/>
    <s v="Minimum"/>
    <s v="United States"/>
    <s v="OH"/>
    <s v="https://z8a.com"/>
  </r>
  <r>
    <s v="Zeda Technologies"/>
    <x v="85"/>
    <m/>
    <s v="PBF-LB"/>
    <s v="Metal"/>
    <n v="4"/>
    <s v="Actual"/>
    <s v="United States"/>
    <s v="OH"/>
    <s v="https://3dprintingindustry.com/news/zeda-inc-puts-20-million-worth-of-assets-up-for-sale-in-new-online-auction-234989/"/>
  </r>
  <r>
    <s v="Zip Bit"/>
    <x v="2"/>
    <m/>
    <s v="MEX"/>
    <s v="Polymer"/>
    <n v="1"/>
    <s v="Minimum"/>
    <s v="United States"/>
    <s v="CA"/>
    <s v="https://zip-bit.com"/>
  </r>
  <r>
    <s v="Zip Bit"/>
    <x v="2"/>
    <m/>
    <s v="VPP"/>
    <s v="Polymer"/>
    <n v="1"/>
    <s v="Minimum"/>
    <s v="United States"/>
    <s v="CA"/>
    <s v="https://zip-bit.com"/>
  </r>
  <r>
    <m/>
    <x v="2"/>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DE68F8D-A723-D24F-9A99-4E407759980A}" name="PivotTable1" cacheId="834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Service providers">
  <location ref="A3:B223" firstHeaderRow="1" firstDataRow="1" firstDataCol="1"/>
  <pivotFields count="9">
    <pivotField axis="axisRow" showAll="0" sortType="descending">
      <items count="220">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dataField="1" showAll="0"/>
    <pivotField showAll="0"/>
    <pivotField showAll="0"/>
    <pivotField showAll="0"/>
  </pivotFields>
  <rowFields count="1">
    <field x="0"/>
  </rowFields>
  <rowItems count="220">
    <i>
      <x v="209"/>
    </i>
    <i>
      <x v="171"/>
    </i>
    <i>
      <x v="177"/>
    </i>
    <i>
      <x v="212"/>
    </i>
    <i>
      <x v="127"/>
    </i>
    <i>
      <x v="169"/>
    </i>
    <i>
      <x v="161"/>
    </i>
    <i>
      <x v="36"/>
    </i>
    <i>
      <x v="192"/>
    </i>
    <i>
      <x v="119"/>
    </i>
    <i>
      <x v="63"/>
    </i>
    <i>
      <x v="129"/>
    </i>
    <i>
      <x v="170"/>
    </i>
    <i>
      <x v="141"/>
    </i>
    <i>
      <x v="102"/>
    </i>
    <i>
      <x v="91"/>
    </i>
    <i>
      <x v="165"/>
    </i>
    <i>
      <x v="186"/>
    </i>
    <i>
      <x v="130"/>
    </i>
    <i>
      <x v="104"/>
    </i>
    <i>
      <x v="93"/>
    </i>
    <i>
      <x v="78"/>
    </i>
    <i>
      <x v="137"/>
    </i>
    <i>
      <x v="164"/>
    </i>
    <i>
      <x v="188"/>
    </i>
    <i>
      <x v="58"/>
    </i>
    <i>
      <x v="96"/>
    </i>
    <i>
      <x v="200"/>
    </i>
    <i>
      <x v="216"/>
    </i>
    <i>
      <x v="32"/>
    </i>
    <i>
      <x v="197"/>
    </i>
    <i>
      <x v="39"/>
    </i>
    <i>
      <x v="181"/>
    </i>
    <i>
      <x v="152"/>
    </i>
    <i>
      <x v="145"/>
    </i>
    <i>
      <x v="71"/>
    </i>
    <i>
      <x v="51"/>
    </i>
    <i>
      <x v="38"/>
    </i>
    <i>
      <x v="66"/>
    </i>
    <i>
      <x v="191"/>
    </i>
    <i>
      <x v="195"/>
    </i>
    <i>
      <x v="128"/>
    </i>
    <i>
      <x v="126"/>
    </i>
    <i>
      <x v="144"/>
    </i>
    <i>
      <x v="114"/>
    </i>
    <i>
      <x v="79"/>
    </i>
    <i>
      <x v="55"/>
    </i>
    <i>
      <x v="73"/>
    </i>
    <i>
      <x v="40"/>
    </i>
    <i>
      <x v="68"/>
    </i>
    <i>
      <x v="74"/>
    </i>
    <i>
      <x v="16"/>
    </i>
    <i>
      <x v="193"/>
    </i>
    <i>
      <x v="187"/>
    </i>
    <i>
      <x v="168"/>
    </i>
    <i>
      <x v="185"/>
    </i>
    <i>
      <x v="49"/>
    </i>
    <i>
      <x v="43"/>
    </i>
    <i>
      <x v="203"/>
    </i>
    <i>
      <x v="113"/>
    </i>
    <i>
      <x v="11"/>
    </i>
    <i>
      <x v="198"/>
    </i>
    <i>
      <x v="69"/>
    </i>
    <i>
      <x v="115"/>
    </i>
    <i>
      <x v="92"/>
    </i>
    <i>
      <x v="163"/>
    </i>
    <i>
      <x v="26"/>
    </i>
    <i>
      <x v="27"/>
    </i>
    <i>
      <x v="206"/>
    </i>
    <i>
      <x v="159"/>
    </i>
    <i>
      <x v="3"/>
    </i>
    <i>
      <x v="135"/>
    </i>
    <i>
      <x v="166"/>
    </i>
    <i>
      <x v="182"/>
    </i>
    <i>
      <x v="179"/>
    </i>
    <i>
      <x v="132"/>
    </i>
    <i>
      <x v="18"/>
    </i>
    <i>
      <x v="133"/>
    </i>
    <i>
      <x v="47"/>
    </i>
    <i>
      <x v="14"/>
    </i>
    <i>
      <x v="94"/>
    </i>
    <i>
      <x v="149"/>
    </i>
    <i>
      <x v="98"/>
    </i>
    <i>
      <x v="213"/>
    </i>
    <i>
      <x v="82"/>
    </i>
    <i>
      <x v="23"/>
    </i>
    <i>
      <x v="180"/>
    </i>
    <i>
      <x v="156"/>
    </i>
    <i>
      <x v="157"/>
    </i>
    <i>
      <x v="214"/>
    </i>
    <i>
      <x v="202"/>
    </i>
    <i>
      <x v="34"/>
    </i>
    <i>
      <x v="31"/>
    </i>
    <i>
      <x v="80"/>
    </i>
    <i>
      <x v="138"/>
    </i>
    <i>
      <x v="146"/>
    </i>
    <i>
      <x v="139"/>
    </i>
    <i>
      <x v="81"/>
    </i>
    <i>
      <x v="140"/>
    </i>
    <i>
      <x v="67"/>
    </i>
    <i>
      <x v="59"/>
    </i>
    <i>
      <x v="118"/>
    </i>
    <i>
      <x v="44"/>
    </i>
    <i>
      <x v="174"/>
    </i>
    <i>
      <x v="207"/>
    </i>
    <i>
      <x v="160"/>
    </i>
    <i>
      <x v="86"/>
    </i>
    <i>
      <x v="167"/>
    </i>
    <i>
      <x v="87"/>
    </i>
    <i>
      <x v="120"/>
    </i>
    <i>
      <x v="131"/>
    </i>
    <i>
      <x v="142"/>
    </i>
    <i>
      <x v="124"/>
    </i>
    <i>
      <x v="143"/>
    </i>
    <i>
      <x v="210"/>
    </i>
    <i>
      <x v="105"/>
    </i>
    <i>
      <x v="150"/>
    </i>
    <i>
      <x v="189"/>
    </i>
    <i>
      <x v="178"/>
    </i>
    <i>
      <x v="21"/>
    </i>
    <i>
      <x v="134"/>
    </i>
    <i>
      <x v="172"/>
    </i>
    <i>
      <x v="2"/>
    </i>
    <i>
      <x v="35"/>
    </i>
    <i>
      <x v="154"/>
    </i>
    <i>
      <x v="196"/>
    </i>
    <i>
      <x v="116"/>
    </i>
    <i>
      <x v="121"/>
    </i>
    <i>
      <x v="190"/>
    </i>
    <i>
      <x v="17"/>
    </i>
    <i>
      <x v="123"/>
    </i>
    <i>
      <x v="52"/>
    </i>
    <i>
      <x v="22"/>
    </i>
    <i>
      <x v="136"/>
    </i>
    <i>
      <x v="199"/>
    </i>
    <i>
      <x v="83"/>
    </i>
    <i>
      <x v="50"/>
    </i>
    <i>
      <x v="85"/>
    </i>
    <i>
      <x v="8"/>
    </i>
    <i>
      <x v="148"/>
    </i>
    <i>
      <x v="184"/>
    </i>
    <i>
      <x v="153"/>
    </i>
    <i>
      <x v="65"/>
    </i>
    <i>
      <x v="90"/>
    </i>
    <i>
      <x v="204"/>
    </i>
    <i>
      <x v="6"/>
    </i>
    <i>
      <x v="125"/>
    </i>
    <i>
      <x v="162"/>
    </i>
    <i>
      <x v="7"/>
    </i>
    <i>
      <x v="101"/>
    </i>
    <i>
      <x v="37"/>
    </i>
    <i>
      <x v="10"/>
    </i>
    <i>
      <x v="112"/>
    </i>
    <i>
      <x v="151"/>
    </i>
    <i>
      <x v="147"/>
    </i>
    <i>
      <x v="89"/>
    </i>
    <i>
      <x v="173"/>
    </i>
    <i>
      <x v="30"/>
    </i>
    <i>
      <x v="194"/>
    </i>
    <i>
      <x v="158"/>
    </i>
    <i>
      <x v="29"/>
    </i>
    <i>
      <x v="53"/>
    </i>
    <i>
      <x v="1"/>
    </i>
    <i>
      <x v="19"/>
    </i>
    <i>
      <x v="42"/>
    </i>
    <i>
      <x v="217"/>
    </i>
    <i>
      <x v="117"/>
    </i>
    <i>
      <x v="70"/>
    </i>
    <i>
      <x v="205"/>
    </i>
    <i>
      <x v="99"/>
    </i>
    <i>
      <x v="64"/>
    </i>
    <i>
      <x v="100"/>
    </i>
    <i>
      <x v="201"/>
    </i>
    <i>
      <x v="5"/>
    </i>
    <i>
      <x v="54"/>
    </i>
    <i>
      <x v="20"/>
    </i>
    <i>
      <x v="45"/>
    </i>
    <i>
      <x v="72"/>
    </i>
    <i>
      <x v="84"/>
    </i>
    <i>
      <x v="76"/>
    </i>
    <i>
      <x v="12"/>
    </i>
    <i>
      <x v="77"/>
    </i>
    <i>
      <x v="4"/>
    </i>
    <i>
      <x v="103"/>
    </i>
    <i>
      <x v="155"/>
    </i>
    <i>
      <x v="175"/>
    </i>
    <i>
      <x v="211"/>
    </i>
    <i>
      <x v="176"/>
    </i>
    <i>
      <x v="61"/>
    </i>
    <i>
      <x v="15"/>
    </i>
    <i>
      <x v="25"/>
    </i>
    <i>
      <x v="9"/>
    </i>
    <i>
      <x v="60"/>
    </i>
    <i>
      <x v="62"/>
    </i>
    <i>
      <x v="46"/>
    </i>
    <i>
      <x v="106"/>
    </i>
    <i>
      <x v="33"/>
    </i>
    <i>
      <x v="215"/>
    </i>
    <i>
      <x v="95"/>
    </i>
    <i>
      <x v="88"/>
    </i>
    <i>
      <x v="48"/>
    </i>
    <i>
      <x v="183"/>
    </i>
    <i>
      <x v="57"/>
    </i>
    <i>
      <x v="56"/>
    </i>
    <i>
      <x v="122"/>
    </i>
    <i>
      <x/>
    </i>
    <i>
      <x v="208"/>
    </i>
    <i>
      <x v="110"/>
    </i>
    <i>
      <x v="75"/>
    </i>
    <i>
      <x v="111"/>
    </i>
    <i>
      <x v="28"/>
    </i>
    <i>
      <x v="24"/>
    </i>
    <i>
      <x v="97"/>
    </i>
    <i>
      <x v="13"/>
    </i>
    <i>
      <x v="41"/>
    </i>
    <i>
      <x v="107"/>
    </i>
    <i>
      <x v="108"/>
    </i>
    <i>
      <x v="109"/>
    </i>
    <i>
      <x v="218"/>
    </i>
    <i t="grand">
      <x/>
    </i>
  </rowItems>
  <colItems count="1">
    <i/>
  </colItems>
  <dataFields count="1">
    <dataField name="Sum of Number of printers" fld="5" baseField="0" baseItem="0"/>
  </dataField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C2D2B1C3-A67C-114F-9120-068484E19C33}" name="PivotTable1" cacheId="835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Printer manufacturers">
  <location ref="A3:C90" firstHeaderRow="0" firstDataRow="1" firstDataCol="1"/>
  <pivotFields count="10">
    <pivotField dataField="1" showAll="0"/>
    <pivotField axis="axisRow" showAll="0" sortType="descending">
      <items count="87">
        <item x="4"/>
        <item x="78"/>
        <item x="30"/>
        <item x="20"/>
        <item x="85"/>
        <item x="41"/>
        <item x="77"/>
        <item x="24"/>
        <item x="35"/>
        <item x="27"/>
        <item x="58"/>
        <item x="50"/>
        <item x="29"/>
        <item x="11"/>
        <item x="22"/>
        <item x="73"/>
        <item x="61"/>
        <item x="31"/>
        <item x="37"/>
        <item x="36"/>
        <item x="47"/>
        <item x="43"/>
        <item x="57"/>
        <item x="25"/>
        <item x="23"/>
        <item x="16"/>
        <item x="72"/>
        <item x="71"/>
        <item x="70"/>
        <item x="1"/>
        <item x="76"/>
        <item x="51"/>
        <item x="55"/>
        <item x="0"/>
        <item x="66"/>
        <item x="69"/>
        <item x="81"/>
        <item x="15"/>
        <item x="26"/>
        <item x="18"/>
        <item x="64"/>
        <item x="8"/>
        <item x="2"/>
        <item x="67"/>
        <item x="48"/>
        <item x="39"/>
        <item x="59"/>
        <item x="17"/>
        <item x="79"/>
        <item x="74"/>
        <item x="14"/>
        <item x="9"/>
        <item x="6"/>
        <item x="84"/>
        <item x="34"/>
        <item x="42"/>
        <item x="45"/>
        <item x="52"/>
        <item x="32"/>
        <item x="80"/>
        <item x="65"/>
        <item x="28"/>
        <item x="13"/>
        <item x="7"/>
        <item x="62"/>
        <item x="53"/>
        <item x="46"/>
        <item x="33"/>
        <item x="60"/>
        <item x="54"/>
        <item x="12"/>
        <item x="56"/>
        <item x="5"/>
        <item x="3"/>
        <item x="21"/>
        <item x="38"/>
        <item x="75"/>
        <item x="49"/>
        <item x="83"/>
        <item x="19"/>
        <item x="44"/>
        <item x="40"/>
        <item x="63"/>
        <item x="82"/>
        <item x="10"/>
        <item x="68"/>
        <item t="default"/>
      </items>
      <autoSortScope>
        <pivotArea dataOnly="0" outline="0" fieldPosition="0">
          <references count="1">
            <reference field="4294967294" count="1" selected="0">
              <x v="0"/>
            </reference>
          </references>
        </pivotArea>
      </autoSortScope>
    </pivotField>
    <pivotField showAll="0"/>
    <pivotField showAll="0"/>
    <pivotField showAll="0"/>
    <pivotField dataField="1" showAll="0"/>
    <pivotField showAll="0"/>
    <pivotField showAll="0"/>
    <pivotField showAll="0"/>
    <pivotField showAll="0"/>
  </pivotFields>
  <rowFields count="1">
    <field x="1"/>
  </rowFields>
  <rowItems count="87">
    <i>
      <x v="42"/>
    </i>
    <i>
      <x v="73"/>
    </i>
    <i>
      <x v="29"/>
    </i>
    <i>
      <x/>
    </i>
    <i>
      <x v="23"/>
    </i>
    <i>
      <x v="41"/>
    </i>
    <i>
      <x v="64"/>
    </i>
    <i>
      <x v="55"/>
    </i>
    <i>
      <x v="12"/>
    </i>
    <i>
      <x v="37"/>
    </i>
    <i>
      <x v="20"/>
    </i>
    <i>
      <x v="16"/>
    </i>
    <i>
      <x v="50"/>
    </i>
    <i>
      <x v="13"/>
    </i>
    <i>
      <x v="71"/>
    </i>
    <i>
      <x v="75"/>
    </i>
    <i>
      <x v="79"/>
    </i>
    <i>
      <x v="63"/>
    </i>
    <i>
      <x v="44"/>
    </i>
    <i>
      <x v="45"/>
    </i>
    <i>
      <x v="62"/>
    </i>
    <i>
      <x v="54"/>
    </i>
    <i>
      <x v="25"/>
    </i>
    <i>
      <x v="76"/>
    </i>
    <i>
      <x v="81"/>
    </i>
    <i>
      <x v="4"/>
    </i>
    <i>
      <x v="8"/>
    </i>
    <i>
      <x v="70"/>
    </i>
    <i>
      <x v="28"/>
    </i>
    <i>
      <x v="39"/>
    </i>
    <i>
      <x v="17"/>
    </i>
    <i>
      <x v="85"/>
    </i>
    <i>
      <x v="78"/>
    </i>
    <i>
      <x v="40"/>
    </i>
    <i>
      <x v="67"/>
    </i>
    <i>
      <x v="26"/>
    </i>
    <i>
      <x v="32"/>
    </i>
    <i>
      <x v="69"/>
    </i>
    <i>
      <x v="10"/>
    </i>
    <i>
      <x v="74"/>
    </i>
    <i>
      <x v="2"/>
    </i>
    <i>
      <x v="1"/>
    </i>
    <i>
      <x v="15"/>
    </i>
    <i>
      <x v="6"/>
    </i>
    <i>
      <x v="61"/>
    </i>
    <i>
      <x v="5"/>
    </i>
    <i>
      <x v="77"/>
    </i>
    <i>
      <x v="27"/>
    </i>
    <i>
      <x v="65"/>
    </i>
    <i>
      <x v="47"/>
    </i>
    <i>
      <x v="3"/>
    </i>
    <i>
      <x v="48"/>
    </i>
    <i>
      <x v="21"/>
    </i>
    <i>
      <x v="49"/>
    </i>
    <i>
      <x v="38"/>
    </i>
    <i>
      <x v="83"/>
    </i>
    <i>
      <x v="7"/>
    </i>
    <i>
      <x v="84"/>
    </i>
    <i>
      <x v="24"/>
    </i>
    <i>
      <x v="52"/>
    </i>
    <i>
      <x v="18"/>
    </i>
    <i>
      <x v="53"/>
    </i>
    <i>
      <x v="46"/>
    </i>
    <i>
      <x v="33"/>
    </i>
    <i>
      <x v="66"/>
    </i>
    <i>
      <x v="34"/>
    </i>
    <i>
      <x v="68"/>
    </i>
    <i>
      <x v="56"/>
    </i>
    <i>
      <x v="9"/>
    </i>
    <i>
      <x v="57"/>
    </i>
    <i>
      <x v="72"/>
    </i>
    <i>
      <x v="58"/>
    </i>
    <i>
      <x v="11"/>
    </i>
    <i>
      <x v="59"/>
    </i>
    <i>
      <x v="30"/>
    </i>
    <i>
      <x v="60"/>
    </i>
    <i>
      <x v="31"/>
    </i>
    <i>
      <x v="35"/>
    </i>
    <i>
      <x v="80"/>
    </i>
    <i>
      <x v="36"/>
    </i>
    <i>
      <x v="82"/>
    </i>
    <i>
      <x v="14"/>
    </i>
    <i>
      <x v="22"/>
    </i>
    <i>
      <x v="19"/>
    </i>
    <i>
      <x v="51"/>
    </i>
    <i>
      <x v="43"/>
    </i>
    <i t="grand">
      <x/>
    </i>
  </rowItems>
  <colFields count="1">
    <field x="-2"/>
  </colFields>
  <colItems count="2">
    <i>
      <x/>
    </i>
    <i i="1">
      <x v="1"/>
    </i>
  </colItems>
  <dataFields count="2">
    <dataField name="Sum of Number of printers" fld="5" baseField="0" baseItem="0"/>
    <dataField name="Count of Company" fld="0" subtotal="count" baseField="0" baseItem="0"/>
  </dataField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AD96D38-F26A-B64D-942A-67134427B5A4}" name="PivotTable3" cacheId="834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C18" firstHeaderRow="0" firstDataRow="1" firstDataCol="1"/>
  <pivotFields count="9">
    <pivotField dataField="1" showAll="0"/>
    <pivotField showAll="0"/>
    <pivotField showAll="0"/>
    <pivotField axis="axisRow" showAll="0" sortType="descending">
      <items count="24">
        <item x="2"/>
        <item x="6"/>
        <item m="1" x="15"/>
        <item m="1" x="17"/>
        <item m="1" x="16"/>
        <item m="1" x="14"/>
        <item m="1" x="18"/>
        <item x="3"/>
        <item m="1" x="20"/>
        <item m="1" x="19"/>
        <item x="4"/>
        <item x="13"/>
        <item m="1" x="22"/>
        <item x="9"/>
        <item x="10"/>
        <item x="1"/>
        <item m="1" x="21"/>
        <item x="0"/>
        <item x="5"/>
        <item x="8"/>
        <item x="12"/>
        <item x="7"/>
        <item x="11"/>
        <item t="default"/>
      </items>
      <autoSortScope>
        <pivotArea dataOnly="0" outline="0" fieldPosition="0">
          <references count="1">
            <reference field="4294967294" count="1" selected="0">
              <x v="1"/>
            </reference>
          </references>
        </pivotArea>
      </autoSortScope>
    </pivotField>
    <pivotField showAll="0"/>
    <pivotField dataField="1" showAll="0"/>
    <pivotField showAll="0"/>
    <pivotField showAll="0"/>
    <pivotField showAll="0"/>
  </pivotFields>
  <rowFields count="1">
    <field x="3"/>
  </rowFields>
  <rowItems count="15">
    <i>
      <x v="7"/>
    </i>
    <i>
      <x v="18"/>
    </i>
    <i>
      <x v="15"/>
    </i>
    <i>
      <x v="10"/>
    </i>
    <i>
      <x v="14"/>
    </i>
    <i>
      <x/>
    </i>
    <i>
      <x v="13"/>
    </i>
    <i>
      <x v="22"/>
    </i>
    <i>
      <x v="19"/>
    </i>
    <i>
      <x v="20"/>
    </i>
    <i>
      <x v="1"/>
    </i>
    <i>
      <x v="21"/>
    </i>
    <i>
      <x v="17"/>
    </i>
    <i>
      <x v="11"/>
    </i>
    <i t="grand">
      <x/>
    </i>
  </rowItems>
  <colFields count="1">
    <field x="-2"/>
  </colFields>
  <colItems count="2">
    <i>
      <x/>
    </i>
    <i i="1">
      <x v="1"/>
    </i>
  </colItems>
  <dataFields count="2">
    <dataField name="Count of Company" fld="0" subtotal="count" baseField="0" baseItem="0"/>
    <dataField name="Sum of Number of printers" fld="5" baseField="0" baseItem="0"/>
  </dataFields>
  <formats count="5">
    <format dxfId="0">
      <pivotArea dataOnly="0" labelOnly="1" fieldPosition="0">
        <references count="1">
          <reference field="3" count="1">
            <x v="6"/>
          </reference>
        </references>
      </pivotArea>
    </format>
    <format dxfId="1">
      <pivotArea dataOnly="0" labelOnly="1" fieldPosition="0">
        <references count="1">
          <reference field="3" count="1">
            <x v="5"/>
          </reference>
        </references>
      </pivotArea>
    </format>
    <format dxfId="2">
      <pivotArea dataOnly="0" labelOnly="1" fieldPosition="0">
        <references count="1">
          <reference field="3" count="3">
            <x v="2"/>
            <x v="3"/>
            <x v="4"/>
          </reference>
        </references>
      </pivotArea>
    </format>
    <format dxfId="3">
      <pivotArea dataOnly="0" labelOnly="1" fieldPosition="0">
        <references count="1">
          <reference field="3" count="1">
            <x v="19"/>
          </reference>
        </references>
      </pivotArea>
    </format>
    <format dxfId="4">
      <pivotArea dataOnly="0" labelOnly="1" fieldPosition="0">
        <references count="1">
          <reference field="3" count="1">
            <x v="1"/>
          </reference>
        </references>
      </pivotArea>
    </format>
  </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richData/_rels/rdRichValueWebImage.xml.rels><?xml version="1.0" encoding="UTF-8" standalone="yes"?>
<Relationships xmlns="http://schemas.openxmlformats.org/package/2006/relationships"><Relationship Id="rId26" Type="http://schemas.openxmlformats.org/officeDocument/2006/relationships/hyperlink" Target="https://www.bing.com/images/search?form=xlimg&amp;q=Massachusetts" TargetMode="External"/><Relationship Id="rId21" Type="http://schemas.openxmlformats.org/officeDocument/2006/relationships/hyperlink" Target="https://www.bing.com/th?id=OSK.59f6fd6fb58b5bde34d283beef8c8e65&amp;qlt=95" TargetMode="External"/><Relationship Id="rId42" Type="http://schemas.openxmlformats.org/officeDocument/2006/relationships/hyperlink" Target="https://www.bing.com/images/search?form=xlimg&amp;q=Washington%20(state)" TargetMode="External"/><Relationship Id="rId47" Type="http://schemas.openxmlformats.org/officeDocument/2006/relationships/hyperlink" Target="https://www.bing.com/th?id=OSK.1973703d864373b47ab825b2a978ab2d&amp;qlt=95" TargetMode="External"/><Relationship Id="rId63" Type="http://schemas.openxmlformats.org/officeDocument/2006/relationships/hyperlink" Target="https://www.bing.com/th?id=OSK.b9d994044fb52877904a5f4907e1f87b&amp;qlt=95" TargetMode="External"/><Relationship Id="rId68" Type="http://schemas.openxmlformats.org/officeDocument/2006/relationships/hyperlink" Target="https://www.bing.com/images/search?form=xlimg&amp;q=Hawaii" TargetMode="External"/><Relationship Id="rId84" Type="http://schemas.openxmlformats.org/officeDocument/2006/relationships/hyperlink" Target="https://www.bing.com/images/search?form=xlimg&amp;q=Manitoba" TargetMode="External"/><Relationship Id="rId16" Type="http://schemas.openxmlformats.org/officeDocument/2006/relationships/hyperlink" Target="https://www.bing.com/images/search?form=xlimg&amp;q=New%20York%20(state)" TargetMode="External"/><Relationship Id="rId11" Type="http://schemas.openxmlformats.org/officeDocument/2006/relationships/hyperlink" Target="https://www.bing.com/th?id=OSK.5c9644308dc1fc218d48a103b8cf93f9&amp;qlt=95" TargetMode="External"/><Relationship Id="rId32" Type="http://schemas.openxmlformats.org/officeDocument/2006/relationships/hyperlink" Target="https://www.bing.com/images/search?form=xlimg&amp;q=Tennessee" TargetMode="External"/><Relationship Id="rId37" Type="http://schemas.openxmlformats.org/officeDocument/2006/relationships/hyperlink" Target="https://www.bing.com/th?id=OSK.1988147987f51894dcbaaec54fab6cb5&amp;qlt=95" TargetMode="External"/><Relationship Id="rId53" Type="http://schemas.openxmlformats.org/officeDocument/2006/relationships/hyperlink" Target="https://www.bing.com/th?id=OSK.30ceb575fb4214ce576b42df18666e43&amp;qlt=95" TargetMode="External"/><Relationship Id="rId58" Type="http://schemas.openxmlformats.org/officeDocument/2006/relationships/hyperlink" Target="https://www.bing.com/images/search?form=xlimg&amp;q=Indiana" TargetMode="External"/><Relationship Id="rId74" Type="http://schemas.openxmlformats.org/officeDocument/2006/relationships/hyperlink" Target="https://www.bing.com/images/search?form=xlimg&amp;q=Oklahoma" TargetMode="External"/><Relationship Id="rId79" Type="http://schemas.openxmlformats.org/officeDocument/2006/relationships/hyperlink" Target="https://www.bing.com/th?id=OSK.e751b37b293608b5e613743d1502ad91&amp;qlt=95" TargetMode="External"/><Relationship Id="rId5" Type="http://schemas.openxmlformats.org/officeDocument/2006/relationships/hyperlink" Target="https://www.bing.com/th?id=OSK.c7564e2587d2574bf5d87241964f6496&amp;qlt=95" TargetMode="External"/><Relationship Id="rId19" Type="http://schemas.openxmlformats.org/officeDocument/2006/relationships/hyperlink" Target="https://www.bing.com/th?id=OSK.14d323e3784d30722d6785a6cef8f9c3&amp;qlt=95" TargetMode="External"/><Relationship Id="rId14" Type="http://schemas.openxmlformats.org/officeDocument/2006/relationships/hyperlink" Target="https://www.bing.com/images/search?form=xlimg&amp;q=Pennsylvania" TargetMode="External"/><Relationship Id="rId22" Type="http://schemas.openxmlformats.org/officeDocument/2006/relationships/hyperlink" Target="https://www.bing.com/images/search?form=xlimg&amp;q=Oregon" TargetMode="External"/><Relationship Id="rId27" Type="http://schemas.openxmlformats.org/officeDocument/2006/relationships/hyperlink" Target="https://www.bing.com/th?id=OSK.d94bc1bbe9e38d93fa0834150fe54c1a&amp;qlt=95" TargetMode="External"/><Relationship Id="rId30" Type="http://schemas.openxmlformats.org/officeDocument/2006/relationships/hyperlink" Target="https://www.bing.com/images/search?form=xlimg&amp;q=Colorado" TargetMode="External"/><Relationship Id="rId35" Type="http://schemas.openxmlformats.org/officeDocument/2006/relationships/hyperlink" Target="https://www.bing.com/th?id=OSK.0678bd4067f4a421f3884b05dad25be4&amp;qlt=95" TargetMode="External"/><Relationship Id="rId43" Type="http://schemas.openxmlformats.org/officeDocument/2006/relationships/hyperlink" Target="https://www.bing.com/th?id=OSK.0641697055dc04237b54e70519cef566&amp;qlt=95" TargetMode="External"/><Relationship Id="rId48" Type="http://schemas.openxmlformats.org/officeDocument/2006/relationships/hyperlink" Target="https://www.bing.com/images/search?form=xlimg&amp;q=Utah" TargetMode="External"/><Relationship Id="rId56" Type="http://schemas.openxmlformats.org/officeDocument/2006/relationships/hyperlink" Target="https://www.bing.com/images/search?form=xlimg&amp;q=Maryland" TargetMode="External"/><Relationship Id="rId64" Type="http://schemas.openxmlformats.org/officeDocument/2006/relationships/hyperlink" Target="https://www.bing.com/images/search?form=xlimg&amp;q=Alaska" TargetMode="External"/><Relationship Id="rId69" Type="http://schemas.openxmlformats.org/officeDocument/2006/relationships/hyperlink" Target="https://www.bing.com/th?id=OSK.a7b6c781f79f5a9ea41fc2991e947b35&amp;qlt=95" TargetMode="External"/><Relationship Id="rId77" Type="http://schemas.openxmlformats.org/officeDocument/2006/relationships/hyperlink" Target="https://www.bing.com/th?id=OSK.ed287c6622f118e47e52b8fdb9bbbe66&amp;qlt=95" TargetMode="External"/><Relationship Id="rId8" Type="http://schemas.openxmlformats.org/officeDocument/2006/relationships/hyperlink" Target="https://www.bing.com/images/search?form=xlimg&amp;q=Ontario" TargetMode="External"/><Relationship Id="rId51" Type="http://schemas.openxmlformats.org/officeDocument/2006/relationships/hyperlink" Target="https://www.bing.com/th?id=OSK.1ee03cb7dca1dce2cd8760d573bcd394&amp;qlt=95" TargetMode="External"/><Relationship Id="rId72" Type="http://schemas.openxmlformats.org/officeDocument/2006/relationships/hyperlink" Target="https://www.bing.com/images/search?form=xlimg&amp;q=Nevada" TargetMode="External"/><Relationship Id="rId80" Type="http://schemas.openxmlformats.org/officeDocument/2006/relationships/hyperlink" Target="https://www.bing.com/images/search?form=xlimg&amp;q=Kentucky" TargetMode="External"/><Relationship Id="rId85" Type="http://schemas.openxmlformats.org/officeDocument/2006/relationships/hyperlink" Target="https://www.bing.com/th?id=OSK.753ebef48024a78057065fde53116aa7&amp;qlt=95" TargetMode="External"/><Relationship Id="rId3" Type="http://schemas.openxmlformats.org/officeDocument/2006/relationships/hyperlink" Target="https://www.bing.com/th?id=OSK.5e5edbee64005edbf411df0671fae1da&amp;qlt=95" TargetMode="External"/><Relationship Id="rId12" Type="http://schemas.openxmlformats.org/officeDocument/2006/relationships/hyperlink" Target="https://www.bing.com/images/search?form=xlimg&amp;q=Florida" TargetMode="External"/><Relationship Id="rId17" Type="http://schemas.openxmlformats.org/officeDocument/2006/relationships/hyperlink" Target="https://www.bing.com/th?id=OSK.25a374587d56b5b92ef759ecb4ca433e&amp;qlt=95" TargetMode="External"/><Relationship Id="rId25" Type="http://schemas.openxmlformats.org/officeDocument/2006/relationships/hyperlink" Target="https://www.bing.com/th?id=OSK.987b2cac28f5ea262ad37b9b21c25b33&amp;qlt=95" TargetMode="External"/><Relationship Id="rId33" Type="http://schemas.openxmlformats.org/officeDocument/2006/relationships/hyperlink" Target="https://www.bing.com/th?id=OSK.a5778b355b8733eacf17e05a7428ce29&amp;qlt=95" TargetMode="External"/><Relationship Id="rId38" Type="http://schemas.openxmlformats.org/officeDocument/2006/relationships/hyperlink" Target="https://www.bing.com/images/search?form=xlimg&amp;q=British%20Columbia" TargetMode="External"/><Relationship Id="rId46" Type="http://schemas.openxmlformats.org/officeDocument/2006/relationships/hyperlink" Target="https://www.bing.com/images/search?form=xlimg&amp;q=Minnesota" TargetMode="External"/><Relationship Id="rId59" Type="http://schemas.openxmlformats.org/officeDocument/2006/relationships/hyperlink" Target="https://www.bing.com/th?id=OSK.82338761f223882a4fcd0a92801d2f03&amp;qlt=95" TargetMode="External"/><Relationship Id="rId67" Type="http://schemas.openxmlformats.org/officeDocument/2006/relationships/hyperlink" Target="https://www.bing.com/th?id=OSK.d6d401cb2dc862bc6db20d6c382ac0dd&amp;qlt=95" TargetMode="External"/><Relationship Id="rId20" Type="http://schemas.openxmlformats.org/officeDocument/2006/relationships/hyperlink" Target="https://www.bing.com/images/search?form=xlimg&amp;q=Virginia" TargetMode="External"/><Relationship Id="rId41" Type="http://schemas.openxmlformats.org/officeDocument/2006/relationships/hyperlink" Target="https://www.bing.com/th?id=OSK.c93832872ec0dad4a158b06bab80ac3b&amp;qlt=95" TargetMode="External"/><Relationship Id="rId54" Type="http://schemas.openxmlformats.org/officeDocument/2006/relationships/hyperlink" Target="https://www.bing.com/images/search?form=xlimg&amp;q=Connecticut" TargetMode="External"/><Relationship Id="rId62" Type="http://schemas.openxmlformats.org/officeDocument/2006/relationships/hyperlink" Target="https://www.bing.com/images/search?form=xlimg&amp;q=Alabama" TargetMode="External"/><Relationship Id="rId70" Type="http://schemas.openxmlformats.org/officeDocument/2006/relationships/hyperlink" Target="https://www.bing.com/images/search?form=xlimg&amp;q=South%20Dakota" TargetMode="External"/><Relationship Id="rId75" Type="http://schemas.openxmlformats.org/officeDocument/2006/relationships/hyperlink" Target="https://www.bing.com/th?id=OSK.1cd4f85af3824efb5042b916ad3717a9&amp;qlt=95" TargetMode="External"/><Relationship Id="rId83" Type="http://schemas.openxmlformats.org/officeDocument/2006/relationships/hyperlink" Target="https://www.bing.com/th?id=OSK.e82bb3a8f24b0befb6aeba7aa4d4550d&amp;qlt=95" TargetMode="External"/><Relationship Id="rId88" Type="http://schemas.openxmlformats.org/officeDocument/2006/relationships/hyperlink" Target="https://www.bing.com/images/search?form=xlimg&amp;q=Alberta" TargetMode="External"/><Relationship Id="rId1" Type="http://schemas.openxmlformats.org/officeDocument/2006/relationships/hyperlink" Target="https://www.bing.com/th?id=OSK.00be164b931c0a9427c0a2ebdae3e140&amp;qlt=95" TargetMode="External"/><Relationship Id="rId6" Type="http://schemas.openxmlformats.org/officeDocument/2006/relationships/hyperlink" Target="https://www.bing.com/images/search?form=xlimg&amp;q=Ohio" TargetMode="External"/><Relationship Id="rId15" Type="http://schemas.openxmlformats.org/officeDocument/2006/relationships/hyperlink" Target="https://www.bing.com/th?id=OSK.cba7f275842a20f49b98d704e1366fd5&amp;qlt=95" TargetMode="External"/><Relationship Id="rId23" Type="http://schemas.openxmlformats.org/officeDocument/2006/relationships/hyperlink" Target="https://www.bing.com/th?id=OSK.iPzXUKHWAaw04XjL2EOEYVLq1LOFWzsqpmjL3hkyFFc&amp;qlt=95" TargetMode="External"/><Relationship Id="rId28" Type="http://schemas.openxmlformats.org/officeDocument/2006/relationships/hyperlink" Target="https://www.bing.com/images/search?form=xlimg&amp;q=New%20Jersey" TargetMode="External"/><Relationship Id="rId36" Type="http://schemas.openxmlformats.org/officeDocument/2006/relationships/hyperlink" Target="https://www.bing.com/images/search?form=xlimg&amp;q=Wisconsin" TargetMode="External"/><Relationship Id="rId49" Type="http://schemas.openxmlformats.org/officeDocument/2006/relationships/hyperlink" Target="https://www.bing.com/th?id=OSK.8765bc34549db3212c790029d195d8d1&amp;qlt=95" TargetMode="External"/><Relationship Id="rId57" Type="http://schemas.openxmlformats.org/officeDocument/2006/relationships/hyperlink" Target="https://www.bing.com/th?id=OSK.4ff7d688245f99bc5db3bd5b106d2ad0&amp;qlt=95" TargetMode="External"/><Relationship Id="rId10" Type="http://schemas.openxmlformats.org/officeDocument/2006/relationships/hyperlink" Target="https://www.bing.com/images/search?form=xlimg&amp;q=Texas" TargetMode="External"/><Relationship Id="rId31" Type="http://schemas.openxmlformats.org/officeDocument/2006/relationships/hyperlink" Target="https://www.bing.com/th?id=OSK.26f38040dc3621419471c380612daf02&amp;qlt=95" TargetMode="External"/><Relationship Id="rId44" Type="http://schemas.openxmlformats.org/officeDocument/2006/relationships/hyperlink" Target="https://www.bing.com/images/search?form=xlimg&amp;q=Arizona" TargetMode="External"/><Relationship Id="rId52" Type="http://schemas.openxmlformats.org/officeDocument/2006/relationships/hyperlink" Target="https://www.bing.com/images/search?form=xlimg&amp;q=Kansas" TargetMode="External"/><Relationship Id="rId60" Type="http://schemas.openxmlformats.org/officeDocument/2006/relationships/hyperlink" Target="https://www.bing.com/images/search?form=xlimg&amp;q=Idaho" TargetMode="External"/><Relationship Id="rId65" Type="http://schemas.openxmlformats.org/officeDocument/2006/relationships/hyperlink" Target="https://www.bing.com/th?id=OSK.8836cf6b96e037858c8bcf7fe60e2737&amp;qlt=95" TargetMode="External"/><Relationship Id="rId73" Type="http://schemas.openxmlformats.org/officeDocument/2006/relationships/hyperlink" Target="https://www.bing.com/th?id=OSK.dc4854218778b6f007a0fb39483a9a3f&amp;qlt=95" TargetMode="External"/><Relationship Id="rId78" Type="http://schemas.openxmlformats.org/officeDocument/2006/relationships/hyperlink" Target="https://www.bing.com/images/search?form=xlimg&amp;q=North%20Dakota" TargetMode="External"/><Relationship Id="rId81" Type="http://schemas.openxmlformats.org/officeDocument/2006/relationships/hyperlink" Target="https://www.bing.com/th?id=OSK.c3142df960c4f8117185ab608e4271fc&amp;qlt=95" TargetMode="External"/><Relationship Id="rId86" Type="http://schemas.openxmlformats.org/officeDocument/2006/relationships/hyperlink" Target="https://www.bing.com/images/search?form=xlimg&amp;q=Arkansas" TargetMode="External"/><Relationship Id="rId4" Type="http://schemas.openxmlformats.org/officeDocument/2006/relationships/hyperlink" Target="https://www.bing.com/images/search?form=xlimg&amp;q=Michigan" TargetMode="External"/><Relationship Id="rId9" Type="http://schemas.openxmlformats.org/officeDocument/2006/relationships/hyperlink" Target="https://www.bing.com/th?id=OSK.64a722b3d40292398291610dc8c47d2c&amp;qlt=95" TargetMode="External"/><Relationship Id="rId13" Type="http://schemas.openxmlformats.org/officeDocument/2006/relationships/hyperlink" Target="https://www.bing.com/th?id=OSK.7bfbead25a8cd788f9ef5c17097be1bc&amp;qlt=95" TargetMode="External"/><Relationship Id="rId18" Type="http://schemas.openxmlformats.org/officeDocument/2006/relationships/hyperlink" Target="https://www.bing.com/images/search?form=xlimg&amp;q=Illinois" TargetMode="External"/><Relationship Id="rId39" Type="http://schemas.openxmlformats.org/officeDocument/2006/relationships/hyperlink" Target="https://www.bing.com/th?id=OSK.03c72211b35cb109bcdc7d51ef4f03c5&amp;qlt=95" TargetMode="External"/><Relationship Id="rId34" Type="http://schemas.openxmlformats.org/officeDocument/2006/relationships/hyperlink" Target="https://www.bing.com/images/search?form=xlimg&amp;q=Quebec" TargetMode="External"/><Relationship Id="rId50" Type="http://schemas.openxmlformats.org/officeDocument/2006/relationships/hyperlink" Target="https://www.bing.com/images/search?form=xlimg&amp;q=New%20Hampshire" TargetMode="External"/><Relationship Id="rId55" Type="http://schemas.openxmlformats.org/officeDocument/2006/relationships/hyperlink" Target="https://www.bing.com/th?id=OSK.d483d5dc76abe8ffbb564ee6e0ff5866&amp;qlt=95" TargetMode="External"/><Relationship Id="rId76" Type="http://schemas.openxmlformats.org/officeDocument/2006/relationships/hyperlink" Target="https://www.bing.com/images/search?form=xlimg&amp;q=Missouri" TargetMode="External"/><Relationship Id="rId7" Type="http://schemas.openxmlformats.org/officeDocument/2006/relationships/hyperlink" Target="https://www.bing.com/th?id=OSK.105070553dccf583f36eb435ac6a9eed&amp;qlt=95" TargetMode="External"/><Relationship Id="rId71" Type="http://schemas.openxmlformats.org/officeDocument/2006/relationships/hyperlink" Target="https://www.bing.com/th?id=OSK.d047bd399091b856d1d14db8fb53ce58&amp;qlt=95" TargetMode="External"/><Relationship Id="rId2" Type="http://schemas.openxmlformats.org/officeDocument/2006/relationships/hyperlink" Target="https://www.bing.com/images/search?form=xlimg&amp;q=California" TargetMode="External"/><Relationship Id="rId29" Type="http://schemas.openxmlformats.org/officeDocument/2006/relationships/hyperlink" Target="https://www.bing.com/th?id=OSK.e3cff3492e954506af4fb2c8552f6135&amp;qlt=95" TargetMode="External"/><Relationship Id="rId24" Type="http://schemas.openxmlformats.org/officeDocument/2006/relationships/hyperlink" Target="https://www.bing.com/images/search?form=xlimg&amp;q=Georgia%20(U.S.%20state)" TargetMode="External"/><Relationship Id="rId40" Type="http://schemas.openxmlformats.org/officeDocument/2006/relationships/hyperlink" Target="https://www.bing.com/images/search?form=xlimg&amp;q=North%20Carolina" TargetMode="External"/><Relationship Id="rId45" Type="http://schemas.openxmlformats.org/officeDocument/2006/relationships/hyperlink" Target="https://www.bing.com/th?id=OSK.40b19650ace0234fdb053333f72c8df0&amp;qlt=95" TargetMode="External"/><Relationship Id="rId66" Type="http://schemas.openxmlformats.org/officeDocument/2006/relationships/hyperlink" Target="https://www.bing.com/images/search?form=xlimg&amp;q=Rhode%20Island" TargetMode="External"/><Relationship Id="rId87" Type="http://schemas.openxmlformats.org/officeDocument/2006/relationships/hyperlink" Target="https://www.bing.com/th?id=OSK.88e0f1ede967e20cdb323ddc519173a1&amp;qlt=95" TargetMode="External"/><Relationship Id="rId61" Type="http://schemas.openxmlformats.org/officeDocument/2006/relationships/hyperlink" Target="https://www.bing.com/th?id=OSK.96504eb3b24d83901c02e94131e1d16d&amp;qlt=95" TargetMode="External"/><Relationship Id="rId82" Type="http://schemas.openxmlformats.org/officeDocument/2006/relationships/hyperlink" Target="https://www.bing.com/images/search?form=xlimg&amp;q=Delaware" TargetMode="External"/></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2">
      <keyFlags>
        <key name="%EntityService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cvi">
          <flag name="ShowInCardView" value="0"/>
          <flag name="ShowInDotNotation" value="0"/>
          <flag name="ShowInAutoComplete" value="0"/>
          <flag name="ExcludeFromCalcComparison" value="1"/>
        </key>
      </keyFlags>
    </type>
    <type name="_linkedentity2core">
      <keyFlags>
        <key name="%EntityService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DataRetrievedTime">
          <flag name="ShowInCardView" value="0"/>
          <flag name="ShowInDotNotation" value="0"/>
          <flag name="ShowInAutoComplete" value="0"/>
          <flag name="ExcludeFromCalcComparison" value="1"/>
        </key>
        <key name="%EntityDomainIdString">
          <flag name="ShowInCardView" value="0"/>
          <flag name="ShowInDotNotation" value="0"/>
          <flag name="ShowInAutoComplete" value="0"/>
        </key>
        <key name="%InfoToolTipLabelNames">
          <flag name="ShowInCardView" value="0"/>
          <flag name="ShowInDotNotation" value="0"/>
          <flag name="ShowInAutoComplete" value="0"/>
        </key>
        <key name="%InfoToolTipLabelValues">
          <flag name="ShowInCardView" value="0"/>
          <flag name="ShowInDotNotation" value="0"/>
          <flag name="ShowInAutoComplete" value="0"/>
        </key>
        <key name="%InfoToolTipLabelValuesType">
          <flag name="ShowInCardView" value="0"/>
          <flag name="ShowInDotNotation" value="0"/>
          <flag name="ShowInAutoComplete" value="0"/>
        </key>
        <key name="%DataProviderString">
          <flag name="ShowInCardView" value="0"/>
          <flag name="ShowInDotNotation" value="0"/>
          <flag name="ShowInAutoComplete" value="0"/>
        </key>
        <key name="%ClassificationId">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 name="_webimage">
      <keyFlags>
        <key name="WebImageIdentifier">
          <flag name="ShowInCardView" value="0"/>
        </key>
      </keyFlags>
    </type>
  </types>
</rvTypesInfo>
</file>

<file path=xl/richData/rdRichValueWebImage.xml><?xml version="1.0" encoding="utf-8"?>
<webImagesSrd xmlns="http://schemas.microsoft.com/office/spreadsheetml/2020/richdatawebimage" xmlns:r="http://schemas.openxmlformats.org/officeDocument/2006/relationships">
  <webImageSrd>
    <address r:id="rId1"/>
    <moreImagesAddress r:id="rId2"/>
  </webImageSrd>
  <webImageSrd>
    <address r:id="rId3"/>
    <moreImagesAddress r:id="rId4"/>
  </webImageSrd>
  <webImageSrd>
    <address r:id="rId5"/>
    <moreImagesAddress r:id="rId6"/>
  </webImageSrd>
  <webImageSrd>
    <address r:id="rId7"/>
    <moreImagesAddress r:id="rId8"/>
  </webImageSrd>
  <webImageSrd>
    <address r:id="rId9"/>
    <moreImagesAddress r:id="rId10"/>
  </webImageSrd>
  <webImageSrd>
    <address r:id="rId11"/>
    <moreImagesAddress r:id="rId12"/>
  </webImageSrd>
  <webImageSrd>
    <address r:id="rId13"/>
    <moreImagesAddress r:id="rId14"/>
  </webImageSrd>
  <webImageSrd>
    <address r:id="rId15"/>
    <moreImagesAddress r:id="rId16"/>
  </webImageSrd>
  <webImageSrd>
    <address r:id="rId17"/>
    <moreImagesAddress r:id="rId18"/>
  </webImageSrd>
  <webImageSrd>
    <address r:id="rId19"/>
    <moreImagesAddress r:id="rId20"/>
  </webImageSrd>
  <webImageSrd>
    <address r:id="rId21"/>
    <moreImagesAddress r:id="rId22"/>
  </webImageSrd>
  <webImageSrd>
    <address r:id="rId23"/>
    <moreImagesAddress r:id="rId24"/>
  </webImageSrd>
  <webImageSrd>
    <address r:id="rId25"/>
    <moreImagesAddress r:id="rId26"/>
  </webImageSrd>
  <webImageSrd>
    <address r:id="rId27"/>
    <moreImagesAddress r:id="rId28"/>
  </webImageSrd>
  <webImageSrd>
    <address r:id="rId29"/>
    <moreImagesAddress r:id="rId30"/>
  </webImageSrd>
  <webImageSrd>
    <address r:id="rId31"/>
    <moreImagesAddress r:id="rId32"/>
  </webImageSrd>
  <webImageSrd>
    <address r:id="rId33"/>
    <moreImagesAddress r:id="rId34"/>
  </webImageSrd>
  <webImageSrd>
    <address r:id="rId35"/>
    <moreImagesAddress r:id="rId36"/>
  </webImageSrd>
  <webImageSrd>
    <address r:id="rId37"/>
    <moreImagesAddress r:id="rId38"/>
  </webImageSrd>
  <webImageSrd>
    <address r:id="rId39"/>
    <moreImagesAddress r:id="rId40"/>
  </webImageSrd>
  <webImageSrd>
    <address r:id="rId41"/>
    <moreImagesAddress r:id="rId42"/>
  </webImageSrd>
  <webImageSrd>
    <address r:id="rId43"/>
    <moreImagesAddress r:id="rId44"/>
  </webImageSrd>
  <webImageSrd>
    <address r:id="rId45"/>
    <moreImagesAddress r:id="rId46"/>
  </webImageSrd>
  <webImageSrd>
    <address r:id="rId47"/>
    <moreImagesAddress r:id="rId48"/>
  </webImageSrd>
  <webImageSrd>
    <address r:id="rId49"/>
    <moreImagesAddress r:id="rId50"/>
  </webImageSrd>
  <webImageSrd>
    <address r:id="rId51"/>
    <moreImagesAddress r:id="rId52"/>
  </webImageSrd>
  <webImageSrd>
    <address r:id="rId53"/>
    <moreImagesAddress r:id="rId54"/>
  </webImageSrd>
  <webImageSrd>
    <address r:id="rId55"/>
    <moreImagesAddress r:id="rId56"/>
  </webImageSrd>
  <webImageSrd>
    <address r:id="rId57"/>
    <moreImagesAddress r:id="rId58"/>
  </webImageSrd>
  <webImageSrd>
    <address r:id="rId59"/>
    <moreImagesAddress r:id="rId60"/>
  </webImageSrd>
  <webImageSrd>
    <address r:id="rId61"/>
    <moreImagesAddress r:id="rId62"/>
  </webImageSrd>
  <webImageSrd>
    <address r:id="rId63"/>
    <moreImagesAddress r:id="rId64"/>
  </webImageSrd>
  <webImageSrd>
    <address r:id="rId65"/>
    <moreImagesAddress r:id="rId66"/>
  </webImageSrd>
  <webImageSrd>
    <address r:id="rId67"/>
    <moreImagesAddress r:id="rId68"/>
  </webImageSrd>
  <webImageSrd>
    <address r:id="rId69"/>
    <moreImagesAddress r:id="rId70"/>
  </webImageSrd>
  <webImageSrd>
    <address r:id="rId71"/>
    <moreImagesAddress r:id="rId72"/>
  </webImageSrd>
  <webImageSrd>
    <address r:id="rId73"/>
    <moreImagesAddress r:id="rId74"/>
  </webImageSrd>
  <webImageSrd>
    <address r:id="rId75"/>
    <moreImagesAddress r:id="rId76"/>
  </webImageSrd>
  <webImageSrd>
    <address r:id="rId77"/>
    <moreImagesAddress r:id="rId78"/>
  </webImageSrd>
  <webImageSrd>
    <address r:id="rId79"/>
    <moreImagesAddress r:id="rId80"/>
  </webImageSrd>
  <webImageSrd>
    <address r:id="rId81"/>
    <moreImagesAddress r:id="rId82"/>
  </webImageSrd>
  <webImageSrd>
    <address r:id="rId83"/>
    <moreImagesAddress r:id="rId84"/>
  </webImageSrd>
  <webImageSrd>
    <address r:id="rId85"/>
    <moreImagesAddress r:id="rId86"/>
  </webImageSrd>
  <webImageSrd>
    <address r:id="rId87"/>
    <moreImagesAddress r:id="rId88"/>
  </webImageSrd>
</webImagesSrd>
</file>

<file path=xl/richData/rdarray.xml><?xml version="1.0" encoding="utf-8"?>
<arrayData xmlns="http://schemas.microsoft.com/office/spreadsheetml/2017/richdata2" count="65">
  <a r="4">
    <v t="r">9</v>
    <v t="r">10</v>
    <v t="r">11</v>
    <v t="r">12</v>
  </a>
  <a r="1">
    <v t="s">English</v>
  </a>
  <a r="1">
    <v t="s">Pacific Time Zone</v>
  </a>
  <a r="4">
    <v t="r">47</v>
    <v t="r">48</v>
    <v t="r">49</v>
    <v t="r">50</v>
  </a>
  <a r="2">
    <v t="s">Eastern Time Zone</v>
    <v t="s">Central Time Zone</v>
  </a>
  <a r="4">
    <v t="r">82</v>
    <v t="r">83</v>
    <v t="r">84</v>
    <v t="r">85</v>
  </a>
  <a r="3">
    <v t="s">English</v>
    <v t="s">De facto</v>
    <v t="s">De jure</v>
  </a>
  <a r="1">
    <v t="s">Eastern Time Zone</v>
  </a>
  <a r="2">
    <v t="r">119</v>
    <v t="r">120</v>
  </a>
  <a r="1">
    <v t="s">Canadian English</v>
  </a>
  <a r="4">
    <v t="r">136</v>
    <v t="r">137</v>
    <v t="r">138</v>
    <v t="r">139</v>
  </a>
  <a r="1">
    <v t="s">Central Time Zone</v>
  </a>
  <a r="3">
    <v t="r">170</v>
    <v t="r">171</v>
    <v t="r">172</v>
  </a>
  <a r="4">
    <v t="r">203</v>
    <v t="r">204</v>
    <v t="r">205</v>
    <v t="r">206</v>
  </a>
  <a r="1">
    <v t="s">English language</v>
  </a>
  <a r="4">
    <v t="r">236</v>
    <v t="r">237</v>
    <v t="r">238</v>
    <v t="r">239</v>
  </a>
  <a r="4">
    <v t="r">266</v>
    <v t="r">267</v>
    <v t="r">268</v>
    <v t="r">269</v>
  </a>
  <a r="4">
    <v t="r">297</v>
    <v t="r">298</v>
    <v t="r">299</v>
    <v t="r">300</v>
  </a>
  <a r="4">
    <v t="r">326</v>
    <v t="r">327</v>
    <v t="r">328</v>
    <v t="r">329</v>
  </a>
  <a r="3">
    <v t="s">English language</v>
    <v t="s">De facto</v>
    <v t="s">De jure</v>
  </a>
  <a r="4">
    <v t="r">356</v>
    <v t="r">357</v>
    <v t="r">358</v>
    <v t="r">359</v>
  </a>
  <a r="4">
    <v t="r">384</v>
    <v t="r">385</v>
    <v t="r">386</v>
    <v t="r">387</v>
  </a>
  <a r="1">
    <v t="r">414</v>
  </a>
  <a r="4">
    <v t="r">438</v>
    <v t="r">439</v>
    <v t="r">440</v>
    <v t="r">441</v>
  </a>
  <a r="1">
    <v t="s">UTC−07:00</v>
  </a>
  <a r="4">
    <v t="r">467</v>
    <v t="r">468</v>
    <v t="r">469</v>
    <v t="r">470</v>
  </a>
  <a r="2">
    <v t="r">495</v>
    <v t="r">496</v>
  </a>
  <a r="1">
    <v t="s">Quebec French</v>
  </a>
  <a r="2">
    <v t="s">Eastern Time Zone</v>
    <v t="s">Atlantic Time Zone</v>
  </a>
  <a r="4">
    <v t="r">513</v>
    <v t="r">514</v>
    <v t="r">515</v>
    <v t="r">516</v>
  </a>
  <a r="2">
    <v t="r">541</v>
    <v t="r">542</v>
  </a>
  <a r="2">
    <v t="s">Pacific Time Zone</v>
    <v t="s">Mountain Time Zone</v>
  </a>
  <a r="4">
    <v t="r">558</v>
    <v t="r">559</v>
    <v t="r">560</v>
    <v t="r">561</v>
  </a>
  <a r="4">
    <v t="r">586</v>
    <v t="r">587</v>
    <v t="r">588</v>
    <v t="r">589</v>
  </a>
  <a r="1">
    <v t="s">American English</v>
  </a>
  <a r="2">
    <v t="s">UTC−07:00</v>
    <v t="s">UTC−08:00</v>
  </a>
  <a r="4">
    <v t="r">617</v>
    <v t="r">618</v>
    <v t="r">619</v>
    <v t="r">620</v>
  </a>
  <a r="1">
    <v t="s">Mountain Time Zone</v>
  </a>
  <a r="4">
    <v t="r">648</v>
    <v t="r">649</v>
    <v t="r">650</v>
    <v t="r">651</v>
  </a>
  <a r="4">
    <v t="r">671</v>
    <v t="r">672</v>
    <v t="r">673</v>
    <v t="r">674</v>
  </a>
  <a r="3">
    <v t="r">701</v>
    <v t="r">702</v>
    <v t="r">703</v>
  </a>
  <a r="4">
    <v t="r">728</v>
    <v t="r">729</v>
    <v t="r">730</v>
    <v t="r">731</v>
  </a>
  <a r="4">
    <v t="r">757</v>
    <v t="r">758</v>
    <v t="r">759</v>
    <v t="r">760</v>
  </a>
  <a r="4">
    <v t="r">783</v>
    <v t="r">784</v>
    <v t="r">785</v>
    <v t="r">786</v>
  </a>
  <a r="4">
    <v t="r">809</v>
    <v t="r">810</v>
    <v t="r">811</v>
    <v t="r">812</v>
  </a>
  <a r="4">
    <v t="r">832</v>
    <v t="r">833</v>
    <v t="r">834</v>
    <v t="r">835</v>
  </a>
  <a r="4">
    <v t="r">858</v>
    <v t="r">859</v>
    <v t="r">860</v>
    <v t="r">861</v>
  </a>
  <a r="4">
    <v t="r">885</v>
    <v t="r">886</v>
    <v t="r">887</v>
    <v t="r">888</v>
  </a>
  <a r="15">
    <v t="s">Iñupiaq language</v>
    <v t="s">Tanacross language</v>
    <v t="s">Koyukon language</v>
    <v t="s">Upper Kuskokwim language</v>
    <v t="s">Eyak language</v>
    <v t="s">Haida language</v>
    <v t="s">English language</v>
    <v t="s">Lower Tanana language</v>
    <v t="s">Tlingit language</v>
    <v t="s">Coast Tsimshian dialect</v>
    <v t="s">Upper Tanana language</v>
    <v t="s">Alutiiq language</v>
    <v t="s">Ahtna language</v>
    <v t="s">Holikachuk language</v>
    <v t="s">Deg Xinag language</v>
  </a>
  <a r="1">
    <v t="s">Hawaii–Aleutian Time Zone</v>
  </a>
  <a r="4">
    <v t="r">914</v>
    <v t="r">915</v>
    <v t="r">916</v>
    <v t="r">917</v>
  </a>
  <a r="4">
    <v t="r">938</v>
    <v t="r">939</v>
    <v t="r">940</v>
    <v t="r">941</v>
  </a>
  <a r="2">
    <v t="s">English language</v>
    <v t="s">Hawaiian language</v>
  </a>
  <a r="4">
    <v t="r">964</v>
    <v t="r">965</v>
    <v t="r">966</v>
    <v t="r">967</v>
  </a>
  <a r="2">
    <v t="s">Sioux language</v>
    <v t="s">English language</v>
  </a>
  <a r="2">
    <v t="s">Central Time Zone</v>
    <v t="s">Mountain Time Zone</v>
  </a>
  <a r="4">
    <v t="r">990</v>
    <v t="r">991</v>
    <v t="r">992</v>
    <v t="r">993</v>
  </a>
  <a r="4">
    <v t="r">1016</v>
    <v t="r">1017</v>
    <v t="r">1018</v>
    <v t="r">1019</v>
  </a>
  <a r="4">
    <v t="r">1041</v>
    <v t="r">1042</v>
    <v t="r">1043</v>
    <v t="r">1044</v>
  </a>
  <a r="4">
    <v t="r">1066</v>
    <v t="r">1067</v>
    <v t="r">1068</v>
    <v t="r">1069</v>
  </a>
  <a r="4">
    <v t="r">1090</v>
    <v t="r">1091</v>
    <v t="r">1092</v>
    <v t="r">1093</v>
  </a>
  <a r="4">
    <v t="r">1116</v>
    <v t="r">1117</v>
    <v t="r">1118</v>
    <v t="r">1119</v>
  </a>
  <a r="2">
    <v t="r">1137</v>
    <v t="r">1138</v>
  </a>
  <a r="4">
    <v t="r">1151</v>
    <v t="r">1152</v>
    <v t="r">1153</v>
    <v t="r">1154</v>
  </a>
  <a r="2">
    <v t="r">1176</v>
    <v t="r">1177</v>
  </a>
</arrayData>
</file>

<file path=xl/richData/rdrichvalue.xml><?xml version="1.0" encoding="utf-8"?>
<rvData xmlns="http://schemas.microsoft.com/office/spreadsheetml/2017/richdata" count="1183">
  <rv s="0">
    <v>536870912</v>
    <v>California</v>
    <v>3009d91d-d582-4c34-85ba-772ba09e5be1</v>
    <v>en-US</v>
    <v>Map</v>
  </rv>
  <rv s="1">
    <fb>423970</fb>
    <v>11</v>
  </rv>
  <rv s="1">
    <fb>102350</fb>
    <v>11</v>
  </rv>
  <rv s="0">
    <v>536870912</v>
    <v>Sacramento, California</v>
    <v>4a1a8070-cc3d-4060-af9c-08ccbbca73d7</v>
    <v>en-US</v>
    <v>Map</v>
  </rv>
  <rv s="0">
    <v>536870912</v>
    <v>United States</v>
    <v>5232ed96-85b1-2edb-12c6-63e6c597a1de</v>
    <v>en-US</v>
    <v>Map</v>
  </rv>
  <rv s="1">
    <fb>12717801</fb>
    <v>11</v>
  </rv>
  <rv s="1">
    <fb>14060525</fb>
    <v>11</v>
  </rv>
  <rv s="2">
    <v>0</v>
    <v>9</v>
    <v>0</v>
    <v>7</v>
    <v>0</v>
    <v>Image of California</v>
  </rv>
  <rv s="0">
    <v>536870912</v>
    <v>Los Angeles</v>
    <v>9958ca5c-ea31-4e71-8a17-bd1e7839c723</v>
    <v>en-US</v>
    <v>Map</v>
  </rv>
  <rv s="0">
    <v>805306368</v>
    <v>Gavin Newsom (Governor)</v>
    <v>ddd0ecbf-d7a9-4913-80c4-8eca3d95b4f2</v>
    <v>en-US</v>
    <v>Generic</v>
  </rv>
  <rv s="0">
    <v>805306368</v>
    <v>Eleni Kounalakis (Lieutenant governor)</v>
    <v>c8b4c34f-e58f-d4cc-2651-1b432d67c11a</v>
    <v>en-US</v>
    <v>Generic</v>
  </rv>
  <rv s="0">
    <v>805306368</v>
    <v>Alex Padilla (Senate)</v>
    <v>7f531c9a-64f3-c8e6-afb0-26647030a74e</v>
    <v>en-US</v>
    <v>Generic</v>
  </rv>
  <rv s="0">
    <v>805306368</v>
    <v>Adam Schiff (Senate)</v>
    <v>d5c1a692-eb25-8c7a-976b-c75a43f36513</v>
    <v>en-US</v>
    <v>Generic</v>
  </rv>
  <rv s="3">
    <v>0</v>
  </rv>
  <rv s="4">
    <v>https://www.bing.com/search?q=california&amp;form=skydnc</v>
    <v>Learn more on Bing</v>
  </rv>
  <rv s="1">
    <fb>1255</fb>
    <v>12</v>
  </rv>
  <rv s="1">
    <fb>61818</fb>
    <v>12</v>
  </rv>
  <rv s="1">
    <fb>385500</fb>
    <v>12</v>
  </rv>
  <rv s="3">
    <v>1</v>
  </rv>
  <rv s="1">
    <fb>2.96</fb>
    <v>13</v>
  </rv>
  <rv s="1">
    <fb>39431263</fb>
    <v>11</v>
  </rv>
  <rv s="1">
    <fb>5.4000000000000006E-2</fb>
    <v>14</v>
  </rv>
  <rv s="1">
    <fb>0.13300000000000001</fb>
    <v>14</v>
  </rv>
  <rv s="1">
    <fb>1.7000000000000001E-2</fb>
    <v>15</v>
  </rv>
  <rv s="1">
    <fb>0.14699999999999999</fb>
    <v>14</v>
  </rv>
  <rv s="1">
    <fb>0.314</fb>
    <v>14</v>
  </rv>
  <rv s="1">
    <fb>6.5000000000000002E-2</fb>
    <v>14</v>
  </rv>
  <rv s="1">
    <fb>0.27</fb>
    <v>14</v>
  </rv>
  <rv s="1">
    <fb>0.81799999999999995</fb>
    <v>14</v>
  </rv>
  <rv s="1">
    <fb>0.38799999999999996</fb>
    <v>14</v>
  </rv>
  <rv s="1">
    <fb>0.63100000000000001</fb>
    <v>14</v>
  </rv>
  <rv s="1">
    <fb>5.0000000000000001E-3</fb>
    <v>14</v>
  </rv>
  <rv s="1">
    <fb>6.8000000000000005E-2</fb>
    <v>14</v>
  </rv>
  <rv s="1">
    <fb>3.7999999999999999E-2</fb>
    <v>14</v>
  </rv>
  <rv s="1">
    <fb>0.23300000000000001</fb>
    <v>14</v>
  </rv>
  <rv s="1">
    <fb>6.4000000000000001E-2</fb>
    <v>14</v>
  </rv>
  <rv s="1">
    <fb>0.72900000000000009</fb>
    <v>14</v>
  </rv>
  <rv s="3">
    <v>2</v>
  </rv>
  <rv s="5">
    <v>#VALUE!</v>
    <v>en-US</v>
    <v>3009d91d-d582-4c34-85ba-772ba09e5be1</v>
    <v>536870912</v>
    <v>1</v>
    <v>4</v>
    <v>5</v>
    <v>California</v>
    <v>7</v>
    <v>8</v>
    <v>Map</v>
    <v>9</v>
    <v>10</v>
    <v>US-CA</v>
    <v>1</v>
    <v>2</v>
    <v>3</v>
    <v>4</v>
    <v>California is a state in the Western region of the United States that lies on the Pacific Coast. It borders Oregon to the north, Nevada and Arizona to the east, and shares an international border with the Mexican state of Baja California to the ...</v>
    <v>5</v>
    <v>6</v>
    <v>7</v>
    <v>8</v>
    <v>13</v>
    <v>14</v>
    <v>15</v>
    <v>16</v>
    <v>17</v>
    <v>California</v>
    <v>18</v>
    <v>19</v>
    <v>20</v>
    <v>21</v>
    <v>22</v>
    <v>23</v>
    <v>24</v>
    <v>25</v>
    <v>26</v>
    <v>27</v>
    <v>28</v>
    <v>29</v>
    <v>30</v>
    <v>31</v>
    <v>32</v>
    <v>33</v>
    <v>34</v>
    <v>35</v>
    <v>36</v>
    <v>37</v>
    <v>California</v>
    <v>mdp/vdpid/5599</v>
  </rv>
  <rv s="0">
    <v>536870912</v>
    <v>Michigan</v>
    <v>162411c2-b757-495d-aa81-93942fae2f7e</v>
    <v>en-US</v>
    <v>Map</v>
  </rv>
  <rv s="1">
    <fb>250493</fb>
    <v>11</v>
  </rv>
  <rv s="1">
    <fb>20408</fb>
    <v>11</v>
  </rv>
  <rv s="0">
    <v>536870912</v>
    <v>Lansing, Michigan</v>
    <v>f72f32c4-1da0-4657-9366-ff9fa67191cd</v>
    <v>en-US</v>
    <v>Map</v>
  </rv>
  <rv s="1">
    <fb>3841148</fb>
    <v>11</v>
  </rv>
  <rv s="1">
    <fb>4560055</fb>
    <v>11</v>
  </rv>
  <rv s="2">
    <v>1</v>
    <v>9</v>
    <v>16</v>
    <v>7</v>
    <v>0</v>
    <v>Image of Michigan</v>
  </rv>
  <rv s="0">
    <v>536870912</v>
    <v>Detroit</v>
    <v>85910f05-3dc5-436a-85db-fe5802c27206</v>
    <v>en-US</v>
    <v>Map</v>
  </rv>
  <rv s="0">
    <v>805306368</v>
    <v>Gretchen Whitmer (Governor)</v>
    <v>f6d1e9db-75f6-c594-7272-dd636d3f4ad3</v>
    <v>en-US</v>
    <v>Generic</v>
  </rv>
  <rv s="0">
    <v>805306368</v>
    <v>Garlin Gilchrist (Lieutenant governor)</v>
    <v>d8f5ba75-ec82-cc25-7294-3463565f1b51</v>
    <v>en-US</v>
    <v>Generic</v>
  </rv>
  <rv s="0">
    <v>805306368</v>
    <v>Gary Peters (Senate)</v>
    <v>1c5d76fc-da74-8c31-948e-7a8f6da3076a</v>
    <v>en-US</v>
    <v>Generic</v>
  </rv>
  <rv s="0">
    <v>805306368</v>
    <v>Elissa Slotkin (Senate)</v>
    <v>56f25db1-c482-d5c7-4b24-facdadf2d0e2</v>
    <v>en-US</v>
    <v>Generic</v>
  </rv>
  <rv s="3">
    <v>3</v>
  </rv>
  <rv s="4">
    <v>https://www.bing.com/search?q=michigan&amp;form=skydnc</v>
    <v>Learn more on Bing</v>
  </rv>
  <rv s="1">
    <fb>783</fb>
    <v>12</v>
  </rv>
  <rv s="1">
    <fb>49576</fb>
    <v>12</v>
  </rv>
  <rv s="1">
    <fb>122400</fb>
    <v>12</v>
  </rv>
  <rv s="1">
    <fb>2.52</fb>
    <v>13</v>
  </rv>
  <rv s="1">
    <fb>10140459</fb>
    <v>11</v>
  </rv>
  <rv s="1">
    <fb>4.0000000000000001E-3</fb>
    <v>14</v>
  </rv>
  <rv s="1">
    <fb>0.158</fb>
    <v>14</v>
  </rv>
  <rv s="1">
    <fb>6.9999999999999993E-3</fb>
    <v>15</v>
  </rv>
  <rv s="1">
    <fb>0.03</fb>
    <v>14</v>
  </rv>
  <rv s="1">
    <fb>0.26899999999999996</fb>
    <v>14</v>
  </rv>
  <rv s="1">
    <fb>0.14199999999999999</fb>
    <v>14</v>
  </rv>
  <rv s="1">
    <fb>6.3E-2</fb>
    <v>14</v>
  </rv>
  <rv s="1">
    <fb>0.89599999999999991</fb>
    <v>14</v>
  </rv>
  <rv s="1">
    <fb>4.9000000000000002E-2</fb>
    <v>14</v>
  </rv>
  <rv s="1">
    <fb>0.61199999999999999</fb>
    <v>14</v>
  </rv>
  <rv s="1">
    <fb>0.10300000000000001</fb>
    <v>14</v>
  </rv>
  <rv s="1">
    <fb>2.3E-2</fb>
    <v>14</v>
  </rv>
  <rv s="1">
    <fb>0.222</fb>
    <v>14</v>
  </rv>
  <rv s="1">
    <fb>5.7999999999999996E-2</fb>
    <v>14</v>
  </rv>
  <rv s="1">
    <fb>0.79700000000000004</fb>
    <v>14</v>
  </rv>
  <rv s="3">
    <v>4</v>
  </rv>
  <rv s="6">
    <v>#VALUE!</v>
    <v>en-US</v>
    <v>162411c2-b757-495d-aa81-93942fae2f7e</v>
    <v>536870912</v>
    <v>1</v>
    <v>19</v>
    <v>20</v>
    <v>Michigan</v>
    <v>7</v>
    <v>8</v>
    <v>Map</v>
    <v>9</v>
    <v>21</v>
    <v>US-MI</v>
    <v>40</v>
    <v>41</v>
    <v>42</v>
    <v>4</v>
    <v>Michigan is a peninsular state in the Great Lakes region of the Upper Midwestern United States. It shares water and land boundaries with Minnesota to the northwest, Wisconsin to the west, Indiana and Illinois to the southwest, Ohio to the ...</v>
    <v>43</v>
    <v>44</v>
    <v>45</v>
    <v>46</v>
    <v>51</v>
    <v>52</v>
    <v>53</v>
    <v>54</v>
    <v>55</v>
    <v>Michigan</v>
    <v>56</v>
    <v>57</v>
    <v>58</v>
    <v>59</v>
    <v>60</v>
    <v>61</v>
    <v>62</v>
    <v>63</v>
    <v>64</v>
    <v>65</v>
    <v>66</v>
    <v>67</v>
    <v>68</v>
    <v>69</v>
    <v>70</v>
    <v>71</v>
    <v>72</v>
    <v>73</v>
    <v>Michigan</v>
    <v>mdp/vdpid/21196</v>
  </rv>
  <rv s="0">
    <v>536870912</v>
    <v>Ohio</v>
    <v>6f3df7da-1ef6-48e3-b2b3-b5b5fce3e846</v>
    <v>en-US</v>
    <v>Map</v>
  </rv>
  <rv s="1">
    <fb>116096</fb>
    <v>11</v>
  </rv>
  <rv s="1">
    <fb>22816</fb>
    <v>11</v>
  </rv>
  <rv s="0">
    <v>536870912</v>
    <v>Columbus, Ohio</v>
    <v>5b78da0b-6447-4f71-92b2-f1fafe94ba51</v>
    <v>en-US</v>
    <v>Map</v>
  </rv>
  <rv s="1">
    <fb>4585084</fb>
    <v>11</v>
  </rv>
  <rv s="1">
    <fb>5164361</fb>
    <v>11</v>
  </rv>
  <rv s="2">
    <v>2</v>
    <v>9</v>
    <v>22</v>
    <v>7</v>
    <v>0</v>
    <v>Image of Ohio</v>
  </rv>
  <rv s="0">
    <v>805306368</v>
    <v>Mike DeWine (Governor)</v>
    <v>ba3cf2bc-483c-6746-4369-a5b07e33c8ea</v>
    <v>en-US</v>
    <v>Generic</v>
  </rv>
  <rv s="0">
    <v>805306368</v>
    <v>Jim Tressel (Lieutenant governor)</v>
    <v>fea1d415-3b0b-3b02-731b-3b6f17db87c8</v>
    <v>en-US</v>
    <v>Generic</v>
  </rv>
  <rv s="0">
    <v>805306368</v>
    <v>Bernie Moreno (Senate)</v>
    <v>a07f18b9-2c29-cef5-821d-7fce7cac2551</v>
    <v>en-US</v>
    <v>Generic</v>
  </rv>
  <rv s="0">
    <v>805306368</v>
    <v>Jon Husted (Senate)</v>
    <v>98c16a0c-0820-d45d-b6c8-e3b9090fb0f6</v>
    <v>en-US</v>
    <v>Generic</v>
  </rv>
  <rv s="3">
    <v>5</v>
  </rv>
  <rv s="4">
    <v>https://www.bing.com/search?q=ohio&amp;form=skydnc</v>
    <v>Learn more on Bing</v>
  </rv>
  <rv s="1">
    <fb>730</fb>
    <v>12</v>
  </rv>
  <rv s="1">
    <fb>49429</fb>
    <v>12</v>
  </rv>
  <rv s="1">
    <fb>129900</fb>
    <v>12</v>
  </rv>
  <rv s="3">
    <v>6</v>
  </rv>
  <rv s="1">
    <fb>2.46</fb>
    <v>13</v>
  </rv>
  <rv s="1">
    <fb>11883304</fb>
    <v>11</v>
  </rv>
  <rv s="1">
    <fb>6.9999999999999993E-3</fb>
    <v>14</v>
  </rv>
  <rv s="1">
    <fb>0.159</fb>
    <v>14</v>
  </rv>
  <rv s="1">
    <fb>3.0000000000000001E-3</fb>
    <v>15</v>
  </rv>
  <rv s="1">
    <fb>2.1000000000000001E-2</fb>
    <v>14</v>
  </rv>
  <rv s="1">
    <fb>0.26100000000000001</fb>
    <v>14</v>
  </rv>
  <rv s="1">
    <fb>0.127</fb>
    <v>14</v>
  </rv>
  <rv s="1">
    <fb>4.0999999999999995E-2</fb>
    <v>14</v>
  </rv>
  <rv s="1">
    <fb>0.8909999999999999</fb>
    <v>14</v>
  </rv>
  <rv s="1">
    <fb>3.6000000000000004E-2</fb>
    <v>14</v>
  </rv>
  <rv s="1">
    <fb>0.63300000000000001</fb>
    <v>14</v>
  </rv>
  <rv s="1">
    <fb>1E-3</fb>
    <v>14</v>
  </rv>
  <rv s="1">
    <fb>9.9000000000000005E-2</fb>
    <v>14</v>
  </rv>
  <rv s="1">
    <fb>0.22600000000000001</fb>
    <v>14</v>
  </rv>
  <rv s="1">
    <fb>0.06</fb>
    <v>14</v>
  </rv>
  <rv s="1">
    <fb>0.82700000000000007</fb>
    <v>14</v>
  </rv>
  <rv s="3">
    <v>7</v>
  </rv>
  <rv s="5">
    <v>#VALUE!</v>
    <v>en-US</v>
    <v>6f3df7da-1ef6-48e3-b2b3-b5b5fce3e846</v>
    <v>536870912</v>
    <v>1</v>
    <v>25</v>
    <v>5</v>
    <v>Ohio</v>
    <v>7</v>
    <v>8</v>
    <v>Map</v>
    <v>9</v>
    <v>10</v>
    <v>US-OH</v>
    <v>76</v>
    <v>77</v>
    <v>78</v>
    <v>4</v>
    <v>Ohio is a state in the Midwestern region of the United States. It borders Lake Erie to the north, Pennsylvania to the east, West Virginia to the southeast, Kentucky to the southwest, Indiana to the west, and Michigan to the northwest. Of the 50 ...</v>
    <v>79</v>
    <v>80</v>
    <v>81</v>
    <v>78</v>
    <v>86</v>
    <v>87</v>
    <v>88</v>
    <v>89</v>
    <v>90</v>
    <v>Ohio</v>
    <v>91</v>
    <v>92</v>
    <v>93</v>
    <v>94</v>
    <v>95</v>
    <v>96</v>
    <v>97</v>
    <v>98</v>
    <v>99</v>
    <v>100</v>
    <v>101</v>
    <v>102</v>
    <v>103</v>
    <v>104</v>
    <v>105</v>
    <v>97</v>
    <v>106</v>
    <v>107</v>
    <v>108</v>
    <v>109</v>
    <v>Ohio</v>
    <v>mdp/vdpid/24230</v>
  </rv>
  <rv s="0">
    <v>536870912</v>
    <v>Ontario</v>
    <v>070ad921-224a-9ed5-6fe1-8eab57b4b2e7</v>
    <v>en-US</v>
    <v>Map</v>
  </rv>
  <rv s="1">
    <fb>1076395</fb>
    <v>11</v>
  </rv>
  <rv s="1">
    <fb>2498691</fb>
    <v>11</v>
  </rv>
  <rv s="0">
    <v>536870912</v>
    <v>Toronto</v>
    <v>e9c1d78f-effd-4cbf-af56-ce709763b200</v>
    <v>en-US</v>
    <v>Map</v>
  </rv>
  <rv s="0">
    <v>536870912</v>
    <v>Canada</v>
    <v>370ed614-32e1-4326-a356-dc0a7dd56aaa</v>
    <v>en-US</v>
    <v>Map</v>
  </rv>
  <rv s="1">
    <fb>5169175</fb>
    <v>11</v>
  </rv>
  <rv s="1">
    <fb>5169174</fb>
    <v>11</v>
  </rv>
  <rv s="2">
    <v>3</v>
    <v>9</v>
    <v>26</v>
    <v>7</v>
    <v>0</v>
    <v>Image of Ontario</v>
  </rv>
  <rv s="0">
    <v>805306368</v>
    <v>Elizabeth Dowdeswell (Lieutenant governor)</v>
    <v>6b312e0c-679a-9523-3920-dd9fb0590e19</v>
    <v>en-US</v>
    <v>Generic</v>
  </rv>
  <rv s="0">
    <v>805306368</v>
    <v>Doug Ford (Premier)</v>
    <v>a00bb1b1-ce9d-bf65-c540-5e730be40cb9</v>
    <v>en-US</v>
    <v>Generic</v>
  </rv>
  <rv s="3">
    <v>8</v>
  </rv>
  <rv s="4">
    <v>https://www.bing.com/search?q=ontario+canada&amp;form=skydnc</v>
    <v>Learn more on Bing</v>
  </rv>
  <rv s="1">
    <fb>83160</fb>
    <v>33</v>
  </rv>
  <rv s="3">
    <v>9</v>
  </rv>
  <rv s="1">
    <fb>2.6</fb>
    <v>13</v>
  </rv>
  <rv s="1">
    <fb>14733119</fb>
    <v>11</v>
  </rv>
  <rv s="7">
    <v>#VALUE!</v>
    <v>en-US</v>
    <v>070ad921-224a-9ed5-6fe1-8eab57b4b2e7</v>
    <v>536870912</v>
    <v>1</v>
    <v>30</v>
    <v>31</v>
    <v>Ontario</v>
    <v>7</v>
    <v>8</v>
    <v>Map</v>
    <v>9</v>
    <v>32</v>
    <v>CA-ON</v>
    <v>112</v>
    <v>113</v>
    <v>114</v>
    <v>115</v>
    <v>Ontario is the southernmost province of Canada. Located in Central Canada, Ontario is the country's most populous province. As of the 2021 Canadian census, it is home to 38.5 per cent of the country's population, and is the second-largest ...</v>
    <v>116</v>
    <v>117</v>
    <v>118</v>
    <v>114</v>
    <v>121</v>
    <v>122</v>
    <v>123</v>
    <v>Ontario</v>
    <v>124</v>
    <v>125</v>
    <v>126</v>
    <v>73</v>
    <v>Ontario</v>
    <v>mdp/vdpid/24465</v>
  </rv>
  <rv s="0">
    <v>536870912</v>
    <v>Texas</v>
    <v>00a23ccd-3344-461c-8b9f-c2bb55be5815</v>
    <v>en-US</v>
    <v>Map</v>
  </rv>
  <rv s="1">
    <fb>696241</fb>
    <v>11</v>
  </rv>
  <rv s="1">
    <fb>165853</fb>
    <v>11</v>
  </rv>
  <rv s="0">
    <v>536870912</v>
    <v>Austin, Texas</v>
    <v>afd7d7f6-01a2-401c-bb4d-59f7e34d585c</v>
    <v>en-US</v>
    <v>Map</v>
  </rv>
  <rv s="1">
    <fb>9149196</fb>
    <v>11</v>
  </rv>
  <rv s="1">
    <fb>10753629</fb>
    <v>11</v>
  </rv>
  <rv s="2">
    <v>4</v>
    <v>9</v>
    <v>34</v>
    <v>7</v>
    <v>0</v>
    <v>Image of Texas</v>
  </rv>
  <rv s="0">
    <v>536870912</v>
    <v>Houston</v>
    <v>ad99c262-d92e-4e88-87f7-5c66752fec36</v>
    <v>en-US</v>
    <v>Map</v>
  </rv>
  <rv s="0">
    <v>805306368</v>
    <v>Greg Abbott (Governor)</v>
    <v>3ecc1598-f192-4041-68bd-7ee531040fb8</v>
    <v>en-US</v>
    <v>Generic</v>
  </rv>
  <rv s="0">
    <v>805306368</v>
    <v>Dan Patrick (Lieutenant governor)</v>
    <v>81fa6492-e02a-5fd9-98ea-c00f95546796</v>
    <v>en-US</v>
    <v>Generic</v>
  </rv>
  <rv s="0">
    <v>805306368</v>
    <v>John Cornyn (Senate)</v>
    <v>ff5fa806-c9b4-2565-81e0-5b28e9202f84</v>
    <v>en-US</v>
    <v>Generic</v>
  </rv>
  <rv s="0">
    <v>805306368</v>
    <v>Ted Cruz (Senate)</v>
    <v>aa4efb26-8956-237f-ce58-b8bea991d9d1</v>
    <v>en-US</v>
    <v>Generic</v>
  </rv>
  <rv s="3">
    <v>10</v>
  </rv>
  <rv s="4">
    <v>https://www.bing.com/search?q=texas&amp;form=skydnc</v>
    <v>Learn more on Bing</v>
  </rv>
  <rv s="1">
    <fb>882</fb>
    <v>12</v>
  </rv>
  <rv s="1">
    <fb>53207</fb>
    <v>12</v>
  </rv>
  <rv s="1">
    <fb>136000</fb>
    <v>12</v>
  </rv>
  <rv s="1">
    <fb>2.84</fb>
    <v>13</v>
  </rv>
  <rv s="1">
    <fb>31290831</fb>
    <v>11</v>
  </rv>
  <rv s="1">
    <fb>0.10800000000000001</fb>
    <v>14</v>
  </rv>
  <rv s="1">
    <fb>0.11699999999999999</fb>
    <v>14</v>
  </rv>
  <rv s="1">
    <fb>0.01</fb>
    <v>15</v>
  </rv>
  <rv s="1">
    <fb>4.7E-2</fb>
    <v>14</v>
  </rv>
  <rv s="1">
    <fb>0.27600000000000002</fb>
    <v>14</v>
  </rv>
  <rv s="1">
    <fb>0.125</fb>
    <v>14</v>
  </rv>
  <rv s="1">
    <fb>0.16600000000000001</fb>
    <v>14</v>
  </rv>
  <rv s="1">
    <fb>0.81900000000000006</fb>
    <v>14</v>
  </rv>
  <rv s="1">
    <fb>0.64300000000000002</fb>
    <v>14</v>
  </rv>
  <rv s="1">
    <fb>8.1000000000000003E-2</fb>
    <v>14</v>
  </rv>
  <rv s="1">
    <fb>1.9E-2</fb>
    <v>14</v>
  </rv>
  <rv s="1">
    <fb>0.26300000000000001</fb>
    <v>14</v>
  </rv>
  <rv s="1">
    <fb>7.2000000000000008E-2</fb>
    <v>14</v>
  </rv>
  <rv s="3">
    <v>11</v>
  </rv>
  <rv s="8">
    <v>#VALUE!</v>
    <v>en-US</v>
    <v>00a23ccd-3344-461c-8b9f-c2bb55be5815</v>
    <v>536870912</v>
    <v>1</v>
    <v>37</v>
    <v>38</v>
    <v>Texas</v>
    <v>7</v>
    <v>8</v>
    <v>Map</v>
    <v>9</v>
    <v>10</v>
    <v>US-TX</v>
    <v>129</v>
    <v>130</v>
    <v>131</v>
    <v>4</v>
    <v>Texas is the most populous state in the South Central region of the United States. It borders Louisiana to the east, Arkansas to the northeast, Oklahoma to the north, New Mexico to the west, and has an international border with the Mexican ...</v>
    <v>132</v>
    <v>133</v>
    <v>134</v>
    <v>135</v>
    <v>140</v>
    <v>141</v>
    <v>142</v>
    <v>143</v>
    <v>144</v>
    <v>Texas</v>
    <v>145</v>
    <v>146</v>
    <v>147</v>
    <v>148</v>
    <v>149</v>
    <v>150</v>
    <v>151</v>
    <v>152</v>
    <v>153</v>
    <v>154</v>
    <v>29</v>
    <v>155</v>
    <v>104</v>
    <v>156</v>
    <v>157</v>
    <v>158</v>
    <v>159</v>
    <v>72</v>
    <v>160</v>
    <v>Texas</v>
    <v>mdp/vdpid/33145</v>
  </rv>
  <rv s="0">
    <v>536870912</v>
    <v>Florida</v>
    <v>5fece3f4-e8e8-4159-843e-f725a930ad50</v>
    <v>en-US</v>
    <v>Map</v>
  </rv>
  <rv s="1">
    <fb>170304</fb>
    <v>11</v>
  </rv>
  <rv s="1">
    <fb>116240</fb>
    <v>11</v>
  </rv>
  <rv s="0">
    <v>536870912</v>
    <v>Tallahassee, Florida</v>
    <v>fe8036d9-2764-4483-9405-f07a59b69915</v>
    <v>en-US</v>
    <v>Map</v>
  </rv>
  <rv s="1">
    <fb>7300494</fb>
    <v>11</v>
  </rv>
  <rv s="1">
    <fb>9301642</fb>
    <v>11</v>
  </rv>
  <rv s="2">
    <v>5</v>
    <v>9</v>
    <v>39</v>
    <v>7</v>
    <v>0</v>
    <v>Image of Florida</v>
  </rv>
  <rv s="0">
    <v>536870912</v>
    <v>Jacksonville, Florida</v>
    <v>8bd6021b-ea7f-4470-a29b-042b1c82e07f</v>
    <v>en-US</v>
    <v>Map</v>
  </rv>
  <rv s="0">
    <v>805306368</v>
    <v>Ron DeSantis (Governor)</v>
    <v>1ed346c3-9ad7-8e78-ae55-5ed54b15749a</v>
    <v>en-US</v>
    <v>Generic</v>
  </rv>
  <rv s="0">
    <v>805306368</v>
    <v>Rick Scott (Senate)</v>
    <v>7a306d31-0926-baab-a271-b42913720a93</v>
    <v>en-US</v>
    <v>Generic</v>
  </rv>
  <rv s="0">
    <v>805306368</v>
    <v>Ashley Moody (Senate)</v>
    <v>65cb4204-9d4c-cb8d-a4f0-22efc12fd008</v>
    <v>en-US</v>
    <v>Generic</v>
  </rv>
  <rv s="3">
    <v>12</v>
  </rv>
  <rv s="4">
    <v>https://www.bing.com/search?q=florida&amp;form=skydnc</v>
    <v>Learn more on Bing</v>
  </rv>
  <rv s="1">
    <fb>1002</fb>
    <v>12</v>
  </rv>
  <rv s="1">
    <fb>47507</fb>
    <v>12</v>
  </rv>
  <rv s="1">
    <fb>159000</fb>
    <v>12</v>
  </rv>
  <rv s="1">
    <fb>2.63</fb>
    <v>13</v>
  </rv>
  <rv s="1">
    <fb>23372215</fb>
    <v>11</v>
  </rv>
  <rv s="1">
    <fb>9.6000000000000002E-2</fb>
    <v>14</v>
  </rv>
  <rv s="1">
    <fb>0.19399999999999998</fb>
    <v>14</v>
  </rv>
  <rv s="1">
    <fb>5.0000000000000001E-3</fb>
    <v>15</v>
  </rv>
  <rv s="1">
    <fb>2.7999999999999997E-2</fb>
    <v>14</v>
  </rv>
  <rv s="1">
    <fb>0.27300000000000002</fb>
    <v>14</v>
  </rv>
  <rv s="1">
    <fb>0.16800000000000001</fb>
    <v>14</v>
  </rv>
  <rv s="1">
    <fb>0.19699999999999998</fb>
    <v>14</v>
  </rv>
  <rv s="1">
    <fb>0.86900000000000011</fb>
    <v>14</v>
  </rv>
  <rv s="1">
    <fb>0.245</fb>
    <v>14</v>
  </rv>
  <rv s="1">
    <fb>0.58799999999999997</fb>
    <v>14</v>
  </rv>
  <rv s="1">
    <fb>8.5000000000000006E-2</fb>
    <v>14</v>
  </rv>
  <rv s="1">
    <fb>0.02</fb>
    <v>14</v>
  </rv>
  <rv s="1">
    <fb>0.20300000000000001</fb>
    <v>14</v>
  </rv>
  <rv s="1">
    <fb>0.77700000000000002</fb>
    <v>14</v>
  </rv>
  <rv s="5">
    <v>#VALUE!</v>
    <v>en-US</v>
    <v>5fece3f4-e8e8-4159-843e-f725a930ad50</v>
    <v>536870912</v>
    <v>1</v>
    <v>42</v>
    <v>5</v>
    <v>Florida</v>
    <v>7</v>
    <v>8</v>
    <v>Map</v>
    <v>9</v>
    <v>10</v>
    <v>US-FL</v>
    <v>163</v>
    <v>164</v>
    <v>165</v>
    <v>4</v>
    <v>Florida is a state in the Southeastern region of the United States. It borders the Gulf of Mexico to the west, Alabama to the northwest, Georgia to the north, the Atlantic Ocean to the east, and the Straits of Florida and Cuba to the south. ...</v>
    <v>166</v>
    <v>167</v>
    <v>168</v>
    <v>169</v>
    <v>173</v>
    <v>174</v>
    <v>175</v>
    <v>176</v>
    <v>177</v>
    <v>Florida</v>
    <v>18</v>
    <v>178</v>
    <v>179</v>
    <v>180</v>
    <v>181</v>
    <v>182</v>
    <v>183</v>
    <v>184</v>
    <v>185</v>
    <v>186</v>
    <v>187</v>
    <v>188</v>
    <v>189</v>
    <v>104</v>
    <v>190</v>
    <v>191</v>
    <v>192</v>
    <v>21</v>
    <v>193</v>
    <v>73</v>
    <v>Florida</v>
    <v>mdp/vdpid/11032</v>
  </rv>
  <rv s="0">
    <v>536870912</v>
    <v>Pennsylvania</v>
    <v>6304580e-c803-4266-818a-971619176547</v>
    <v>en-US</v>
    <v>Map</v>
  </rv>
  <rv s="1">
    <fb>119283</fb>
    <v>11</v>
  </rv>
  <rv s="1">
    <fb>23303</fb>
    <v>11</v>
  </rv>
  <rv s="0">
    <v>536870912</v>
    <v>Harrisburg, Pennsylvania</v>
    <v>c0411c8e-89cf-5f47-d2f3-d5e52d320fff</v>
    <v>en-US</v>
    <v>Map</v>
  </rv>
  <rv s="1">
    <fb>4958859</fb>
    <v>11</v>
  </rv>
  <rv s="1">
    <fb>5612002</fb>
    <v>11</v>
  </rv>
  <rv s="2">
    <v>6</v>
    <v>9</v>
    <v>43</v>
    <v>7</v>
    <v>0</v>
    <v>Image of Pennsylvania</v>
  </rv>
  <rv s="0">
    <v>536870912</v>
    <v>Philadelphia</v>
    <v>020d4bbf-2971-4236-b87d-c3ec1d7f851c</v>
    <v>en-US</v>
    <v>Map</v>
  </rv>
  <rv s="0">
    <v>805306368</v>
    <v>Josh Shapiro (Governor)</v>
    <v>53262225-ea14-3f9e-bd31-7e9b978d5e27</v>
    <v>en-US</v>
    <v>Generic</v>
  </rv>
  <rv s="0">
    <v>805306368</v>
    <v>Austin Davis (Lieutenant governor)</v>
    <v>9d043ecc-c40b-67e4-0b39-b0df6bdd7dec</v>
    <v>en-US</v>
    <v>Generic</v>
  </rv>
  <rv s="0">
    <v>805306368</v>
    <v>John Fetterman (Senate)</v>
    <v>0def1c22-1608-cc63-a1a2-07cb8272777b</v>
    <v>en-US</v>
    <v>Generic</v>
  </rv>
  <rv s="0">
    <v>805306368</v>
    <v>Dave McCormick (Senate)</v>
    <v>a00de8fd-32df-41f2-a4f1-02d9e795bc19</v>
    <v>en-US</v>
    <v>Generic</v>
  </rv>
  <rv s="3">
    <v>13</v>
  </rv>
  <rv s="4">
    <v>https://www.bing.com/search?q=pennsylvania&amp;form=skydnc</v>
    <v>Learn more on Bing</v>
  </rv>
  <rv s="1">
    <fb>840</fb>
    <v>12</v>
  </rv>
  <rv s="1">
    <fb>53599</fb>
    <v>12</v>
  </rv>
  <rv s="1">
    <fb>166000</fb>
    <v>12</v>
  </rv>
  <rv s="3">
    <v>14</v>
  </rv>
  <rv s="1">
    <fb>2.4900000000000002</fb>
    <v>13</v>
  </rv>
  <rv s="1">
    <fb>13078751</fb>
    <v>11</v>
  </rv>
  <rv s="1">
    <fb>6.0000000000000001E-3</fb>
    <v>14</v>
  </rv>
  <rv s="1">
    <fb>0.17</fb>
    <v>14</v>
  </rv>
  <rv s="1">
    <fb>4.0000000000000001E-3</fb>
    <v>15</v>
  </rv>
  <rv s="1">
    <fb>3.4000000000000002E-2</fb>
    <v>14</v>
  </rv>
  <rv s="1">
    <fb>0.28600000000000003</fb>
    <v>14</v>
  </rv>
  <rv s="1">
    <fb>0.89200000000000002</fb>
    <v>14</v>
  </rv>
  <rv s="1">
    <fb>0.628</fb>
    <v>14</v>
  </rv>
  <rv s="1">
    <fb>9.5000000000000001E-2</fb>
    <v>14</v>
  </rv>
  <rv s="1">
    <fb>0.21</fb>
    <v>14</v>
  </rv>
  <rv s="1">
    <fb>5.5999999999999994E-2</fb>
    <v>14</v>
  </rv>
  <rv s="1">
    <fb>0.82599999999999996</fb>
    <v>14</v>
  </rv>
  <rv s="5">
    <v>#VALUE!</v>
    <v>en-US</v>
    <v>6304580e-c803-4266-818a-971619176547</v>
    <v>536870912</v>
    <v>1</v>
    <v>46</v>
    <v>5</v>
    <v>Pennsylvania</v>
    <v>7</v>
    <v>8</v>
    <v>Map</v>
    <v>9</v>
    <v>10</v>
    <v>US-PA</v>
    <v>196</v>
    <v>197</v>
    <v>198</v>
    <v>4</v>
    <v>Pennsylvania, officially the Commonwealth of Pennsylvania, is a state spanning the Mid-Atlantic, Northeastern, Appalachian, and Great Lakes regions of the United States. It borders Delaware to its southeast, Maryland to its south, West Virginia ...</v>
    <v>199</v>
    <v>200</v>
    <v>201</v>
    <v>202</v>
    <v>207</v>
    <v>208</v>
    <v>209</v>
    <v>210</v>
    <v>211</v>
    <v>Pennsylvania</v>
    <v>212</v>
    <v>213</v>
    <v>214</v>
    <v>215</v>
    <v>216</v>
    <v>217</v>
    <v>218</v>
    <v>219</v>
    <v>148</v>
    <v>64</v>
    <v>220</v>
    <v>32</v>
    <v>221</v>
    <v>104</v>
    <v>222</v>
    <v>157</v>
    <v>223</v>
    <v>224</v>
    <v>225</v>
    <v>109</v>
    <v>Pennsylvania</v>
    <v>mdp/vdpid/25623</v>
  </rv>
  <rv s="0">
    <v>536870912</v>
    <v>New York</v>
    <v>caeb7b9a-f5d7-4686-8fb5-cf7628296b13</v>
    <v>en-US</v>
    <v>Map</v>
  </rv>
  <rv s="1">
    <fb>141300</fb>
    <v>11</v>
  </rv>
  <rv s="1">
    <fb>33711</fb>
    <v>11</v>
  </rv>
  <rv s="0">
    <v>536870912</v>
    <v>Albany</v>
    <v>62ca8245-972e-448d-af38-345d4a958798</v>
    <v>en-US</v>
    <v>Map</v>
  </rv>
  <rv s="0">
    <v>536870912</v>
    <v>United States of America</v>
    <v>5232ed96-85b1-2edb-12c6-63e6c597a1de</v>
    <v>en-US</v>
    <v>Map</v>
  </rv>
  <rv s="1">
    <fb>7262279</fb>
    <v>11</v>
  </rv>
  <rv s="1">
    <fb>8231687</fb>
    <v>11</v>
  </rv>
  <rv s="2">
    <v>7</v>
    <v>9</v>
    <v>47</v>
    <v>7</v>
    <v>0</v>
    <v>Image of New York</v>
  </rv>
  <rv s="0">
    <v>536870912</v>
    <v>New York City</v>
    <v>60d5dc2b-c915-460b-b722-c9e3485499ca</v>
    <v>en-US</v>
    <v>Map</v>
  </rv>
  <rv s="0">
    <v>805306368</v>
    <v>Kathy Hochul (Governor)</v>
    <v>df92839d-3205-3454-b70c-aeefc37041a6</v>
    <v>en-US</v>
    <v>Generic</v>
  </rv>
  <rv s="0">
    <v>805306368</v>
    <v>Antonio Delgado (Lieutenant governor)</v>
    <v>c20a119d-42bf-2146-a5a5-f4ec19b8a648</v>
    <v>en-US</v>
    <v>Generic</v>
  </rv>
  <rv s="0">
    <v>805306368</v>
    <v>Chuck Schumer (Senate)</v>
    <v>d606edaa-bebe-be4b-5e66-17b8a58806b2</v>
    <v>en-US</v>
    <v>Generic</v>
  </rv>
  <rv s="0">
    <v>805306368</v>
    <v>Kirsten Gillibrand (Senate)</v>
    <v>ae592704-1bd7-e270-aa09-cb6ec83b3467</v>
    <v>en-US</v>
    <v>Generic</v>
  </rv>
  <rv s="3">
    <v>15</v>
  </rv>
  <rv s="4">
    <v>https://www.bing.com/search?q=new+york+state&amp;form=skydnc</v>
    <v>Learn more on Bing</v>
  </rv>
  <rv s="1">
    <fb>1132</fb>
    <v>12</v>
  </rv>
  <rv s="1">
    <fb>59269</fb>
    <v>12</v>
  </rv>
  <rv s="1">
    <fb>283400</fb>
    <v>12</v>
  </rv>
  <rv s="1">
    <fb>20201249</fb>
    <v>11</v>
  </rv>
  <rv s="1">
    <fb>0.15</fb>
    <v>14</v>
  </rv>
  <rv s="1">
    <fb>8.8000000000000009E-2</fb>
    <v>14</v>
  </rv>
  <rv s="1">
    <fb>0.34200000000000003</fb>
    <v>14</v>
  </rv>
  <rv s="1">
    <fb>0.17600000000000002</fb>
    <v>14</v>
  </rv>
  <rv s="1">
    <fb>0.22500000000000001</fb>
    <v>14</v>
  </rv>
  <rv s="1">
    <fb>0.85599999999999998</fb>
    <v>14</v>
  </rv>
  <rv s="1">
    <fb>0.188</fb>
    <v>14</v>
  </rv>
  <rv s="1">
    <fb>7.400000000000001E-2</fb>
    <v>14</v>
  </rv>
  <rv s="1">
    <fb>2.4E-2</fb>
    <v>14</v>
  </rv>
  <rv s="1">
    <fb>0.21299999999999999</fb>
    <v>14</v>
  </rv>
  <rv s="1">
    <fb>0.70099999999999996</fb>
    <v>14</v>
  </rv>
  <rv s="8">
    <v>#VALUE!</v>
    <v>en-US</v>
    <v>caeb7b9a-f5d7-4686-8fb5-cf7628296b13</v>
    <v>536870912</v>
    <v>1</v>
    <v>50</v>
    <v>38</v>
    <v>New York</v>
    <v>7</v>
    <v>8</v>
    <v>Map</v>
    <v>9</v>
    <v>51</v>
    <v>US-NY</v>
    <v>228</v>
    <v>229</v>
    <v>230</v>
    <v>231</v>
    <v>New York, sometimes called New York State, is a state in the Northeastern region of the United States. A Mid-Atlantic state, New York borders New England, and has an international border with Canada. With almost 19.6 million residents, it is the ...</v>
    <v>232</v>
    <v>233</v>
    <v>234</v>
    <v>235</v>
    <v>240</v>
    <v>241</v>
    <v>242</v>
    <v>243</v>
    <v>244</v>
    <v>New York</v>
    <v>178</v>
    <v>245</v>
    <v>157</v>
    <v>246</v>
    <v>149</v>
    <v>247</v>
    <v>248</v>
    <v>249</v>
    <v>250</v>
    <v>251</v>
    <v>252</v>
    <v>103</v>
    <v>104</v>
    <v>253</v>
    <v>254</v>
    <v>255</v>
    <v>107</v>
    <v>256</v>
    <v>109</v>
    <v>New York</v>
    <v>mdp/vdpid/23161</v>
  </rv>
  <rv s="0">
    <v>536870912</v>
    <v>Illinois</v>
    <v>4131acb8-628a-4241-8920-ca79eab9dade</v>
    <v>en-US</v>
    <v>Map</v>
  </rv>
  <rv s="1">
    <fb>149998</fb>
    <v>11</v>
  </rv>
  <rv s="1">
    <fb>22603</fb>
    <v>11</v>
  </rv>
  <rv s="0">
    <v>536870912</v>
    <v>Springfield, Illinois</v>
    <v>dc562bf8-bf83-4505-8a1b-0bdb5bd605f8</v>
    <v>en-US</v>
    <v>Map</v>
  </rv>
  <rv s="1">
    <fb>4786388</fb>
    <v>11</v>
  </rv>
  <rv s="1">
    <fb>5326970</fb>
    <v>11</v>
  </rv>
  <rv s="2">
    <v>8</v>
    <v>9</v>
    <v>52</v>
    <v>7</v>
    <v>0</v>
    <v>Image of Illinois</v>
  </rv>
  <rv s="0">
    <v>536870912</v>
    <v>Chicago</v>
    <v>28deeb39-ca49-4bd4-913b-929b1de4b25b</v>
    <v>en-US</v>
    <v>Map</v>
  </rv>
  <rv s="0">
    <v>805306368</v>
    <v>JB Pritzker (Governor)</v>
    <v>b759cb46-ad88-1a31-2b59-96119b3d5661</v>
    <v>en-US</v>
    <v>Generic</v>
  </rv>
  <rv s="0">
    <v>805306368</v>
    <v>Juliana Stratton (Lieutenant governor)</v>
    <v>b1e39d21-a189-eb04-4b28-4942fe9dcb39</v>
    <v>en-US</v>
    <v>Generic</v>
  </rv>
  <rv s="0">
    <v>805306368</v>
    <v>Dick Durbin (Senate)</v>
    <v>39cda51e-89dc-c35b-7e31-76f82e75fe08</v>
    <v>en-US</v>
    <v>Generic</v>
  </rv>
  <rv s="0">
    <v>805306368</v>
    <v>Tammy Duckworth (Senate)</v>
    <v>2df4f5f2-221e-6c63-c1d6-c100d6489731</v>
    <v>en-US</v>
    <v>Generic</v>
  </rv>
  <rv s="3">
    <v>16</v>
  </rv>
  <rv s="4">
    <v>https://www.bing.com/search?q=illinois&amp;form=skydnc</v>
    <v>Learn more on Bing</v>
  </rv>
  <rv s="1">
    <fb>907</fb>
    <v>12</v>
  </rv>
  <rv s="1">
    <fb>57574</fb>
    <v>12</v>
  </rv>
  <rv s="1">
    <fb>173800</fb>
    <v>12</v>
  </rv>
  <rv s="1">
    <fb>12710158</fb>
    <v>11</v>
  </rv>
  <rv s="1">
    <fb>-2E-3</fb>
    <v>14</v>
  </rv>
  <rv s="1">
    <fb>6.0000000000000001E-3</fb>
    <v>15</v>
  </rv>
  <rv s="1">
    <fb>5.5E-2</fb>
    <v>14</v>
  </rv>
  <rv s="1">
    <fb>0.32299999999999995</fb>
    <v>14</v>
  </rv>
  <rv s="1">
    <fb>0.14000000000000001</fb>
    <v>14</v>
  </rv>
  <rv s="1">
    <fb>0.879</fb>
    <v>14</v>
  </rv>
  <rv s="1">
    <fb>0.16899999999999998</fb>
    <v>14</v>
  </rv>
  <rv s="1">
    <fb>0.65599999999999992</fb>
    <v>14</v>
  </rv>
  <rv s="1">
    <fb>7.0999999999999994E-2</fb>
    <v>14</v>
  </rv>
  <rv s="1">
    <fb>0.23</fb>
    <v>14</v>
  </rv>
  <rv s="1">
    <fb>6.0999999999999999E-2</fb>
    <v>14</v>
  </rv>
  <rv s="1">
    <fb>0.77300000000000002</fb>
    <v>14</v>
  </rv>
  <rv s="5">
    <v>#VALUE!</v>
    <v>en-US</v>
    <v>4131acb8-628a-4241-8920-ca79eab9dade</v>
    <v>536870912</v>
    <v>1</v>
    <v>55</v>
    <v>5</v>
    <v>Illinois</v>
    <v>7</v>
    <v>8</v>
    <v>Map</v>
    <v>9</v>
    <v>10</v>
    <v>US-IL</v>
    <v>259</v>
    <v>260</v>
    <v>261</v>
    <v>4</v>
    <v>Illinois is a state in the Midwestern region of the United States. It borders on Lake Michigan to its northeast, the Mississippi River to its west, and the Wabash and Ohio rivers to its south. Of the fifty U.S. states, Illinois has the ...</v>
    <v>262</v>
    <v>263</v>
    <v>264</v>
    <v>265</v>
    <v>270</v>
    <v>271</v>
    <v>272</v>
    <v>273</v>
    <v>274</v>
    <v>Illinois</v>
    <v>18</v>
    <v>178</v>
    <v>275</v>
    <v>276</v>
    <v>63</v>
    <v>277</v>
    <v>278</v>
    <v>279</v>
    <v>24</v>
    <v>280</v>
    <v>281</v>
    <v>282</v>
    <v>283</v>
    <v>104</v>
    <v>284</v>
    <v>157</v>
    <v>285</v>
    <v>286</v>
    <v>287</v>
    <v>160</v>
    <v>Illinois</v>
    <v>mdp/vdpid/14808</v>
  </rv>
  <rv s="0">
    <v>536870912</v>
    <v>Virginia</v>
    <v>7eee9976-e8a7-472c-ada1-007208abd678</v>
    <v>en-US</v>
    <v>Map</v>
  </rv>
  <rv s="1">
    <fb>110862</fb>
    <v>11</v>
  </rv>
  <rv s="1">
    <fb>31132</fb>
    <v>11</v>
  </rv>
  <rv s="0">
    <v>536870912</v>
    <v>Richmond, Virginia</v>
    <v>59263810-6a82-4930-943c-1fa0693b17b0</v>
    <v>en-US</v>
    <v>Map</v>
  </rv>
  <rv s="1">
    <fb>3062783</fb>
    <v>11</v>
  </rv>
  <rv s="1">
    <fb>3491054</fb>
    <v>11</v>
  </rv>
  <rv s="2">
    <v>9</v>
    <v>9</v>
    <v>56</v>
    <v>7</v>
    <v>0</v>
    <v>Image of Virginia</v>
  </rv>
  <rv s="0">
    <v>536870912</v>
    <v>Virginia Beach, Virginia</v>
    <v>6f1fd4dd-40ef-4ec3-989c-108c9b444996</v>
    <v>en-US</v>
    <v>Map</v>
  </rv>
  <rv s="0">
    <v>805306368</v>
    <v>Glenn Youngkin (Governor)</v>
    <v>b2cd9b8a-2e1b-ec73-3904-5c2f449bdf27</v>
    <v>en-US</v>
    <v>Generic</v>
  </rv>
  <rv s="0">
    <v>805306368</v>
    <v>Winsome Earle-Sears (Lieutenant governor)</v>
    <v>a590d049-99df-2c4d-8b48-583d259e49b9</v>
    <v>en-US</v>
    <v>Generic</v>
  </rv>
  <rv s="0">
    <v>805306368</v>
    <v>Mark Warner (Senate)</v>
    <v>bafe4c69-4773-f0a1-de77-fad6715b4e46</v>
    <v>en-US</v>
    <v>Generic</v>
  </rv>
  <rv s="0">
    <v>805306368</v>
    <v>Tim Kaine (Senate)</v>
    <v>9aab4faa-6ba2-9199-1171-b656b550d012</v>
    <v>en-US</v>
    <v>Generic</v>
  </rv>
  <rv s="3">
    <v>17</v>
  </rv>
  <rv s="4">
    <v>https://www.bing.com/search?q=virginia&amp;form=skydnc</v>
    <v>Learn more on Bing</v>
  </rv>
  <rv s="1">
    <fb>1116</fb>
    <v>12</v>
  </rv>
  <rv s="1">
    <fb>65015</fb>
    <v>12</v>
  </rv>
  <rv s="1">
    <fb>245000</fb>
    <v>12</v>
  </rv>
  <rv s="1">
    <fb>2.62</fb>
    <v>13</v>
  </rv>
  <rv s="1">
    <fb>8811195</fb>
    <v>11</v>
  </rv>
  <rv s="1">
    <fb>5.0999999999999997E-2</fb>
    <v>14</v>
  </rv>
  <rv s="1">
    <fb>0.36299999999999999</fb>
    <v>14</v>
  </rv>
  <rv s="1">
    <fb>0.88300000000000001</fb>
    <v>14</v>
  </rv>
  <rv s="1">
    <fb>0.09</fb>
    <v>14</v>
  </rv>
  <rv s="1">
    <fb>0.64700000000000002</fb>
    <v>14</v>
  </rv>
  <rv s="1">
    <fb>7.6999999999999999E-2</fb>
    <v>14</v>
  </rv>
  <rv s="1">
    <fb>2.8999999999999998E-2</fb>
    <v>14</v>
  </rv>
  <rv s="1">
    <fb>0.223</fb>
    <v>14</v>
  </rv>
  <rv s="1">
    <fb>0.70200000000000007</fb>
    <v>14</v>
  </rv>
  <rv s="5">
    <v>#VALUE!</v>
    <v>en-US</v>
    <v>7eee9976-e8a7-472c-ada1-007208abd678</v>
    <v>536870912</v>
    <v>1</v>
    <v>59</v>
    <v>5</v>
    <v>Virginia</v>
    <v>7</v>
    <v>8</v>
    <v>Map</v>
    <v>9</v>
    <v>10</v>
    <v>US-VA</v>
    <v>290</v>
    <v>291</v>
    <v>292</v>
    <v>4</v>
    <v>Virginia, officially the Commonwealth of Virginia, is a state in the Southeastern and Mid-Atlantic regions of the United States between the Atlantic Coast and the Appalachian Mountains. The state's capital is Richmond and its most populous city ...</v>
    <v>293</v>
    <v>294</v>
    <v>295</v>
    <v>296</v>
    <v>301</v>
    <v>302</v>
    <v>303</v>
    <v>304</v>
    <v>305</v>
    <v>Virginia</v>
    <v>18</v>
    <v>306</v>
    <v>307</v>
    <v>308</v>
    <v>63</v>
    <v>182</v>
    <v>26</v>
    <v>309</v>
    <v>186</v>
    <v>148</v>
    <v>310</v>
    <v>311</v>
    <v>312</v>
    <v>104</v>
    <v>313</v>
    <v>314</v>
    <v>315</v>
    <v>286</v>
    <v>316</v>
    <v>109</v>
    <v>Virginia</v>
    <v>mdp/vdpid/35364</v>
  </rv>
  <rv s="0">
    <v>536870912</v>
    <v>Oregon</v>
    <v>cacd36fd-7c62-43e2-a632-64a2a1811933</v>
    <v>en-US</v>
    <v>Map</v>
  </rv>
  <rv s="1">
    <fb>255026</fb>
    <v>11</v>
  </rv>
  <rv s="1">
    <fb>19586</fb>
    <v>11</v>
  </rv>
  <rv s="0">
    <v>536870912</v>
    <v>Salem, Oregon</v>
    <v>181e3c46-a4b5-41c5-a74f-486f15e8dc58</v>
    <v>en-US</v>
    <v>Map</v>
  </rv>
  <rv s="1">
    <fb>1533430</fb>
    <v>11</v>
  </rv>
  <rv s="1">
    <fb>1732786</fb>
    <v>11</v>
  </rv>
  <rv s="2">
    <v>10</v>
    <v>9</v>
    <v>60</v>
    <v>7</v>
    <v>0</v>
    <v>Image of Oregon</v>
  </rv>
  <rv s="0">
    <v>536870912</v>
    <v>Portland, Oregon</v>
    <v>5658ef8a-9267-4851-b335-72bc82329a4e</v>
    <v>en-US</v>
    <v>Map</v>
  </rv>
  <rv s="0">
    <v>805306368</v>
    <v>Tina Kotek (Governor)</v>
    <v>84ac333f-9a13-39da-fbda-a943cbce407a</v>
    <v>en-US</v>
    <v>Generic</v>
  </rv>
  <rv s="0">
    <v>805306368</v>
    <v>Tobias Read (Secretary of state)</v>
    <v>d2353ea6-643d-7994-fd2e-422cdb39ef74</v>
    <v>en-US</v>
    <v>Generic</v>
  </rv>
  <rv s="0">
    <v>805306368</v>
    <v>Ron Wyden (Senate)</v>
    <v>d0e83019-c9b2-fd5a-a7c5-a65db12029f0</v>
    <v>en-US</v>
    <v>Generic</v>
  </rv>
  <rv s="0">
    <v>805306368</v>
    <v>Jeff Merkley (Senate)</v>
    <v>90fcbf22-b36e-14ad-e541-c9163134b536</v>
    <v>en-US</v>
    <v>Generic</v>
  </rv>
  <rv s="3">
    <v>18</v>
  </rv>
  <rv s="4">
    <v>https://www.bing.com/search?q=oregon&amp;form=skydnc</v>
    <v>Learn more on Bing</v>
  </rv>
  <rv s="1">
    <fb>51243</fb>
    <v>12</v>
  </rv>
  <rv s="1">
    <fb>237300</fb>
    <v>12</v>
  </rv>
  <rv s="3">
    <v>19</v>
  </rv>
  <rv s="1">
    <fb>2.5099999999999998</fb>
    <v>13</v>
  </rv>
  <rv s="1">
    <fb>4272371</fb>
    <v>11</v>
  </rv>
  <rv s="1">
    <fb>0.16399999999999998</fb>
    <v>14</v>
  </rv>
  <rv s="1">
    <fb>1.8000000000000002E-2</fb>
    <v>15</v>
  </rv>
  <rv s="1">
    <fb>4.4000000000000004E-2</fb>
    <v>14</v>
  </rv>
  <rv s="1">
    <fb>0.308</fb>
    <v>14</v>
  </rv>
  <rv s="1">
    <fb>0.89800000000000002</fb>
    <v>14</v>
  </rv>
  <rv s="1">
    <fb>0.621</fb>
    <v>14</v>
  </rv>
  <rv s="1">
    <fb>0.10199999999999999</fb>
    <v>14</v>
  </rv>
  <rv s="1">
    <fb>3.7000000000000005E-2</fb>
    <v>14</v>
  </rv>
  <rv s="1">
    <fb>0.214</fb>
    <v>14</v>
  </rv>
  <rv s="1">
    <fb>5.7000000000000002E-2</fb>
    <v>14</v>
  </rv>
  <rv s="1">
    <fb>0.87599999999999989</fb>
    <v>14</v>
  </rv>
  <rv s="5">
    <v>#VALUE!</v>
    <v>en-US</v>
    <v>cacd36fd-7c62-43e2-a632-64a2a1811933</v>
    <v>536870912</v>
    <v>1</v>
    <v>63</v>
    <v>5</v>
    <v>Oregon</v>
    <v>7</v>
    <v>8</v>
    <v>Map</v>
    <v>9</v>
    <v>10</v>
    <v>US-OR</v>
    <v>319</v>
    <v>320</v>
    <v>321</v>
    <v>4</v>
    <v>Oregon is a state in the Pacific Northwest region of the United States. It is a part of the Western U.S., with the Columbia River delineating much of Oregon's northern boundary with Washington, while the Snake River delineates much of its ...</v>
    <v>322</v>
    <v>323</v>
    <v>324</v>
    <v>325</v>
    <v>330</v>
    <v>331</v>
    <v>272</v>
    <v>332</v>
    <v>333</v>
    <v>Oregon</v>
    <v>334</v>
    <v>335</v>
    <v>336</v>
    <v>32</v>
    <v>337</v>
    <v>338</v>
    <v>339</v>
    <v>340</v>
    <v>97</v>
    <v>105</v>
    <v>341</v>
    <v>99</v>
    <v>342</v>
    <v>58</v>
    <v>343</v>
    <v>344</v>
    <v>345</v>
    <v>346</v>
    <v>347</v>
    <v>37</v>
    <v>Oregon</v>
    <v>mdp/vdpid/24561</v>
  </rv>
  <rv s="0">
    <v>536870912</v>
    <v>Georgia</v>
    <v>84604bc7-2c47-4f8d-8ea5-b6ac8c018a20</v>
    <v>en-US</v>
    <v>Map</v>
  </rv>
  <rv s="1">
    <fb>153909</fb>
    <v>11</v>
  </rv>
  <rv s="1">
    <fb>51675</fb>
    <v>11</v>
  </rv>
  <rv s="0">
    <v>536870912</v>
    <v>Atlanta</v>
    <v>1a92f3fa-61f9-4e89-b606-40c945cf18d1</v>
    <v>en-US</v>
    <v>Map</v>
  </rv>
  <rv s="1">
    <fb>3574362</fb>
    <v>11</v>
  </rv>
  <rv s="1">
    <fb>4218776</fb>
    <v>11</v>
  </rv>
  <rv s="2">
    <v>11</v>
    <v>9</v>
    <v>64</v>
    <v>7</v>
    <v>0</v>
    <v>Image of Georgia</v>
  </rv>
  <rv s="0">
    <v>805306368</v>
    <v>Brian Kemp (Governor)</v>
    <v>6dd4f848-98dc-60f8-90b2-87c7458743fa</v>
    <v>en-US</v>
    <v>Generic</v>
  </rv>
  <rv s="0">
    <v>805306368</v>
    <v>Burt Jones (Lieutenant governor)</v>
    <v>abaf10be-2391-4b78-4c82-8c17faa8bf28</v>
    <v>en-US</v>
    <v>Generic</v>
  </rv>
  <rv s="0">
    <v>805306368</v>
    <v>Jon Ossoff (Senate)</v>
    <v>9ae32dca-f3b6-c1bc-169f-72008326cb39</v>
    <v>en-US</v>
    <v>Generic</v>
  </rv>
  <rv s="0">
    <v>805306368</v>
    <v>Raphael Warnock (Senate)</v>
    <v>b1bcb7a9-0286-c285-5a23-52559dfc1b6a</v>
    <v>en-US</v>
    <v>Generic</v>
  </rv>
  <rv s="3">
    <v>20</v>
  </rv>
  <rv s="4">
    <v>https://www.bing.com/search?q=georgia+u+s+state&amp;form=skydnc</v>
    <v>Learn more on Bing</v>
  </rv>
  <rv s="1">
    <fb>879</fb>
    <v>12</v>
  </rv>
  <rv s="1">
    <fb>49620</fb>
    <v>12</v>
  </rv>
  <rv s="1">
    <fb>148100</fb>
    <v>12</v>
  </rv>
  <rv s="1">
    <fb>2.73</fb>
    <v>13</v>
  </rv>
  <rv s="1">
    <fb>11180878</fb>
    <v>11</v>
  </rv>
  <rv s="1">
    <fb>0.128</fb>
    <v>14</v>
  </rv>
  <rv s="1">
    <fb>0.04</fb>
    <v>14</v>
  </rv>
  <rv s="1">
    <fb>0.28800000000000003</fb>
    <v>14</v>
  </rv>
  <rv s="1">
    <fb>0.317</fb>
    <v>14</v>
  </rv>
  <rv s="1">
    <fb>9.8000000000000004E-2</fb>
    <v>14</v>
  </rv>
  <rv s="1">
    <fb>0.85400000000000009</fb>
    <v>14</v>
  </rv>
  <rv s="1">
    <fb>9.4E-2</fb>
    <v>14</v>
  </rv>
  <rv s="1">
    <fb>0.623</fb>
    <v>14</v>
  </rv>
  <rv s="1">
    <fb>0.61599999999999999</fb>
    <v>14</v>
  </rv>
  <rv s="5">
    <v>#VALUE!</v>
    <v>en-US</v>
    <v>84604bc7-2c47-4f8d-8ea5-b6ac8c018a20</v>
    <v>536870912</v>
    <v>1</v>
    <v>67</v>
    <v>5</v>
    <v>Georgia</v>
    <v>7</v>
    <v>8</v>
    <v>Map</v>
    <v>9</v>
    <v>10</v>
    <v>US-GA</v>
    <v>350</v>
    <v>351</v>
    <v>352</v>
    <v>4</v>
    <v>Georgia, officially the State of Georgia, is a state in the Southeastern region of the United States. It borders Tennessee and North Carolina to the north, South Carolina and the Atlantic Ocean to the east, Florida to the south, and Alabama to ...</v>
    <v>353</v>
    <v>354</v>
    <v>355</v>
    <v>352</v>
    <v>360</v>
    <v>361</v>
    <v>362</v>
    <v>363</v>
    <v>364</v>
    <v>Georgia</v>
    <v>18</v>
    <v>365</v>
    <v>366</v>
    <v>35</v>
    <v>367</v>
    <v>182</v>
    <v>368</v>
    <v>369</v>
    <v>370</v>
    <v>371</v>
    <v>372</v>
    <v>373</v>
    <v>374</v>
    <v>104</v>
    <v>247</v>
    <v>191</v>
    <v>188</v>
    <v>26</v>
    <v>375</v>
    <v>109</v>
    <v>Georgia</v>
    <v>mdp/vdpid/12004</v>
  </rv>
  <rv s="0">
    <v>536870912</v>
    <v>Massachusetts</v>
    <v>845219d5-3650-4199-b926-964ca27c863c</v>
    <v>en-US</v>
    <v>Map</v>
  </rv>
  <rv s="1">
    <fb>27336</fb>
    <v>11</v>
  </rv>
  <rv s="1">
    <fb>16288</fb>
    <v>11</v>
  </rv>
  <rv s="0">
    <v>536870912</v>
    <v>Boston</v>
    <v>f0f5899a-361f-4fe4-89d1-11130aa2c653</v>
    <v>en-US</v>
    <v>Map</v>
  </rv>
  <rv s="1">
    <fb>2549721</fb>
    <v>11</v>
  </rv>
  <rv s="1">
    <fb>2858026</fb>
    <v>11</v>
  </rv>
  <rv s="2">
    <v>12</v>
    <v>9</v>
    <v>68</v>
    <v>7</v>
    <v>0</v>
    <v>Image of Massachusetts</v>
  </rv>
  <rv s="0">
    <v>805306368</v>
    <v>Maura Healey (Governor)</v>
    <v>16f75b4a-61cd-c874-f8be-b832c93cc2f9</v>
    <v>en-US</v>
    <v>Generic</v>
  </rv>
  <rv s="0">
    <v>805306368</v>
    <v>Kim Driscoll (Lieutenant governor)</v>
    <v>49e728c3-181d-48d9-8e7d-8c9fef062e0e</v>
    <v>en-US</v>
    <v>Generic</v>
  </rv>
  <rv s="0">
    <v>805306368</v>
    <v>Elizabeth Warren (Senate)</v>
    <v>8c35b43e-b645-d791-7a5c-305ebcc23f83</v>
    <v>en-US</v>
    <v>Generic</v>
  </rv>
  <rv s="0">
    <v>805306368</v>
    <v>Ed Markey (Senate)</v>
    <v>a9ec6fce-5147-02f1-0a7e-53c0f484c57c</v>
    <v>en-US</v>
    <v>Generic</v>
  </rv>
  <rv s="3">
    <v>21</v>
  </rv>
  <rv s="4">
    <v>https://www.bing.com/search?q=massachusetts&amp;form=skydnc</v>
    <v>Learn more on Bing</v>
  </rv>
  <rv s="1">
    <fb>1102</fb>
    <v>12</v>
  </rv>
  <rv s="1">
    <fb>68563</fb>
    <v>12</v>
  </rv>
  <rv s="1">
    <fb>333100</fb>
    <v>12</v>
  </rv>
  <rv s="1">
    <fb>2.5299999999999998</fb>
    <v>13</v>
  </rv>
  <rv s="1">
    <fb>7136171</fb>
    <v>11</v>
  </rv>
  <rv s="1">
    <fb>0.154</fb>
    <v>14</v>
  </rv>
  <rv s="1">
    <fb>6.6000000000000003E-2</fb>
    <v>14</v>
  </rv>
  <rv s="1">
    <fb>0.40500000000000003</fb>
    <v>14</v>
  </rv>
  <rv s="1">
    <fb>8.4000000000000005E-2</fb>
    <v>14</v>
  </rv>
  <rv s="1">
    <fb>0.155</fb>
    <v>14</v>
  </rv>
  <rv s="1">
    <fb>0.11199999999999999</fb>
    <v>14</v>
  </rv>
  <rv s="1">
    <fb>0.67500000000000004</fb>
    <v>14</v>
  </rv>
  <rv s="1">
    <fb>7.9000000000000001E-2</fb>
    <v>14</v>
  </rv>
  <rv s="1">
    <fb>0.20399999999999999</fb>
    <v>14</v>
  </rv>
  <rv s="1">
    <fb>0.82099999999999995</fb>
    <v>14</v>
  </rv>
  <rv s="5">
    <v>#VALUE!</v>
    <v>en-US</v>
    <v>845219d5-3650-4199-b926-964ca27c863c</v>
    <v>536870912</v>
    <v>1</v>
    <v>71</v>
    <v>5</v>
    <v>Massachusetts</v>
    <v>7</v>
    <v>8</v>
    <v>Map</v>
    <v>9</v>
    <v>10</v>
    <v>US-MA</v>
    <v>378</v>
    <v>379</v>
    <v>380</v>
    <v>4</v>
    <v>Massachusetts, officially the Commonwealth of Massachusetts, is a state in the New England region of the Northeastern United States. It borders the Atlantic Ocean and Gulf of Maine to its east, Connecticut and Rhode Island to its south, New ...</v>
    <v>381</v>
    <v>382</v>
    <v>383</v>
    <v>380</v>
    <v>388</v>
    <v>389</v>
    <v>390</v>
    <v>391</v>
    <v>392</v>
    <v>Massachusetts</v>
    <v>212</v>
    <v>393</v>
    <v>394</v>
    <v>368</v>
    <v>395</v>
    <v>182</v>
    <v>396</v>
    <v>397</v>
    <v>398</v>
    <v>399</v>
    <v>341</v>
    <v>400</v>
    <v>401</v>
    <v>104</v>
    <v>402</v>
    <v>69</v>
    <v>403</v>
    <v>21</v>
    <v>404</v>
    <v>109</v>
    <v>Massachusetts</v>
    <v>mdp/vdpid/20543</v>
  </rv>
  <rv s="0">
    <v>536870912</v>
    <v>New Jersey</v>
    <v>05277898-b62b-4878-8632-09d29756a2ff</v>
    <v>en-US</v>
    <v>Map</v>
  </rv>
  <rv s="1">
    <fb>22591.4</fb>
    <v>11</v>
  </rv>
  <rv s="1">
    <fb>26793</fb>
    <v>11</v>
  </rv>
  <rv s="0">
    <v>536870912</v>
    <v>Trenton</v>
    <v>6fa8f821-25c7-45dc-ab44-318e7657779c</v>
    <v>en-US</v>
    <v>Map</v>
  </rv>
  <rv s="1">
    <fb>3189486</fb>
    <v>11</v>
  </rv>
  <rv s="1">
    <fb>3604409</fb>
    <v>11</v>
  </rv>
  <rv s="2">
    <v>13</v>
    <v>9</v>
    <v>72</v>
    <v>7</v>
    <v>0</v>
    <v>Image of New Jersey</v>
  </rv>
  <rv s="0">
    <v>536870912</v>
    <v>Newark</v>
    <v>12526fe6-792c-45e6-8124-54fec8a5d9e0</v>
    <v>en-US</v>
    <v>Map</v>
  </rv>
  <rv s="0">
    <v>805306368</v>
    <v>Phil Murphy (Governor)</v>
    <v>5f2e6941-5a52-30bf-801e-af03a8a1c6f8</v>
    <v>en-US</v>
    <v>Generic</v>
  </rv>
  <rv s="3">
    <v>22</v>
  </rv>
  <rv s="4">
    <v>https://www.bing.com/search?q=new+jersey&amp;form=skydnc</v>
    <v>Learn more on Bing</v>
  </rv>
  <rv s="1">
    <fb>1192</fb>
    <v>12</v>
  </rv>
  <rv s="1">
    <fb>72093</fb>
    <v>12</v>
  </rv>
  <rv s="1">
    <fb>315900</fb>
    <v>12</v>
  </rv>
  <rv s="1">
    <fb>9288994</fb>
    <v>11</v>
  </rv>
  <rv s="1">
    <fb>1.7000000000000001E-2</fb>
    <v>14</v>
  </rv>
  <rv s="1">
    <fb>9.6999999999999989E-2</fb>
    <v>14</v>
  </rv>
  <rv s="1">
    <fb>0.36799999999999999</fb>
    <v>14</v>
  </rv>
  <rv s="1">
    <fb>0.14800000000000002</fb>
    <v>14</v>
  </rv>
  <rv s="1">
    <fb>0.217</fb>
    <v>14</v>
  </rv>
  <rv s="1">
    <fb>0.8859999999999999</fb>
    <v>14</v>
  </rv>
  <rv s="1">
    <fb>0.65900000000000003</fb>
    <v>14</v>
  </rv>
  <rv s="1">
    <fb>5.9000000000000004E-2</fb>
    <v>14</v>
  </rv>
  <rv s="1">
    <fb>0.72599999999999998</fb>
    <v>14</v>
  </rv>
  <rv s="5">
    <v>#VALUE!</v>
    <v>en-US</v>
    <v>05277898-b62b-4878-8632-09d29756a2ff</v>
    <v>536870912</v>
    <v>1</v>
    <v>75</v>
    <v>5</v>
    <v>New Jersey</v>
    <v>7</v>
    <v>8</v>
    <v>Map</v>
    <v>9</v>
    <v>51</v>
    <v>US-NJ</v>
    <v>407</v>
    <v>408</v>
    <v>409</v>
    <v>231</v>
    <v>New Jersey is a state located in both the Mid-Atlantic and Northeastern regions of the United States, at the geographic hub of the heavily urbanized Northeast megalopolis. New Jersey is bordered to the northwest, north, and northeast by New York ...</v>
    <v>410</v>
    <v>411</v>
    <v>412</v>
    <v>413</v>
    <v>415</v>
    <v>416</v>
    <v>417</v>
    <v>418</v>
    <v>419</v>
    <v>New Jersey</v>
    <v>212</v>
    <v>365</v>
    <v>420</v>
    <v>421</v>
    <v>246</v>
    <v>277</v>
    <v>422</v>
    <v>423</v>
    <v>424</v>
    <v>425</v>
    <v>426</v>
    <v>186</v>
    <v>427</v>
    <v>104</v>
    <v>396</v>
    <v>97</v>
    <v>315</v>
    <v>428</v>
    <v>429</v>
    <v>109</v>
    <v>New Jersey</v>
    <v>mdp/vdpid/23117</v>
  </rv>
  <rv s="0">
    <v>536870912</v>
    <v>Colorado</v>
    <v>a070c5c2-b22d-41d8-b869-f20e583c4f80</v>
    <v>en-US</v>
    <v>Map</v>
  </rv>
  <rv s="1">
    <fb>269837</fb>
    <v>11</v>
  </rv>
  <rv s="1">
    <fb>38974</fb>
    <v>11</v>
  </rv>
  <rv s="0">
    <v>536870912</v>
    <v>Denver</v>
    <v>5a7229b6-72d3-4bfc-a95e-9c35e297c9ff</v>
    <v>en-US</v>
    <v>Map</v>
  </rv>
  <rv s="1">
    <fb>2024468</fb>
    <v>11</v>
  </rv>
  <rv s="1">
    <fb>2339118</fb>
    <v>11</v>
  </rv>
  <rv s="2">
    <v>14</v>
    <v>9</v>
    <v>76</v>
    <v>7</v>
    <v>0</v>
    <v>Image of Colorado</v>
  </rv>
  <rv s="0">
    <v>805306368</v>
    <v>Jared Polis (Governor)</v>
    <v>5a81ae6e-56e8-4cd2-95d3-f7a1b60eaa75</v>
    <v>en-US</v>
    <v>Generic</v>
  </rv>
  <rv s="0">
    <v>805306368</v>
    <v>Dianne Primavera (Lieutenant governor)</v>
    <v>f4e53c30-335f-00af-307f-4f95e90798de</v>
    <v>en-US</v>
    <v>Generic</v>
  </rv>
  <rv s="0">
    <v>805306368</v>
    <v>Michael Bennet (Senate)</v>
    <v>93548716-afc5-5fee-8c7d-c4b9489b4d26</v>
    <v>en-US</v>
    <v>Generic</v>
  </rv>
  <rv s="0">
    <v>805306368</v>
    <v>John Hickenlooper (Senate)</v>
    <v>a8a5bd30-12ce-eafc-0b7b-cc41fa0d798d</v>
    <v>en-US</v>
    <v>Generic</v>
  </rv>
  <rv s="3">
    <v>23</v>
  </rv>
  <rv s="4">
    <v>https://www.bing.com/search?q=colorado&amp;form=skydnc</v>
    <v>Learn more on Bing</v>
  </rv>
  <rv s="1">
    <fb>60629</fb>
    <v>12</v>
  </rv>
  <rv s="1">
    <fb>247800</fb>
    <v>12</v>
  </rv>
  <rv s="1">
    <fb>2.5499999999999998</fb>
    <v>13</v>
  </rv>
  <rv s="1">
    <fb>5957493</fb>
    <v>11</v>
  </rv>
  <rv s="1">
    <fb>0.13</fb>
    <v>14</v>
  </rv>
  <rv s="1">
    <fb>1.6E-2</fb>
    <v>15</v>
  </rv>
  <rv s="1">
    <fb>3.2000000000000001E-2</fb>
    <v>14</v>
  </rv>
  <rv s="1">
    <fb>0.38100000000000001</fb>
    <v>14</v>
  </rv>
  <rv s="1">
    <fb>4.4999999999999998E-2</fb>
    <v>14</v>
  </rv>
  <rv s="1">
    <fb>0.90700000000000003</fb>
    <v>14</v>
  </rv>
  <rv s="1">
    <fb>0.67599999999999993</fb>
    <v>14</v>
  </rv>
  <rv s="1">
    <fb>2E-3</fb>
    <v>14</v>
  </rv>
  <rv s="1">
    <fb>6.2E-2</fb>
    <v>14</v>
  </rv>
  <rv s="1">
    <fb>0.875</fb>
    <v>14</v>
  </rv>
  <rv s="3">
    <v>24</v>
  </rv>
  <rv s="5">
    <v>#VALUE!</v>
    <v>en-US</v>
    <v>a070c5c2-b22d-41d8-b869-f20e583c4f80</v>
    <v>536870912</v>
    <v>1</v>
    <v>79</v>
    <v>5</v>
    <v>Colorado</v>
    <v>7</v>
    <v>8</v>
    <v>Map</v>
    <v>9</v>
    <v>10</v>
    <v>US-CO</v>
    <v>432</v>
    <v>433</v>
    <v>434</v>
    <v>4</v>
    <v>Colorado is a state in the Western United States. It is one of the Mountain states, sharing the Four Corners region with Arizona, New Mexico, and Utah. It is also bordered by Wyoming to the north, Nebraska to the northeast, Kansas to the east, ...</v>
    <v>435</v>
    <v>436</v>
    <v>437</v>
    <v>434</v>
    <v>442</v>
    <v>443</v>
    <v>175</v>
    <v>444</v>
    <v>445</v>
    <v>Colorado</v>
    <v>18</v>
    <v>446</v>
    <v>447</v>
    <v>343</v>
    <v>448</v>
    <v>449</v>
    <v>450</v>
    <v>451</v>
    <v>452</v>
    <v>371</v>
    <v>453</v>
    <v>255</v>
    <v>454</v>
    <v>455</v>
    <v>159</v>
    <v>314</v>
    <v>285</v>
    <v>456</v>
    <v>457</v>
    <v>458</v>
    <v>Colorado</v>
    <v>mdp/vdpid/7636</v>
  </rv>
  <rv s="0">
    <v>536870912</v>
    <v>Tennessee</v>
    <v>9bbc9c72-1bf1-4ef6-b66d-a6cdef70f4f3</v>
    <v>en-US</v>
    <v>Map</v>
  </rv>
  <rv s="1">
    <fb>109247</fb>
    <v>11</v>
  </rv>
  <rv s="1">
    <fb>36157</fb>
    <v>11</v>
  </rv>
  <rv s="0">
    <v>536870912</v>
    <v>Nashville, Tennessee</v>
    <v>e2accb9d-ccea-5b7c-7bbc-0db831476d61</v>
    <v>en-US</v>
    <v>Map</v>
  </rv>
  <rv s="1">
    <fb>2504556</fb>
    <v>11</v>
  </rv>
  <rv s="1">
    <fb>2919671</fb>
    <v>11</v>
  </rv>
  <rv s="2">
    <v>15</v>
    <v>9</v>
    <v>80</v>
    <v>7</v>
    <v>0</v>
    <v>Image of Tennessee</v>
  </rv>
  <rv s="0">
    <v>805306368</v>
    <v>Bill Lee (Governor)</v>
    <v>c8026be6-06ae-4f73-a92b-038dc03243c9</v>
    <v>en-US</v>
    <v>Generic</v>
  </rv>
  <rv s="0">
    <v>805306368</v>
    <v>Randy McNally (Lieutenant governor)</v>
    <v>eec243e8-886e-f143-44f8-d1a613dc6e71</v>
    <v>en-US</v>
    <v>Generic</v>
  </rv>
  <rv s="0">
    <v>805306368</v>
    <v>Marsha Blackburn (Senate)</v>
    <v>39117d39-6448-55ce-8537-67a4fd4cf0e9</v>
    <v>en-US</v>
    <v>Generic</v>
  </rv>
  <rv s="0">
    <v>805306368</v>
    <v>Bill Hagerty (Senate)</v>
    <v>48790b3f-20d0-51ec-537c-ca6c25fff853</v>
    <v>en-US</v>
    <v>Generic</v>
  </rv>
  <rv s="3">
    <v>25</v>
  </rv>
  <rv s="4">
    <v>https://www.bing.com/search?q=tennessee&amp;form=skydnc</v>
    <v>Learn more on Bing</v>
  </rv>
  <rv s="1">
    <fb>764</fb>
    <v>12</v>
  </rv>
  <rv s="1">
    <fb>45219</fb>
    <v>12</v>
  </rv>
  <rv s="1">
    <fb>142100</fb>
    <v>12</v>
  </rv>
  <rv s="1">
    <fb>7227750</fb>
    <v>11</v>
  </rv>
  <rv s="1">
    <fb>4.8000000000000001E-2</fb>
    <v>14</v>
  </rv>
  <rv s="1">
    <fb>1.8000000000000002E-2</fb>
    <v>14</v>
  </rv>
  <rv s="1">
    <fb>0.249</fb>
    <v>14</v>
  </rv>
  <rv s="1">
    <fb>0.17100000000000001</fb>
    <v>14</v>
  </rv>
  <rv s="1">
    <fb>0.85499999999999998</fb>
    <v>14</v>
  </rv>
  <rv s="1">
    <fb>5.2000000000000005E-2</fb>
    <v>14</v>
  </rv>
  <rv s="1">
    <fb>0.61</fb>
    <v>14</v>
  </rv>
  <rv s="1">
    <fb>0.22699999999999998</fb>
    <v>14</v>
  </rv>
  <rv s="1">
    <fb>0.78799999999999992</fb>
    <v>14</v>
  </rv>
  <rv s="5">
    <v>#VALUE!</v>
    <v>en-US</v>
    <v>9bbc9c72-1bf1-4ef6-b66d-a6cdef70f4f3</v>
    <v>536870912</v>
    <v>1</v>
    <v>83</v>
    <v>5</v>
    <v>Tennessee</v>
    <v>7</v>
    <v>8</v>
    <v>Map</v>
    <v>9</v>
    <v>10</v>
    <v>US-TN</v>
    <v>461</v>
    <v>462</v>
    <v>463</v>
    <v>4</v>
    <v>Tennessee is a landlocked state in the Southeastern region of the United States. It borders Kentucky to the north, Virginia to the northeast, North Carolina to the east, Georgia, Alabama, and Mississippi to the south, Arkansas to the southwest, ...</v>
    <v>464</v>
    <v>465</v>
    <v>466</v>
    <v>463</v>
    <v>471</v>
    <v>472</v>
    <v>473</v>
    <v>474</v>
    <v>475</v>
    <v>Tennessee</v>
    <v>18</v>
    <v>393</v>
    <v>476</v>
    <v>477</v>
    <v>395</v>
    <v>217</v>
    <v>478</v>
    <v>479</v>
    <v>480</v>
    <v>477</v>
    <v>481</v>
    <v>482</v>
    <v>483</v>
    <v>104</v>
    <v>400</v>
    <v>478</v>
    <v>484</v>
    <v>286</v>
    <v>485</v>
    <v>73</v>
    <v>Tennessee</v>
    <v>mdp/vdpid/33025</v>
  </rv>
  <rv s="0">
    <v>536870912</v>
    <v>Quebec</v>
    <v>32da1fe8-6bb5-f40e-e008-82becf7ef390</v>
    <v>en-US</v>
    <v>Map</v>
  </rv>
  <rv s="1">
    <fb>1542056</fb>
    <v>11</v>
  </rv>
  <rv s="1">
    <fb>1049386</fb>
    <v>11</v>
  </rv>
  <rv s="0">
    <v>536870912</v>
    <v>Quebec City</v>
    <v>8a8e64f6-510b-8816-6d69-6b5a37c533d8</v>
    <v>en-US</v>
    <v>Map</v>
  </rv>
  <rv s="1">
    <fb>3531660</fb>
    <v>11</v>
  </rv>
  <rv s="1">
    <fb>3531663</fb>
    <v>11</v>
  </rv>
  <rv s="2">
    <v>16</v>
    <v>9</v>
    <v>84</v>
    <v>7</v>
    <v>0</v>
    <v>Image of Quebec</v>
  </rv>
  <rv s="0">
    <v>536870912</v>
    <v>Montreal</v>
    <v>bf31f6ec-acd1-2e01-932b-c5c78c45d051</v>
    <v>en-US</v>
    <v>Map</v>
  </rv>
  <rv s="0">
    <v>805306368</v>
    <v>Manon Jeannotte (Lieutenant governor)</v>
    <v>989be6f3-76ac-bc89-9619-d185f2be5974</v>
    <v>en-US</v>
    <v>Generic</v>
  </rv>
  <rv s="0">
    <v>805306368</v>
    <v>François Legault (Premier)</v>
    <v>25235afc-3969-c14e-9e7f-0bcb0c65d62a</v>
    <v>en-US</v>
    <v>Generic</v>
  </rv>
  <rv s="3">
    <v>26</v>
  </rv>
  <rv s="4">
    <v>https://www.bing.com/search?q=quebec+canada&amp;form=skydnc</v>
    <v>Learn more on Bing</v>
  </rv>
  <rv s="1">
    <fb>77670</fb>
    <v>33</v>
  </rv>
  <rv s="3">
    <v>27</v>
  </rv>
  <rv s="1">
    <fb>2.2999999999999998</fb>
    <v>13</v>
  </rv>
  <rv s="1">
    <fb>8501833</fb>
    <v>11</v>
  </rv>
  <rv s="3">
    <v>28</v>
  </rv>
  <rv s="7">
    <v>#VALUE!</v>
    <v>en-US</v>
    <v>32da1fe8-6bb5-f40e-e008-82becf7ef390</v>
    <v>536870912</v>
    <v>1</v>
    <v>87</v>
    <v>31</v>
    <v>Quebec</v>
    <v>7</v>
    <v>8</v>
    <v>Map</v>
    <v>9</v>
    <v>88</v>
    <v>CA-QC</v>
    <v>488</v>
    <v>489</v>
    <v>490</v>
    <v>115</v>
    <v>Quebec is one of the thirteen provinces and territories of Canada, whose frontiers contain eleven indigenous nations and the Québec nation. It is the largest province of the country by area and is located in Central Canada. The province shares ...</v>
    <v>491</v>
    <v>492</v>
    <v>493</v>
    <v>494</v>
    <v>497</v>
    <v>498</v>
    <v>499</v>
    <v>Quebec</v>
    <v>500</v>
    <v>501</v>
    <v>502</v>
    <v>503</v>
    <v>Quebec</v>
    <v>mdp/vdpid/27068</v>
  </rv>
  <rv s="0">
    <v>536870912</v>
    <v>Wisconsin</v>
    <v>cb4d2853-06f4-4467-8e7c-4e31cbb35cb2</v>
    <v>en-US</v>
    <v>Map</v>
  </rv>
  <rv s="1">
    <fb>169640</fb>
    <v>11</v>
  </rv>
  <rv s="1">
    <fb>19274</fb>
    <v>11</v>
  </rv>
  <rv s="0">
    <v>536870912</v>
    <v>Madison, Wisconsin</v>
    <v>65426cc9-93eb-4569-8c2e-3b7c1b070278</v>
    <v>en-US</v>
    <v>Map</v>
  </rv>
  <rv s="1">
    <fb>2299107</fb>
    <v>11</v>
  </rv>
  <rv s="1">
    <fb>2668444</fb>
    <v>11</v>
  </rv>
  <rv s="2">
    <v>17</v>
    <v>9</v>
    <v>89</v>
    <v>7</v>
    <v>0</v>
    <v>Image of Wisconsin</v>
  </rv>
  <rv s="0">
    <v>536870912</v>
    <v>Milwaukee</v>
    <v>9fdb4bdb-6dd4-4dd1-9159-1e8abc73ab65</v>
    <v>en-US</v>
    <v>Map</v>
  </rv>
  <rv s="0">
    <v>805306368</v>
    <v>Tony Evers (Governor)</v>
    <v>a4d4fdcd-e9ac-4b23-8636-43a292c35b66</v>
    <v>en-US</v>
    <v>Generic</v>
  </rv>
  <rv s="0">
    <v>805306368</v>
    <v>Sara Rodriguez (Lieutenant governor)</v>
    <v>4d4d413b-6899-5243-5ea1-275db9b91d6a</v>
    <v>en-US</v>
    <v>Generic</v>
  </rv>
  <rv s="0">
    <v>805306368</v>
    <v>Ron Johnson (Senate)</v>
    <v>9451b73e-ab4e-c84d-6362-8ff17c286608</v>
    <v>en-US</v>
    <v>Generic</v>
  </rv>
  <rv s="0">
    <v>805306368</v>
    <v>Tammy Baldwin (Senate)</v>
    <v>df4c81b2-fcc2-4576-db39-5b0b27c09625</v>
    <v>en-US</v>
    <v>Generic</v>
  </rv>
  <rv s="3">
    <v>29</v>
  </rv>
  <rv s="4">
    <v>https://www.bing.com/search?q=wisconsin&amp;form=skydnc</v>
    <v>Learn more on Bing</v>
  </rv>
  <rv s="1">
    <fb>776</fb>
    <v>12</v>
  </rv>
  <rv s="1">
    <fb>53357</fb>
    <v>12</v>
  </rv>
  <rv s="1">
    <fb>165800</fb>
    <v>12</v>
  </rv>
  <rv s="1">
    <fb>2.4300000000000002</fb>
    <v>13</v>
  </rv>
  <rv s="1">
    <fb>5960975</fb>
    <v>11</v>
  </rv>
  <rv s="1">
    <fb>1.6E-2</fb>
    <v>14</v>
  </rv>
  <rv s="1">
    <fb>0.156</fb>
    <v>14</v>
  </rv>
  <rv s="1">
    <fb>1.1000000000000001E-2</fb>
    <v>15</v>
  </rv>
  <rv s="1">
    <fb>0.27800000000000002</fb>
    <v>14</v>
  </rv>
  <rv s="1">
    <fb>0.91</fb>
    <v>14</v>
  </rv>
  <rv s="1">
    <fb>0.67099999999999993</fb>
    <v>14</v>
  </rv>
  <rv s="1">
    <fb>8.199999999999999E-2</fb>
    <v>14</v>
  </rv>
  <rv s="1">
    <fb>0.22399999999999998</fb>
    <v>14</v>
  </rv>
  <rv s="8">
    <v>#VALUE!</v>
    <v>en-US</v>
    <v>cb4d2853-06f4-4467-8e7c-4e31cbb35cb2</v>
    <v>536870912</v>
    <v>1</v>
    <v>92</v>
    <v>38</v>
    <v>Wisconsin</v>
    <v>7</v>
    <v>8</v>
    <v>Map</v>
    <v>9</v>
    <v>10</v>
    <v>US-WI</v>
    <v>506</v>
    <v>507</v>
    <v>508</v>
    <v>4</v>
    <v>Wisconsin is a state in the Great Lakes region of the Upper Midwest of the United States. It borders Minnesota to the west, Iowa to the southwest, Illinois to the south, Lake Michigan to the east, Michigan to the northeast, and Lake Superior to ...</v>
    <v>509</v>
    <v>510</v>
    <v>511</v>
    <v>512</v>
    <v>517</v>
    <v>518</v>
    <v>519</v>
    <v>520</v>
    <v>521</v>
    <v>Wisconsin</v>
    <v>522</v>
    <v>523</v>
    <v>524</v>
    <v>525</v>
    <v>526</v>
    <v>183</v>
    <v>527</v>
    <v>396</v>
    <v>477</v>
    <v>528</v>
    <v>396</v>
    <v>529</v>
    <v>104</v>
    <v>530</v>
    <v>478</v>
    <v>531</v>
    <v>428</v>
    <v>347</v>
    <v>160</v>
    <v>Wisconsin</v>
    <v>mdp/vdpid/36684</v>
  </rv>
  <rv s="0">
    <v>536870912</v>
    <v>British Columbia</v>
    <v>32a8fd1c-cd9d-0da9-35fb-f952ed824d4f</v>
    <v>en-US</v>
    <v>Map</v>
  </rv>
  <rv s="1">
    <fb>944735</fb>
    <v>11</v>
  </rv>
  <rv s="1">
    <fb>1275117</fb>
    <v>11</v>
  </rv>
  <rv s="0">
    <v>536870912</v>
    <v>Victoria, British Columbia</v>
    <v>e71268bc-25c5-d843-53b9-42a670bbb618</v>
    <v>en-US</v>
    <v>Map</v>
  </rv>
  <rv s="1">
    <fb>1881970</fb>
    <v>11</v>
  </rv>
  <rv s="1">
    <fb>1881969</fb>
    <v>11</v>
  </rv>
  <rv s="2">
    <v>18</v>
    <v>9</v>
    <v>93</v>
    <v>7</v>
    <v>0</v>
    <v>Image of British Columbia</v>
  </rv>
  <rv s="0">
    <v>536870912</v>
    <v>Vancouver</v>
    <v>d9a176fc-df40-2288-f646-b6bf5b7d4a9b</v>
    <v>en-US</v>
    <v>Map</v>
  </rv>
  <rv s="0">
    <v>805306368</v>
    <v>Wendy Lisogar-Cocchia (Lieutenant governor)</v>
    <v>cb8b739c-12d3-d17a-3ead-551371d0f633</v>
    <v>en-US</v>
    <v>Generic</v>
  </rv>
  <rv s="0">
    <v>805306368</v>
    <v>David Eby (Premier)</v>
    <v>adf1311a-a1f3-4623-89f7-c14bb2ba3991</v>
    <v>en-US</v>
    <v>Generic</v>
  </rv>
  <rv s="3">
    <v>30</v>
  </rv>
  <rv s="4">
    <v>https://www.bing.com/search?q=british+columbia&amp;form=skydnc</v>
    <v>Learn more on Bing</v>
  </rv>
  <rv s="1">
    <fb>81370</fb>
    <v>33</v>
  </rv>
  <rv s="1">
    <fb>2.4</fb>
    <v>13</v>
  </rv>
  <rv s="1">
    <fb>5000879</fb>
    <v>11</v>
  </rv>
  <rv s="3">
    <v>31</v>
  </rv>
  <rv s="7">
    <v>#VALUE!</v>
    <v>en-US</v>
    <v>32a8fd1c-cd9d-0da9-35fb-f952ed824d4f</v>
    <v>536870912</v>
    <v>1</v>
    <v>96</v>
    <v>31</v>
    <v>British Columbia</v>
    <v>7</v>
    <v>8</v>
    <v>Map</v>
    <v>9</v>
    <v>88</v>
    <v>CA-BC</v>
    <v>534</v>
    <v>535</v>
    <v>536</v>
    <v>115</v>
    <v>British Columbia is the westernmost province of Canada. Situated in the Pacific Northwest between the Pacific Ocean and the Rocky Mountains, the province has a diverse geography, with rugged landscapes that include rocky coastlines, sandy ...</v>
    <v>537</v>
    <v>538</v>
    <v>539</v>
    <v>540</v>
    <v>543</v>
    <v>544</v>
    <v>545</v>
    <v>British Columbia</v>
    <v>18</v>
    <v>546</v>
    <v>547</v>
    <v>548</v>
    <v>British Columbia</v>
    <v>mdp/vdpid/4934</v>
  </rv>
  <rv s="0">
    <v>536870912</v>
    <v>North Carolina</v>
    <v>9e2bf053-dd80-4646-8f26-65075e7085c0</v>
    <v>en-US</v>
    <v>Map</v>
  </rv>
  <rv s="1">
    <fb>139390</fb>
    <v>11</v>
  </rv>
  <rv s="1">
    <fb>60550</fb>
    <v>11</v>
  </rv>
  <rv s="0">
    <v>536870912</v>
    <v>Raleigh, North Carolina</v>
    <v>7b706445-83c5-46a4-bb70-cff23cd555d3</v>
    <v>en-US</v>
    <v>Map</v>
  </rv>
  <rv s="1">
    <fb>3775581</fb>
    <v>11</v>
  </rv>
  <rv s="1">
    <fb>4540498</fb>
    <v>11</v>
  </rv>
  <rv s="2">
    <v>19</v>
    <v>9</v>
    <v>97</v>
    <v>7</v>
    <v>0</v>
    <v>Image of North Carolina</v>
  </rv>
  <rv s="0">
    <v>536870912</v>
    <v>Charlotte, North Carolina</v>
    <v>e6558399-4151-4390-ad12-f2a72b268ce7</v>
    <v>en-US</v>
    <v>Map</v>
  </rv>
  <rv s="0">
    <v>805306368</v>
    <v>Josh Stein (Governor)</v>
    <v>bd9e85b8-9788-a6bb-f6f8-da4439010652</v>
    <v>en-US</v>
    <v>Generic</v>
  </rv>
  <rv s="0">
    <v>805306368</v>
    <v>Rachel Hunt (Lieutenant governor)</v>
    <v>7a115748-1b0e-73d2-e474-930c4c40a56c</v>
    <v>en-US</v>
    <v>Generic</v>
  </rv>
  <rv s="0">
    <v>805306368</v>
    <v>Thom Tillis (Senate)</v>
    <v>2f3de2c4-5375-4957-ae4e-f7b61b1ad7da</v>
    <v>en-US</v>
    <v>Generic</v>
  </rv>
  <rv s="0">
    <v>805306368</v>
    <v>Ted Budd (Senate)</v>
    <v>45ffd2c1-154a-426a-adb2-4685e39394cd</v>
    <v>en-US</v>
    <v>Generic</v>
  </rv>
  <rv s="3">
    <v>32</v>
  </rv>
  <rv s="4">
    <v>https://www.bing.com/search?q=north+carolina&amp;form=skydnc</v>
    <v>Learn more on Bing</v>
  </rv>
  <rv s="1">
    <fb>797</fb>
    <v>12</v>
  </rv>
  <rv s="1">
    <fb>46868</fb>
    <v>12</v>
  </rv>
  <rv s="1">
    <fb>154900</fb>
    <v>12</v>
  </rv>
  <rv s="1">
    <fb>2.54</fb>
    <v>13</v>
  </rv>
  <rv s="1">
    <fb>11046024</fb>
    <v>11</v>
  </rv>
  <rv s="1">
    <fb>0.151</fb>
    <v>14</v>
  </rv>
  <rv s="1">
    <fb>0.28399999999999997</fb>
    <v>14</v>
  </rv>
  <rv s="1">
    <fb>0.221</fb>
    <v>14</v>
  </rv>
  <rv s="1">
    <fb>0.85799999999999998</fb>
    <v>14</v>
  </rv>
  <rv s="1">
    <fb>9.0999999999999998E-2</fb>
    <v>14</v>
  </rv>
  <rv s="1">
    <fb>0.61799999999999999</fb>
    <v>14</v>
  </rv>
  <rv s="1">
    <fb>0.22800000000000001</fb>
    <v>14</v>
  </rv>
  <rv s="1">
    <fb>0.71200000000000008</fb>
    <v>14</v>
  </rv>
  <rv s="5">
    <v>#VALUE!</v>
    <v>en-US</v>
    <v>9e2bf053-dd80-4646-8f26-65075e7085c0</v>
    <v>536870912</v>
    <v>1</v>
    <v>100</v>
    <v>5</v>
    <v>North Carolina</v>
    <v>7</v>
    <v>8</v>
    <v>Map</v>
    <v>9</v>
    <v>10</v>
    <v>US-NC</v>
    <v>551</v>
    <v>552</v>
    <v>553</v>
    <v>4</v>
    <v>North Carolina is a state in the Southeastern region of the United States. It is bordered by Virginia to the north, the Atlantic Ocean to the east, South Carolina to the south, Georgia to the southwest, and Tennessee to the west. The state is ...</v>
    <v>554</v>
    <v>555</v>
    <v>556</v>
    <v>557</v>
    <v>562</v>
    <v>563</v>
    <v>564</v>
    <v>565</v>
    <v>566</v>
    <v>North Carolina</v>
    <v>18</v>
    <v>567</v>
    <v>568</v>
    <v>35</v>
    <v>569</v>
    <v>449</v>
    <v>183</v>
    <v>570</v>
    <v>571</v>
    <v>313</v>
    <v>572</v>
    <v>573</v>
    <v>574</v>
    <v>104</v>
    <v>180</v>
    <v>97</v>
    <v>575</v>
    <v>107</v>
    <v>576</v>
    <v>109</v>
    <v>North Carolina</v>
    <v>mdp/vdpid/23611</v>
  </rv>
  <rv s="0">
    <v>536870912</v>
    <v>Washington</v>
    <v>982ad551-fd5d-45df-bd70-bf704dd576e4</v>
    <v>en-US</v>
    <v>Map</v>
  </rv>
  <rv s="1">
    <fb>184827</fb>
    <v>11</v>
  </rv>
  <rv s="1">
    <fb>44077</fb>
    <v>11</v>
  </rv>
  <rv s="0">
    <v>536870912</v>
    <v>Olympia, Washington</v>
    <v>25db44e7-f2cd-390a-3d28-310cf208511a</v>
    <v>en-US</v>
    <v>Map</v>
  </rv>
  <rv s="1">
    <fb>2668912</fb>
    <v>11</v>
  </rv>
  <rv s="1">
    <fb>3025685</fb>
    <v>11</v>
  </rv>
  <rv s="2">
    <v>20</v>
    <v>9</v>
    <v>101</v>
    <v>7</v>
    <v>0</v>
    <v>Image of Washington</v>
  </rv>
  <rv s="0">
    <v>536870912</v>
    <v>Seattle</v>
    <v>5fbba6b8-85e1-4d41-9444-d9055436e473</v>
    <v>en-US</v>
    <v>Map</v>
  </rv>
  <rv s="0">
    <v>805306368</v>
    <v>Bob Ferguson (Governor)</v>
    <v>2464edaa-5d9d-80c4-a739-c8facff008c8</v>
    <v>en-US</v>
    <v>Generic</v>
  </rv>
  <rv s="0">
    <v>805306368</v>
    <v>Denny Heck (Lieutenant governor)</v>
    <v>6546aa9c-5751-8959-d6c9-87392e9c5388</v>
    <v>en-US</v>
    <v>Generic</v>
  </rv>
  <rv s="0">
    <v>805306368</v>
    <v>Patty Murray (Senate)</v>
    <v>a41f4cf0-ea3a-051a-5f08-9a4a37c32c6f</v>
    <v>en-US</v>
    <v>Generic</v>
  </rv>
  <rv s="0">
    <v>805306368</v>
    <v>Maria Cantwell (Senate)</v>
    <v>3ef88fef-4a71-bcf5-79f4-52533d720553</v>
    <v>en-US</v>
    <v>Generic</v>
  </rv>
  <rv s="3">
    <v>33</v>
  </rv>
  <rv s="4">
    <v>https://www.bing.com/search?q=washington+state&amp;form=skydnc</v>
    <v>Learn more on Bing</v>
  </rv>
  <rv s="1">
    <fb>1014</fb>
    <v>12</v>
  </rv>
  <rv s="1">
    <fb>61062</fb>
    <v>12</v>
  </rv>
  <rv s="1">
    <fb>259500</fb>
    <v>12</v>
  </rv>
  <rv s="3">
    <v>34</v>
  </rv>
  <rv s="1">
    <fb>2.56</fb>
    <v>13</v>
  </rv>
  <rv s="1">
    <fb>7958180</fb>
    <v>11</v>
  </rv>
  <rv s="1">
    <fb>0.14400000000000002</fb>
    <v>14</v>
  </rv>
  <rv s="1">
    <fb>1.9E-2</fb>
    <v>15</v>
  </rv>
  <rv s="1">
    <fb>0.32899999999999996</fb>
    <v>14</v>
  </rv>
  <rv s="1">
    <fb>0.13400000000000001</fb>
    <v>14</v>
  </rv>
  <rv s="1">
    <fb>0.90400000000000003</fb>
    <v>14</v>
  </rv>
  <rv s="1">
    <fb>0.124</fb>
    <v>14</v>
  </rv>
  <rv s="1">
    <fb>0.63500000000000001</fb>
    <v>14</v>
  </rv>
  <rv s="1">
    <fb>8.900000000000001E-2</fb>
    <v>14</v>
  </rv>
  <rv s="1">
    <fb>4.5999999999999999E-2</fb>
    <v>14</v>
  </rv>
  <rv s="1">
    <fb>0.80299999999999994</fb>
    <v>14</v>
  </rv>
  <rv s="3">
    <v>35</v>
  </rv>
  <rv s="5">
    <v>#VALUE!</v>
    <v>en-US</v>
    <v>982ad551-fd5d-45df-bd70-bf704dd576e4</v>
    <v>536870912</v>
    <v>1</v>
    <v>104</v>
    <v>5</v>
    <v>Washington</v>
    <v>7</v>
    <v>8</v>
    <v>Map</v>
    <v>9</v>
    <v>10</v>
    <v>US-WA</v>
    <v>579</v>
    <v>580</v>
    <v>581</v>
    <v>4</v>
    <v>Washington, officially the State of Washington, is a state in the Pacific Northwest region of the United States. It is often referred to as Washington state to distinguish it from the national capital, both named after George Washington. ...</v>
    <v>582</v>
    <v>583</v>
    <v>584</v>
    <v>585</v>
    <v>590</v>
    <v>591</v>
    <v>592</v>
    <v>593</v>
    <v>594</v>
    <v>Washington</v>
    <v>595</v>
    <v>596</v>
    <v>597</v>
    <v>398</v>
    <v>598</v>
    <v>599</v>
    <v>398</v>
    <v>600</v>
    <v>100</v>
    <v>601</v>
    <v>602</v>
    <v>603</v>
    <v>604</v>
    <v>94</v>
    <v>605</v>
    <v>606</v>
    <v>250</v>
    <v>456</v>
    <v>607</v>
    <v>608</v>
    <v>Washington</v>
    <v>mdp/vdpid/35841</v>
  </rv>
  <rv s="0">
    <v>536870912</v>
    <v>Arizona</v>
    <v>bf973f46-5962-4997-a7ba-a05f1aa2a9f9</v>
    <v>en-US</v>
    <v>Map</v>
  </rv>
  <rv s="1">
    <fb>295234</fb>
    <v>11</v>
  </rv>
  <rv s="1">
    <fb>35578</fb>
    <v>11</v>
  </rv>
  <rv s="0">
    <v>536870912</v>
    <v>Phoenix, Arizona</v>
    <v>b06044c3-41e1-4e2a-bba7-27a29bba8ea9</v>
    <v>en-US</v>
    <v>Map</v>
  </rv>
  <rv s="1">
    <fb>2412212</fb>
    <v>11</v>
  </rv>
  <rv s="1">
    <fb>2961003</fb>
    <v>11</v>
  </rv>
  <rv s="2">
    <v>21</v>
    <v>9</v>
    <v>105</v>
    <v>7</v>
    <v>0</v>
    <v>Image of Arizona</v>
  </rv>
  <rv s="0">
    <v>805306368</v>
    <v>Katie Hobbs (Governor)</v>
    <v>05adb62e-e735-4e07-b8db-01b500d8f313</v>
    <v>en-US</v>
    <v>Generic</v>
  </rv>
  <rv s="0">
    <v>805306368</v>
    <v>Adrian Fontes (Secretary of state)</v>
    <v>0c546f0f-c55b-c9c4-74cd-81b6c0d421d9</v>
    <v>en-US</v>
    <v>Generic</v>
  </rv>
  <rv s="0">
    <v>805306368</v>
    <v>Mark Kelly (Senate)</v>
    <v>7378c94d-66d6-3a6c-42fd-639c9bfc1491</v>
    <v>en-US</v>
    <v>Generic</v>
  </rv>
  <rv s="0">
    <v>805306368</v>
    <v>Ruben Gallego (Senate)</v>
    <v>9072078c-6591-4962-bbfd-eeadf6fa0184</v>
    <v>en-US</v>
    <v>Generic</v>
  </rv>
  <rv s="3">
    <v>36</v>
  </rv>
  <rv s="4">
    <v>https://www.bing.com/search?q=arizona&amp;form=skydnc</v>
    <v>Learn more on Bing</v>
  </rv>
  <rv s="1">
    <fb>913</fb>
    <v>12</v>
  </rv>
  <rv s="1">
    <fb>50255</fb>
    <v>12</v>
  </rv>
  <rv s="1">
    <fb>167500</fb>
    <v>12</v>
  </rv>
  <rv s="1">
    <fb>2.69</fb>
    <v>13</v>
  </rv>
  <rv s="1">
    <fb>7582384</fb>
    <v>11</v>
  </rv>
  <rv s="1">
    <fb>5.2999999999999999E-2</fb>
    <v>15</v>
  </rv>
  <rv s="1">
    <fb>0.27500000000000002</fb>
    <v>14</v>
  </rv>
  <rv s="1">
    <fb>0.13500000000000001</fb>
    <v>14</v>
  </rv>
  <rv s="1">
    <fb>0.86</fb>
    <v>14</v>
  </rv>
  <rv s="1">
    <fb>0.307</fb>
    <v>14</v>
  </rv>
  <rv s="1">
    <fb>0.59299999999999997</fb>
    <v>14</v>
  </rv>
  <rv s="1">
    <fb>3.0000000000000001E-3</fb>
    <v>14</v>
  </rv>
  <rv s="1">
    <fb>2.7000000000000003E-2</fb>
    <v>14</v>
  </rv>
  <rv s="1">
    <fb>0.23800000000000002</fb>
    <v>14</v>
  </rv>
  <rv s="1">
    <fb>0.83499999999999996</fb>
    <v>14</v>
  </rv>
  <rv s="3">
    <v>37</v>
  </rv>
  <rv s="5">
    <v>#VALUE!</v>
    <v>en-US</v>
    <v>bf973f46-5962-4997-a7ba-a05f1aa2a9f9</v>
    <v>536870912</v>
    <v>1</v>
    <v>108</v>
    <v>5</v>
    <v>Arizona</v>
    <v>7</v>
    <v>8</v>
    <v>Map</v>
    <v>9</v>
    <v>10</v>
    <v>US-AZ</v>
    <v>611</v>
    <v>612</v>
    <v>613</v>
    <v>4</v>
    <v>Arizona is a state in the Southwestern region of the United States, sharing the Four Corners region of the western United States with Colorado, New Mexico, and Utah. It also borders Nevada to the northwest and California to the west, and shares ...</v>
    <v>614</v>
    <v>615</v>
    <v>616</v>
    <v>613</v>
    <v>621</v>
    <v>622</v>
    <v>623</v>
    <v>624</v>
    <v>625</v>
    <v>Arizona</v>
    <v>18</v>
    <v>626</v>
    <v>627</v>
    <v>398</v>
    <v>337</v>
    <v>628</v>
    <v>218</v>
    <v>629</v>
    <v>477</v>
    <v>630</v>
    <v>631</v>
    <v>632</v>
    <v>633</v>
    <v>634</v>
    <v>530</v>
    <v>635</v>
    <v>636</v>
    <v>64</v>
    <v>637</v>
    <v>638</v>
    <v>Arizona</v>
    <v>mdp/vdpid/1945</v>
  </rv>
  <rv s="0">
    <v>536870912</v>
    <v>Minnesota</v>
    <v>77f97f6f-7e93-46e5-b486-6198effe8dea</v>
    <v>en-US</v>
    <v>Map</v>
  </rv>
  <rv s="1">
    <fb>225163</fb>
    <v>11</v>
  </rv>
  <rv s="1">
    <fb>21449</fb>
    <v>11</v>
  </rv>
  <rv s="0">
    <v>536870912</v>
    <v>Saint Paul, Minnesota</v>
    <v>1cc78952-7fdf-3532-7f33-51048c23af61</v>
    <v>en-US</v>
    <v>Map</v>
  </rv>
  <rv s="1">
    <fb>2124745</fb>
    <v>11</v>
  </rv>
  <rv s="1">
    <fb>2409935</fb>
    <v>11</v>
  </rv>
  <rv s="2">
    <v>22</v>
    <v>9</v>
    <v>109</v>
    <v>7</v>
    <v>0</v>
    <v>Image of Minnesota</v>
  </rv>
  <rv s="0">
    <v>536870912</v>
    <v>Minneapolis</v>
    <v>def03125-42ba-47cd-8061-ee55f5c63e67</v>
    <v>en-US</v>
    <v>Map</v>
  </rv>
  <rv s="0">
    <v>805306368</v>
    <v>Tim Walz (Governor)</v>
    <v>f38cda49-b64f-17fd-7bee-8b4b8615e92e</v>
    <v>en-US</v>
    <v>Generic</v>
  </rv>
  <rv s="0">
    <v>805306368</v>
    <v>Peggy Flanagan (Lieutenant governor)</v>
    <v>cf730391-3139-9782-b8cc-c66b64347b03</v>
    <v>en-US</v>
    <v>Generic</v>
  </rv>
  <rv s="0">
    <v>805306368</v>
    <v>Amy Klobuchar (Senate)</v>
    <v>a294ff47-10a7-8131-50f3-95c593398b45</v>
    <v>en-US</v>
    <v>Generic</v>
  </rv>
  <rv s="0">
    <v>805306368</v>
    <v>Tina Smith (Senate)</v>
    <v>44d231cd-8a99-36a8-9eca-f8421ec955dd</v>
    <v>en-US</v>
    <v>Generic</v>
  </rv>
  <rv s="3">
    <v>38</v>
  </rv>
  <rv s="4">
    <v>https://www.bing.com/search?q=minnesota&amp;form=skydnc</v>
    <v>Learn more on Bing</v>
  </rv>
  <rv s="1">
    <fb>848</fb>
    <v>12</v>
  </rv>
  <rv s="1">
    <fb>61492</fb>
    <v>12</v>
  </rv>
  <rv s="1">
    <fb>186200</fb>
    <v>12</v>
  </rv>
  <rv s="1">
    <fb>5793151</fb>
    <v>11</v>
  </rv>
  <rv s="1">
    <fb>1.3000000000000001E-2</fb>
    <v>15</v>
  </rv>
  <rv s="1">
    <fb>0.33700000000000002</fb>
    <v>14</v>
  </rv>
  <rv s="1">
    <fb>0.92400000000000004</fb>
    <v>14</v>
  </rv>
  <rv s="1">
    <fb>0.7</fb>
    <v>14</v>
  </rv>
  <rv s="1">
    <fb>0.23399999999999999</fb>
    <v>14</v>
  </rv>
  <rv s="8">
    <v>#VALUE!</v>
    <v>en-US</v>
    <v>77f97f6f-7e93-46e5-b486-6198effe8dea</v>
    <v>536870912</v>
    <v>1</v>
    <v>112</v>
    <v>38</v>
    <v>Minnesota</v>
    <v>7</v>
    <v>8</v>
    <v>Map</v>
    <v>9</v>
    <v>10</v>
    <v>US-MN</v>
    <v>641</v>
    <v>642</v>
    <v>643</v>
    <v>4</v>
    <v>Minnesota is a state in the Upper Midwestern region of the United States. It is bordered by the Canadian provinces of Manitoba and Ontario to the north and east and by the U.S. states of Wisconsin to the east, Iowa to the south, and North Dakota ...</v>
    <v>644</v>
    <v>645</v>
    <v>646</v>
    <v>647</v>
    <v>652</v>
    <v>653</v>
    <v>654</v>
    <v>655</v>
    <v>656</v>
    <v>Minnesota</v>
    <v>213</v>
    <v>657</v>
    <v>100</v>
    <v>24</v>
    <v>658</v>
    <v>66</v>
    <v>659</v>
    <v>107</v>
    <v>313</v>
    <v>660</v>
    <v>482</v>
    <v>661</v>
    <v>104</v>
    <v>284</v>
    <v>254</v>
    <v>662</v>
    <v>35</v>
    <v>372</v>
    <v>160</v>
    <v>Minnesota</v>
    <v>mdp/vdpid/21412</v>
  </rv>
  <rv s="0">
    <v>536870912</v>
    <v>Utah</v>
    <v>c6705e44-d27f-4240-95a2-54e802e3b524</v>
    <v>en-US</v>
    <v>Map</v>
  </rv>
  <rv s="1">
    <fb>219653</fb>
    <v>11</v>
  </rv>
  <rv s="1">
    <fb>22662</fb>
    <v>11</v>
  </rv>
  <rv s="0">
    <v>536870912</v>
    <v>Salt Lake City</v>
    <v>520b8048-39fe-4c55-8cbf-a52f9d8756fd</v>
    <v>en-US</v>
    <v>Map</v>
  </rv>
  <rv s="1">
    <fb>906292</fb>
    <v>11</v>
  </rv>
  <rv s="1">
    <fb>1054164</fb>
    <v>11</v>
  </rv>
  <rv s="2">
    <v>23</v>
    <v>9</v>
    <v>113</v>
    <v>7</v>
    <v>0</v>
    <v>Image of Utah</v>
  </rv>
  <rv s="0">
    <v>805306368</v>
    <v>Spencer Cox (Governor)</v>
    <v>b8df5066-fb62-3092-d3d5-fa1d766c0409</v>
    <v>en-US</v>
    <v>Generic</v>
  </rv>
  <rv s="0">
    <v>805306368</v>
    <v>Deidre Henderson (Lieutenant governor)</v>
    <v>644c1a0f-9cad-8cd7-ecd2-aa31b63f12c0</v>
    <v>en-US</v>
    <v>Generic</v>
  </rv>
  <rv s="0">
    <v>805306368</v>
    <v>Mike Lee (Senate)</v>
    <v>f5c85f74-0fbe-5ce1-327f-195c4ef26152</v>
    <v>en-US</v>
    <v>Generic</v>
  </rv>
  <rv s="0">
    <v>805306368</v>
    <v>John Curtis (Senate)</v>
    <v>9fcdc54d-156a-8cde-8ee6-0614a68038b7</v>
    <v>en-US</v>
    <v>Generic</v>
  </rv>
  <rv s="3">
    <v>39</v>
  </rv>
  <rv s="4">
    <v>https://www.bing.com/search?q=utah&amp;form=skydnc</v>
    <v>Learn more on Bing</v>
  </rv>
  <rv s="1">
    <fb>887</fb>
    <v>12</v>
  </rv>
  <rv s="1">
    <fb>60727</fb>
    <v>12</v>
  </rv>
  <rv s="1">
    <fb>215900</fb>
    <v>12</v>
  </rv>
  <rv s="1">
    <fb>3.15</fb>
    <v>13</v>
  </rv>
  <rv s="1">
    <fb>3503613</fb>
    <v>11</v>
  </rv>
  <rv s="1">
    <fb>0.10400000000000001</fb>
    <v>14</v>
  </rv>
  <rv s="1">
    <fb>1.4999999999999999E-2</fb>
    <v>15</v>
  </rv>
  <rv s="1">
    <fb>2.5000000000000001E-2</fb>
    <v>14</v>
  </rv>
  <rv s="1">
    <fb>0.311</fb>
    <v>14</v>
  </rv>
  <rv s="1">
    <fb>1.3000000000000001E-2</fb>
    <v>14</v>
  </rv>
  <rv s="1">
    <fb>0.91200000000000003</fb>
    <v>14</v>
  </rv>
  <rv s="1">
    <fb>0.13699999999999998</fb>
    <v>14</v>
  </rv>
  <rv s="1">
    <fb>0.67700000000000005</fb>
    <v>14</v>
  </rv>
  <rv s="1">
    <fb>0.01</fb>
    <v>14</v>
  </rv>
  <rv s="1">
    <fb>0.30499999999999999</fb>
    <v>14</v>
  </rv>
  <rv s="5">
    <v>#VALUE!</v>
    <v>en-US</v>
    <v>c6705e44-d27f-4240-95a2-54e802e3b524</v>
    <v>536870912</v>
    <v>1</v>
    <v>116</v>
    <v>5</v>
    <v>Utah</v>
    <v>7</v>
    <v>8</v>
    <v>Map</v>
    <v>9</v>
    <v>10</v>
    <v>US-UT</v>
    <v>665</v>
    <v>666</v>
    <v>667</v>
    <v>4</v>
    <v>Utah is a state in the western United States. It is one of the Mountain States, sharing the Four Corners region with Arizona, Colorado, and New Mexico. It also borders Wyoming to the northeast, Idaho to the north, and Nevada to the west. In ...</v>
    <v>668</v>
    <v>669</v>
    <v>670</v>
    <v>667</v>
    <v>675</v>
    <v>676</v>
    <v>677</v>
    <v>678</v>
    <v>679</v>
    <v>Utah</v>
    <v>18</v>
    <v>680</v>
    <v>681</v>
    <v>682</v>
    <v>68</v>
    <v>683</v>
    <v>684</v>
    <v>685</v>
    <v>686</v>
    <v>398</v>
    <v>687</v>
    <v>688</v>
    <v>689</v>
    <v>690</v>
    <v>396</v>
    <v>254</v>
    <v>691</v>
    <v>398</v>
    <v>687</v>
    <v>638</v>
    <v>Utah</v>
    <v>mdp/vdpid/34626</v>
  </rv>
  <rv s="0">
    <v>536870912</v>
    <v>New Hampshire</v>
    <v>9ca71997-cc97-46eb-8911-fac32f80b0b1</v>
    <v>en-US</v>
    <v>Map</v>
  </rv>
  <rv s="1">
    <fb>24214</fb>
    <v>11</v>
  </rv>
  <rv s="1">
    <fb>3796</fb>
    <v>11</v>
  </rv>
  <rv s="0">
    <v>536870912</v>
    <v>Concord, New Hampshire</v>
    <v>d65980fb-3dad-44a3-6f66-92662eca6d4f</v>
    <v>en-US</v>
    <v>Map</v>
  </rv>
  <rv s="1">
    <fb>520251</fb>
    <v>11</v>
  </rv>
  <rv s="1">
    <fb>625307</fb>
    <v>11</v>
  </rv>
  <rv s="2">
    <v>24</v>
    <v>9</v>
    <v>117</v>
    <v>7</v>
    <v>0</v>
    <v>Image of New Hampshire</v>
  </rv>
  <rv s="0">
    <v>536870912</v>
    <v>Manchester, New Hampshire</v>
    <v>f86d8a4e-96a6-418e-8b73-417f59efae56</v>
    <v>en-US</v>
    <v>Map</v>
  </rv>
  <rv s="0">
    <v>805306368</v>
    <v>Kelly Ayotte (Governor)</v>
    <v>22e78637-0632-f40b-8a78-3d6b73927e68</v>
    <v>en-US</v>
    <v>Generic</v>
  </rv>
  <rv s="0">
    <v>805306368</v>
    <v>Jeanne Shaheen (Senate)</v>
    <v>c278a5cb-da61-5373-662f-cabd9a88a1d6</v>
    <v>en-US</v>
    <v>Generic</v>
  </rv>
  <rv s="0">
    <v>805306368</v>
    <v>Maggie Hassan (Senate)</v>
    <v>79e38386-9baa-29e2-1c79-c4c02b113213</v>
    <v>en-US</v>
    <v>Generic</v>
  </rv>
  <rv s="3">
    <v>40</v>
  </rv>
  <rv s="4">
    <v>https://www.bing.com/search?q=new+hampshire&amp;form=skydnc</v>
    <v>Learn more on Bing</v>
  </rv>
  <rv s="1">
    <fb>1000</fb>
    <v>12</v>
  </rv>
  <rv s="1">
    <fb>66779</fb>
    <v>12</v>
  </rv>
  <rv s="1">
    <fb>2.4700000000000002</fb>
    <v>13</v>
  </rv>
  <rv s="1">
    <fb>1409032</fb>
    <v>11</v>
  </rv>
  <rv s="1">
    <fb>1.3999999999999999E-2</fb>
    <v>14</v>
  </rv>
  <rv s="1">
    <fb>0.16500000000000001</fb>
    <v>14</v>
  </rv>
  <rv s="1">
    <fb>2.6000000000000002E-2</fb>
    <v>14</v>
  </rv>
  <rv s="1">
    <fb>0.34899999999999998</fb>
    <v>14</v>
  </rv>
  <rv s="1">
    <fb>1.4999999999999999E-2</fb>
    <v>14</v>
  </rv>
  <rv s="1">
    <fb>0.92299999999999993</fb>
    <v>14</v>
  </rv>
  <rv s="1">
    <fb>0.68200000000000005</fb>
    <v>14</v>
  </rv>
  <rv s="1">
    <fb>0.19800000000000001</fb>
    <v>14</v>
  </rv>
  <rv s="1">
    <fb>0.93900000000000006</fb>
    <v>14</v>
  </rv>
  <rv s="9">
    <v>#VALUE!</v>
    <v>en-US</v>
    <v>9ca71997-cc97-46eb-8911-fac32f80b0b1</v>
    <v>536870912</v>
    <v>1</v>
    <v>120</v>
    <v>121</v>
    <v>New Hampshire</v>
    <v>7</v>
    <v>8</v>
    <v>Map</v>
    <v>9</v>
    <v>21</v>
    <v>US-NH</v>
    <v>694</v>
    <v>695</v>
    <v>696</v>
    <v>4</v>
    <v>New Hampshire is a state in the New England region of the Northeastern United States. It borders Massachusetts to the south, Vermont to the west, Maine and the Gulf of Maine to the east, and the Canadian province of Quebec to the north. Of the ...</v>
    <v>697</v>
    <v>698</v>
    <v>699</v>
    <v>700</v>
    <v>704</v>
    <v>705</v>
    <v>706</v>
    <v>707</v>
    <v>333</v>
    <v>New Hampshire</v>
    <v>18</v>
    <v>708</v>
    <v>709</v>
    <v>710</v>
    <v>711</v>
    <v>96</v>
    <v>712</v>
    <v>713</v>
    <v>714</v>
    <v>346</v>
    <v>715</v>
    <v>218</v>
    <v>716</v>
    <v>190</v>
    <v>524</v>
    <v>717</v>
    <v>66</v>
    <v>718</v>
    <v>109</v>
    <v>New Hampshire</v>
    <v>mdp/vdpid/23097</v>
  </rv>
  <rv s="0">
    <v>536870912</v>
    <v>Kansas</v>
    <v>6e527b71-bd3e-4bc1-b1c0-59d288b4fd5e</v>
    <v>en-US</v>
    <v>Map</v>
  </rv>
  <rv s="1">
    <fb>213100</fb>
    <v>11</v>
  </rv>
  <rv s="1">
    <fb>9807</fb>
    <v>11</v>
  </rv>
  <rv s="0">
    <v>536870912</v>
    <v>Topeka, Kansas</v>
    <v>98f8ec52-b318-4d58-b2b4-598ff64e4cfe</v>
    <v>en-US</v>
    <v>Map</v>
  </rv>
  <rv s="1">
    <fb>1113472</fb>
    <v>11</v>
  </rv>
  <rv s="1">
    <fb>1259864</fb>
    <v>11</v>
  </rv>
  <rv s="2">
    <v>25</v>
    <v>9</v>
    <v>122</v>
    <v>7</v>
    <v>0</v>
    <v>Image of Kansas</v>
  </rv>
  <rv s="0">
    <v>536870912</v>
    <v>Wichita, Kansas</v>
    <v>bdf955f3-7da2-4896-9ea3-01394e083cf2</v>
    <v>en-US</v>
    <v>Map</v>
  </rv>
  <rv s="0">
    <v>805306368</v>
    <v>Laura Kelly (Governor)</v>
    <v>d58f1816-72cc-3140-0980-ec882a090f87</v>
    <v>en-US</v>
    <v>Generic</v>
  </rv>
  <rv s="0">
    <v>805306368</v>
    <v>David Toland (Lieutenant governor)</v>
    <v>31381051-b507-1bd7-8dc4-e348a453b0a5</v>
    <v>en-US</v>
    <v>Generic</v>
  </rv>
  <rv s="0">
    <v>805306368</v>
    <v>Jerry Moran (Senate)</v>
    <v>9d285cdd-bdbd-2e72-6f7f-0a7e11ac759a</v>
    <v>en-US</v>
    <v>Generic</v>
  </rv>
  <rv s="0">
    <v>805306368</v>
    <v>Roger Marshall (Senate)</v>
    <v>006180cf-bff5-1953-56e7-81473af28a2d</v>
    <v>en-US</v>
    <v>Generic</v>
  </rv>
  <rv s="3">
    <v>41</v>
  </rv>
  <rv s="4">
    <v>https://www.bing.com/search?q=kansas&amp;form=skydnc</v>
    <v>Learn more on Bing</v>
  </rv>
  <rv s="1">
    <fb>757</fb>
    <v>12</v>
  </rv>
  <rv s="1">
    <fb>52205</fb>
    <v>12</v>
  </rv>
  <rv s="1">
    <fb>132000</fb>
    <v>12</v>
  </rv>
  <rv s="1">
    <fb>2970606</fb>
    <v>11</v>
  </rv>
  <rv s="1">
    <fb>0.14599999999999999</fb>
    <v>14</v>
  </rv>
  <rv s="1">
    <fb>1.2E-2</fb>
    <v>15</v>
  </rv>
  <rv s="1">
    <fb>0.31</fb>
    <v>14</v>
  </rv>
  <rv s="1">
    <fb>6.9000000000000006E-2</fb>
    <v>14</v>
  </rv>
  <rv s="1">
    <fb>0.90200000000000002</fb>
    <v>14</v>
  </rv>
  <rv s="1">
    <fb>0.11599999999999999</fb>
    <v>14</v>
  </rv>
  <rv s="1">
    <fb>0.66299999999999992</fb>
    <v>14</v>
  </rv>
  <rv s="1">
    <fb>8.5999999999999993E-2</fb>
    <v>14</v>
  </rv>
  <rv s="1">
    <fb>0.247</fb>
    <v>14</v>
  </rv>
  <rv s="1">
    <fb>0.86699999999999999</fb>
    <v>14</v>
  </rv>
  <rv s="5">
    <v>#VALUE!</v>
    <v>en-US</v>
    <v>6e527b71-bd3e-4bc1-b1c0-59d288b4fd5e</v>
    <v>536870912</v>
    <v>1</v>
    <v>125</v>
    <v>5</v>
    <v>Kansas</v>
    <v>7</v>
    <v>8</v>
    <v>Map</v>
    <v>9</v>
    <v>10</v>
    <v>US-KS</v>
    <v>721</v>
    <v>722</v>
    <v>723</v>
    <v>4</v>
    <v>Kansas is a landlocked state in the Midwestern region of the United States. It borders Nebraska to the north; Missouri to the east; Oklahoma to the south; and Colorado to the west. Kansas is named after the Kansas River, in turn named after the ...</v>
    <v>724</v>
    <v>725</v>
    <v>726</v>
    <v>727</v>
    <v>732</v>
    <v>733</v>
    <v>734</v>
    <v>735</v>
    <v>736</v>
    <v>Kansas</v>
    <v>18</v>
    <v>393</v>
    <v>737</v>
    <v>157</v>
    <v>738</v>
    <v>739</v>
    <v>314</v>
    <v>740</v>
    <v>64</v>
    <v>741</v>
    <v>742</v>
    <v>743</v>
    <v>744</v>
    <v>104</v>
    <v>745</v>
    <v>314</v>
    <v>746</v>
    <v>32</v>
    <v>747</v>
    <v>160</v>
    <v>Kansas</v>
    <v>mdp/vdpid/16121</v>
  </rv>
  <rv s="0">
    <v>536870912</v>
    <v>Connecticut</v>
    <v>b3ca6523-435e-4a3b-8f78-1ad900a52cf8</v>
    <v>en-US</v>
    <v>Map</v>
  </rv>
  <rv s="1">
    <fb>14357</fb>
    <v>11</v>
  </rv>
  <rv s="1">
    <fb>5504</fb>
    <v>11</v>
  </rv>
  <rv s="0">
    <v>536870912</v>
    <v>Hartford, Connecticut</v>
    <v>b8b8ebf2-e2da-483f-8643-880dd55aad13</v>
    <v>en-US</v>
    <v>Map</v>
  </rv>
  <rv s="1">
    <fb>1352583</fb>
    <v>11</v>
  </rv>
  <rv s="1">
    <fb>1499116</fb>
    <v>11</v>
  </rv>
  <rv s="2">
    <v>26</v>
    <v>9</v>
    <v>126</v>
    <v>7</v>
    <v>0</v>
    <v>Image of Connecticut</v>
  </rv>
  <rv s="0">
    <v>536870912</v>
    <v>Bridgeport, Connecticut</v>
    <v>a8869591-489d-40ba-b80b-b6d1e6c19391</v>
    <v>en-US</v>
    <v>Map</v>
  </rv>
  <rv s="0">
    <v>805306368</v>
    <v>Ned Lamont (Governor)</v>
    <v>3685f682-77d1-4823-3b8f-bcb46698ef70</v>
    <v>en-US</v>
    <v>Generic</v>
  </rv>
  <rv s="0">
    <v>805306368</v>
    <v>Susan Bysiewicz (Lieutenant governor)</v>
    <v>e8219547-8f75-e4f3-3f07-7b5df6eb7c4c</v>
    <v>en-US</v>
    <v>Generic</v>
  </rv>
  <rv s="0">
    <v>805306368</v>
    <v>Richard Blumenthal (Senate)</v>
    <v>4e6038a9-b7ca-bb9c-0d4b-a75013d4185b</v>
    <v>en-US</v>
    <v>Generic</v>
  </rv>
  <rv s="0">
    <v>805306368</v>
    <v>Chris Murphy (Senate)</v>
    <v>693665e4-3df7-8219-3f37-3d54910459d6</v>
    <v>en-US</v>
    <v>Generic</v>
  </rv>
  <rv s="3">
    <v>42</v>
  </rv>
  <rv s="4">
    <v>https://www.bing.com/search?q=connecticut&amp;form=skydnc</v>
    <v>Learn more on Bing</v>
  </rv>
  <rv s="1">
    <fb>1075</fb>
    <v>12</v>
  </rv>
  <rv s="1">
    <fb>70331</fb>
    <v>12</v>
  </rv>
  <rv s="1">
    <fb>270500</fb>
    <v>12</v>
  </rv>
  <rv s="1">
    <fb>2.57</fb>
    <v>13</v>
  </rv>
  <rv s="1">
    <fb>3675069</fb>
    <v>11</v>
  </rv>
  <rv s="1">
    <fb>0.376</fb>
    <v>14</v>
  </rv>
  <rv s="1">
    <fb>0.13900000000000001</fb>
    <v>14</v>
  </rv>
  <rv s="1">
    <fb>0.89900000000000002</fb>
    <v>14</v>
  </rv>
  <rv s="1">
    <fb>0.67200000000000004</fb>
    <v>14</v>
  </rv>
  <rv s="1">
    <fb>2.2000000000000002E-2</fb>
    <v>14</v>
  </rv>
  <rv s="1">
    <fb>0.80799999999999994</fb>
    <v>14</v>
  </rv>
  <rv s="8">
    <v>#VALUE!</v>
    <v>en-US</v>
    <v>b3ca6523-435e-4a3b-8f78-1ad900a52cf8</v>
    <v>536870912</v>
    <v>1</v>
    <v>129</v>
    <v>38</v>
    <v>Connecticut</v>
    <v>7</v>
    <v>8</v>
    <v>Map</v>
    <v>9</v>
    <v>10</v>
    <v>US-CT</v>
    <v>750</v>
    <v>751</v>
    <v>752</v>
    <v>4</v>
    <v>Connecticut is a state in the New England region of the Northeastern United States. It borders Rhode Island to the east, Massachusetts to the north, New York to the west, and Long Island Sound to the south. Its capital is Hartford, and its most ...</v>
    <v>753</v>
    <v>754</v>
    <v>755</v>
    <v>756</v>
    <v>761</v>
    <v>762</v>
    <v>763</v>
    <v>764</v>
    <v>765</v>
    <v>Connecticut</v>
    <v>766</v>
    <v>767</v>
    <v>104</v>
    <v>59</v>
    <v>182</v>
    <v>606</v>
    <v>768</v>
    <v>743</v>
    <v>769</v>
    <v>770</v>
    <v>395</v>
    <v>771</v>
    <v>104</v>
    <v>284</v>
    <v>772</v>
    <v>255</v>
    <v>482</v>
    <v>773</v>
    <v>109</v>
    <v>Connecticut</v>
    <v>mdp/vdpid/7798</v>
  </rv>
  <rv s="0">
    <v>536870912</v>
    <v>Maryland</v>
    <v>4c472f4d-06a8-4d90-8bb8-da4d168c73fe</v>
    <v>en-US</v>
    <v>Map</v>
  </rv>
  <rv s="1">
    <fb>32131</fb>
    <v>11</v>
  </rv>
  <rv s="1">
    <fb>17044</fb>
    <v>11</v>
  </rv>
  <rv s="0">
    <v>536870912</v>
    <v>Annapolis, Maryland</v>
    <v>5c1c2452-fad3-09a7-1bd5-bafdf1acf665</v>
    <v>en-US</v>
    <v>Map</v>
  </rv>
  <rv s="1">
    <fb>2166389</fb>
    <v>11</v>
  </rv>
  <rv s="1">
    <fb>2447127</fb>
    <v>11</v>
  </rv>
  <rv s="2">
    <v>27</v>
    <v>9</v>
    <v>130</v>
    <v>7</v>
    <v>0</v>
    <v>Image of Maryland</v>
  </rv>
  <rv s="0">
    <v>536870912</v>
    <v>Baltimore</v>
    <v>ee720710-86f4-43c1-914a-9e12af6cb368</v>
    <v>en-US</v>
    <v>Map</v>
  </rv>
  <rv s="0">
    <v>805306368</v>
    <v>Wes Moore (Governor)</v>
    <v>061797ca-ac16-c2b9-5af5-fc8b9f70c021</v>
    <v>en-US</v>
    <v>Generic</v>
  </rv>
  <rv s="0">
    <v>805306368</v>
    <v>Aruna Miller (Lieutenant governor)</v>
    <v>4a11c83c-3bfa-1c3b-dcfb-99dd4e08405b</v>
    <v>en-US</v>
    <v>Generic</v>
  </rv>
  <rv s="0">
    <v>805306368</v>
    <v>Chris Van Hollen (Senate)</v>
    <v>6a847e3b-fae5-cf26-44fb-8c8c4cd3cfb6</v>
    <v>en-US</v>
    <v>Generic</v>
  </rv>
  <rv s="0">
    <v>805306368</v>
    <v>Angela Alsobrooks (Senate)</v>
    <v>6ab8fe80-cdc2-cc10-1bb8-27cea416baf6</v>
    <v>en-US</v>
    <v>Generic</v>
  </rv>
  <rv s="3">
    <v>43</v>
  </rv>
  <rv s="4">
    <v>https://www.bing.com/search?q=maryland&amp;form=skydnc</v>
    <v>Learn more on Bing</v>
  </rv>
  <rv s="1">
    <fb>1230</fb>
    <v>12</v>
  </rv>
  <rv s="1">
    <fb>74551</fb>
    <v>12</v>
  </rv>
  <rv s="1">
    <fb>286900</fb>
    <v>12</v>
  </rv>
  <rv s="1">
    <fb>2.67</fb>
    <v>13</v>
  </rv>
  <rv s="1">
    <fb>6263220</fb>
    <v>11</v>
  </rv>
  <rv s="1">
    <fb>4.2000000000000003E-2</fb>
    <v>14</v>
  </rv>
  <rv s="1">
    <fb>0.14099999999999999</fb>
    <v>14</v>
  </rv>
  <rv s="1">
    <fb>0.379</fb>
    <v>14</v>
  </rv>
  <rv s="1">
    <fb>0.14499999999999999</fb>
    <v>14</v>
  </rv>
  <rv s="1">
    <fb>0.89400000000000002</fb>
    <v>14</v>
  </rv>
  <rv s="1">
    <fb>0.67900000000000005</fb>
    <v>14</v>
  </rv>
  <rv s="1">
    <fb>0.59599999999999997</fb>
    <v>14</v>
  </rv>
  <rv s="8">
    <v>#VALUE!</v>
    <v>en-US</v>
    <v>4c472f4d-06a8-4d90-8bb8-da4d168c73fe</v>
    <v>536870912</v>
    <v>1</v>
    <v>133</v>
    <v>38</v>
    <v>Maryland</v>
    <v>7</v>
    <v>8</v>
    <v>Map</v>
    <v>9</v>
    <v>10</v>
    <v>US-MD</v>
    <v>776</v>
    <v>777</v>
    <v>778</v>
    <v>4</v>
    <v>Maryland is a state in the Mid-Atlantic and South Atlantic regions of the United States, per the nation's Labor and Commerce departments. It borders the states of Virginia to its south, West Virginia to its west, Pennsylvania to its north, ...</v>
    <v>779</v>
    <v>780</v>
    <v>781</v>
    <v>782</v>
    <v>787</v>
    <v>788</v>
    <v>789</v>
    <v>790</v>
    <v>791</v>
    <v>Maryland</v>
    <v>792</v>
    <v>793</v>
    <v>794</v>
    <v>795</v>
    <v>277</v>
    <v>26</v>
    <v>796</v>
    <v>691</v>
    <v>797</v>
    <v>798</v>
    <v>222</v>
    <v>799</v>
    <v>104</v>
    <v>284</v>
    <v>635</v>
    <v>531</v>
    <v>286</v>
    <v>800</v>
    <v>109</v>
    <v>Maryland</v>
    <v>mdp/vdpid/20487</v>
  </rv>
  <rv s="0">
    <v>536870912</v>
    <v>Indiana</v>
    <v>109f7e5a-efbb-4953-b4b8-cb812ce1ff5d</v>
    <v>en-US</v>
    <v>Map</v>
  </rv>
  <rv s="1">
    <fb>94321</fb>
    <v>11</v>
  </rv>
  <rv s="1">
    <fb>18713</fb>
    <v>11</v>
  </rv>
  <rv s="0">
    <v>536870912</v>
    <v>Indianapolis</v>
    <v>28ad13c5-50fe-aae3-acb8-c5dea28be321</v>
    <v>en-US</v>
    <v>Map</v>
  </rv>
  <rv s="1">
    <fb>2501937</fb>
    <v>11</v>
  </rv>
  <rv s="1">
    <fb>2854546</fb>
    <v>11</v>
  </rv>
  <rv s="2">
    <v>28</v>
    <v>9</v>
    <v>134</v>
    <v>7</v>
    <v>0</v>
    <v>Image of Indiana</v>
  </rv>
  <rv s="0">
    <v>805306368</v>
    <v>Mike Braun (Governor)</v>
    <v>de1d9849-f100-7e2b-f9b6-052d6838f115</v>
    <v>en-US</v>
    <v>Generic</v>
  </rv>
  <rv s="0">
    <v>805306368</v>
    <v>Micah Beckwith (Lieutenant governor)</v>
    <v>18bc7343-e4d4-d24b-ad00-f21f062048d6</v>
    <v>en-US</v>
    <v>Generic</v>
  </rv>
  <rv s="0">
    <v>805306368</v>
    <v>Todd Young (Senate)</v>
    <v>644a3110-22ae-349f-f81c-51fb401698e3</v>
    <v>en-US</v>
    <v>Generic</v>
  </rv>
  <rv s="0">
    <v>805306368</v>
    <v>Jim Banks (Senate)</v>
    <v>c44f0d80-3165-3119-6782-4286d5dcfc9e</v>
    <v>en-US</v>
    <v>Generic</v>
  </rv>
  <rv s="3">
    <v>44</v>
  </rv>
  <rv s="4">
    <v>https://www.bing.com/search?q=indiana&amp;form=skydnc</v>
    <v>Learn more on Bing</v>
  </rv>
  <rv s="1">
    <fb>745</fb>
    <v>12</v>
  </rv>
  <rv s="1">
    <fb>49255</fb>
    <v>12</v>
  </rv>
  <rv s="1">
    <fb>124200</fb>
    <v>12</v>
  </rv>
  <rv s="1">
    <fb>6924275</fb>
    <v>11</v>
  </rv>
  <rv s="1">
    <fb>0.24100000000000002</fb>
    <v>14</v>
  </rv>
  <rv s="1">
    <fb>0.878</fb>
    <v>14</v>
  </rv>
  <rv s="1">
    <fb>6.7000000000000004E-2</fb>
    <v>14</v>
  </rv>
  <rv s="1">
    <fb>0.63900000000000001</fb>
    <v>14</v>
  </rv>
  <rv s="1">
    <fb>0.23899999999999999</fb>
    <v>14</v>
  </rv>
  <rv s="5">
    <v>#VALUE!</v>
    <v>en-US</v>
    <v>109f7e5a-efbb-4953-b4b8-cb812ce1ff5d</v>
    <v>536870912</v>
    <v>1</v>
    <v>137</v>
    <v>5</v>
    <v>Indiana</v>
    <v>7</v>
    <v>8</v>
    <v>Map</v>
    <v>9</v>
    <v>10</v>
    <v>US-IN</v>
    <v>803</v>
    <v>804</v>
    <v>805</v>
    <v>4</v>
    <v>Indiana is a state in the Midwestern region of the United States. It borders Lake Michigan to the northwest, Michigan to the north and northeast, Ohio to the east, the Ohio River and Kentucky to the south and southeast, and the Wabash River and ...</v>
    <v>806</v>
    <v>807</v>
    <v>808</v>
    <v>805</v>
    <v>813</v>
    <v>814</v>
    <v>815</v>
    <v>816</v>
    <v>817</v>
    <v>Indiana</v>
    <v>212</v>
    <v>446</v>
    <v>818</v>
    <v>69</v>
    <v>738</v>
    <v>217</v>
    <v>97</v>
    <v>819</v>
    <v>180</v>
    <v>477</v>
    <v>820</v>
    <v>821</v>
    <v>822</v>
    <v>104</v>
    <v>422</v>
    <v>157</v>
    <v>823</v>
    <v>64</v>
    <v>572</v>
    <v>109</v>
    <v>Indiana</v>
    <v>mdp/vdpid/14882</v>
  </rv>
  <rv s="0">
    <v>536870912</v>
    <v>Idaho</v>
    <v>ecd30387-20fa-4523-9045-e2860154b5e9</v>
    <v>en-US</v>
    <v>Map</v>
  </rv>
  <rv s="1">
    <fb>216699</fb>
    <v>11</v>
  </rv>
  <rv s="1">
    <fb>12165</fb>
    <v>11</v>
  </rv>
  <rv s="0">
    <v>536870912</v>
    <v>Boise, Idaho</v>
    <v>1054a9b9-ef41-4b77-9953-f1ef16ec8015</v>
    <v>en-US</v>
    <v>Map</v>
  </rv>
  <rv s="1">
    <fb>589320</fb>
    <v>11</v>
  </rv>
  <rv s="1">
    <fb>700825</fb>
    <v>11</v>
  </rv>
  <rv s="2">
    <v>29</v>
    <v>9</v>
    <v>138</v>
    <v>7</v>
    <v>0</v>
    <v>Image of Idaho</v>
  </rv>
  <rv s="0">
    <v>805306368</v>
    <v>Brad Little (Governor)</v>
    <v>135ff875-8d96-6f51-3eae-347573bc2b5e</v>
    <v>en-US</v>
    <v>Generic</v>
  </rv>
  <rv s="0">
    <v>805306368</v>
    <v>Scott Bedke (Lieutenant governor)</v>
    <v>be8f5adf-6e01-67c0-5d19-fa17c594a297</v>
    <v>en-US</v>
    <v>Generic</v>
  </rv>
  <rv s="0">
    <v>805306368</v>
    <v>Mike Crapo (Senate)</v>
    <v>58e344ac-f5b6-a371-d18b-e84da803a187</v>
    <v>en-US</v>
    <v>Generic</v>
  </rv>
  <rv s="0">
    <v>805306368</v>
    <v>Jim Risch (Senate)</v>
    <v>efe1fdc7-bf51-3e76-dee8-ac3de7719f34</v>
    <v>en-US</v>
    <v>Generic</v>
  </rv>
  <rv s="3">
    <v>45</v>
  </rv>
  <rv s="4">
    <v>https://www.bing.com/search?q=idaho&amp;form=skydnc</v>
    <v>Learn more on Bing</v>
  </rv>
  <rv s="1">
    <fb>743</fb>
    <v>12</v>
  </rv>
  <rv s="1">
    <fb>47583</fb>
    <v>12</v>
  </rv>
  <rv s="1">
    <fb>162900</fb>
    <v>12</v>
  </rv>
  <rv s="1">
    <fb>2001619</fb>
    <v>11</v>
  </rv>
  <rv s="1">
    <fb>0.25900000000000001</fb>
    <v>14</v>
  </rv>
  <rv s="1">
    <fb>8.0000000000000002E-3</fb>
    <v>14</v>
  </rv>
  <rv s="1">
    <fb>0.89500000000000002</fb>
    <v>14</v>
  </rv>
  <rv s="1">
    <fb>0.122</fb>
    <v>14</v>
  </rv>
  <rv s="1">
    <fb>0.626</fb>
    <v>14</v>
  </rv>
  <rv s="1">
    <fb>0.26200000000000001</fb>
    <v>14</v>
  </rv>
  <rv s="1">
    <fb>0.93400000000000005</fb>
    <v>14</v>
  </rv>
  <rv s="5">
    <v>#VALUE!</v>
    <v>en-US</v>
    <v>ecd30387-20fa-4523-9045-e2860154b5e9</v>
    <v>536870912</v>
    <v>1</v>
    <v>141</v>
    <v>5</v>
    <v>Idaho</v>
    <v>7</v>
    <v>8</v>
    <v>Map</v>
    <v>9</v>
    <v>10</v>
    <v>US-ID</v>
    <v>826</v>
    <v>827</v>
    <v>828</v>
    <v>4</v>
    <v>Idaho is a landlocked state in the Pacific Northwest and Mountain West subregions of the Western United States. It borders Montana and Wyoming to the east, Nevada and Utah to the south, and Washington and Oregon to the west; the state shares a ...</v>
    <v>829</v>
    <v>830</v>
    <v>831</v>
    <v>828</v>
    <v>836</v>
    <v>837</v>
    <v>838</v>
    <v>839</v>
    <v>840</v>
    <v>Idaho</v>
    <v>212</v>
    <v>626</v>
    <v>841</v>
    <v>253</v>
    <v>24</v>
    <v>23</v>
    <v>714</v>
    <v>842</v>
    <v>843</v>
    <v>286</v>
    <v>844</v>
    <v>845</v>
    <v>846</v>
    <v>455</v>
    <v>311</v>
    <v>69</v>
    <v>847</v>
    <v>32</v>
    <v>848</v>
    <v>608</v>
    <v>Idaho</v>
    <v>mdp/vdpid/14713</v>
  </rv>
  <rv s="0">
    <v>536870912</v>
    <v>Alabama</v>
    <v>376f8b06-52f6-4e72-a31d-311a3563e645</v>
    <v>en-US</v>
    <v>Map</v>
  </rv>
  <rv s="1">
    <fb>135765</fb>
    <v>11</v>
  </rv>
  <rv s="1">
    <fb>15001</fb>
    <v>11</v>
  </rv>
  <rv s="0">
    <v>536870912</v>
    <v>Montgomery, Alabama</v>
    <v>94461fee-ea89-40c8-9fd7-0fb277396c57</v>
    <v>en-US</v>
    <v>Map</v>
  </rv>
  <rv s="1">
    <fb>1848325</fb>
    <v>11</v>
  </rv>
  <rv s="1">
    <fb>2230185</fb>
    <v>11</v>
  </rv>
  <rv s="2">
    <v>30</v>
    <v>9</v>
    <v>142</v>
    <v>7</v>
    <v>0</v>
    <v>Image of Alabama</v>
  </rv>
  <rv s="0">
    <v>536870912</v>
    <v>Huntsville, Alabama</v>
    <v>137418fd-4a88-44b7-82ae-882366c96167</v>
    <v>en-US</v>
    <v>Map</v>
  </rv>
  <rv s="0">
    <v>805306368</v>
    <v>Kay Ivey (Governor)</v>
    <v>a2f77bba-b8e2-c4d5-614a-3373a005b8ad</v>
    <v>en-US</v>
    <v>Generic</v>
  </rv>
  <rv s="0">
    <v>805306368</v>
    <v>Will Ainsworth (Lieutenant governor)</v>
    <v>94c54ae1-f876-5341-9b94-0f826d9b10a6</v>
    <v>en-US</v>
    <v>Generic</v>
  </rv>
  <rv s="0">
    <v>805306368</v>
    <v>Tommy Tuberville (Senate)</v>
    <v>6bb1615c-dfe2-d8f2-c1a4-3ada7a909798</v>
    <v>en-US</v>
    <v>Generic</v>
  </rv>
  <rv s="0">
    <v>805306368</v>
    <v>Katie Britt (Senate)</v>
    <v>9d3200b7-4be3-519b-5b79-781f390d3cb2</v>
    <v>en-US</v>
    <v>Generic</v>
  </rv>
  <rv s="3">
    <v>46</v>
  </rv>
  <rv s="4">
    <v>https://www.bing.com/search?q=alabama&amp;form=skydnc</v>
    <v>Learn more on Bing</v>
  </rv>
  <rv s="1">
    <fb>717</fb>
    <v>12</v>
  </rv>
  <rv s="1">
    <fb>43623</fb>
    <v>12</v>
  </rv>
  <rv s="1">
    <fb>125500</fb>
    <v>12</v>
  </rv>
  <rv s="1">
    <fb>5157699</fb>
    <v>11</v>
  </rv>
  <rv s="1">
    <fb>0.157</fb>
    <v>14</v>
  </rv>
  <rv s="1">
    <fb>0.23499999999999999</fb>
    <v>14</v>
  </rv>
  <rv s="1">
    <fb>0.26800000000000002</fb>
    <v>14</v>
  </rv>
  <rv s="1">
    <fb>3.5000000000000003E-2</fb>
    <v>14</v>
  </rv>
  <rv s="1">
    <fb>0.84299999999999997</fb>
    <v>14</v>
  </rv>
  <rv s="1">
    <fb>0.57999999999999996</fb>
    <v>14</v>
  </rv>
  <rv s="1">
    <fb>0.11800000000000001</fb>
    <v>14</v>
  </rv>
  <rv s="1">
    <fb>0.69499999999999995</fb>
    <v>14</v>
  </rv>
  <rv s="5">
    <v>#VALUE!</v>
    <v>en-US</v>
    <v>376f8b06-52f6-4e72-a31d-311a3563e645</v>
    <v>536870912</v>
    <v>1</v>
    <v>145</v>
    <v>5</v>
    <v>Alabama</v>
    <v>7</v>
    <v>8</v>
    <v>Map</v>
    <v>9</v>
    <v>10</v>
    <v>US-AL</v>
    <v>851</v>
    <v>852</v>
    <v>853</v>
    <v>4</v>
    <v>Alabama is a state in the Southeastern region of the United States. It borders Tennessee to the north, Georgia to the east, Florida and the Gulf of Mexico to the south, and Mississippi to the west. Alabama is the 30th largest by area, and the ...</v>
    <v>854</v>
    <v>855</v>
    <v>856</v>
    <v>857</v>
    <v>862</v>
    <v>863</v>
    <v>864</v>
    <v>865</v>
    <v>866</v>
    <v>Alabama</v>
    <v>18</v>
    <v>446</v>
    <v>867</v>
    <v>421</v>
    <v>868</v>
    <v>60</v>
    <v>710</v>
    <v>869</v>
    <v>870</v>
    <v>871</v>
    <v>872</v>
    <v>794</v>
    <v>873</v>
    <v>104</v>
    <v>874</v>
    <v>524</v>
    <v>484</v>
    <v>107</v>
    <v>875</v>
    <v>160</v>
    <v>Alabama</v>
    <v>mdp/vdpid/1003</v>
  </rv>
  <rv s="0">
    <v>536870912</v>
    <v>Alaska</v>
    <v>31c4c7a1-54e7-4306-ac9b-f1b02e85bda5</v>
    <v>en-US</v>
    <v>Map</v>
  </rv>
  <rv s="1">
    <fb>1717856</fb>
    <v>11</v>
  </rv>
  <rv s="1">
    <fb>1503</fb>
    <v>11</v>
  </rv>
  <rv s="0">
    <v>536870912</v>
    <v>Juneau, Alaska</v>
    <v>ce47a020-534a-e2f0-3b98-c25d5457ce0e</v>
    <v>en-US</v>
    <v>Map</v>
  </rv>
  <rv s="1">
    <fb>250969</fb>
    <v>11</v>
  </rv>
  <rv s="1">
    <fb>310658</fb>
    <v>11</v>
  </rv>
  <rv s="2">
    <v>31</v>
    <v>9</v>
    <v>146</v>
    <v>7</v>
    <v>0</v>
    <v>Image of Alaska</v>
  </rv>
  <rv s="0">
    <v>536870912</v>
    <v>Anchorage, Alaska</v>
    <v>bd15c49e-153e-8826-0032-c90bafba7d11</v>
    <v>en-US</v>
    <v>Map</v>
  </rv>
  <rv s="0">
    <v>805306368</v>
    <v>Mike Dunleavy (Governor)</v>
    <v>86533fd4-0581-b5ef-b7d9-2a5897049014</v>
    <v>en-US</v>
    <v>Generic</v>
  </rv>
  <rv s="0">
    <v>805306368</v>
    <v>Nancy Dahlstrom (Lieutenant governor)</v>
    <v>9004ab7f-e3e7-3f05-596c-0fe7e02eb6db</v>
    <v>en-US</v>
    <v>Generic</v>
  </rv>
  <rv s="0">
    <v>805306368</v>
    <v>Lisa Murkowski (Senate)</v>
    <v>18b81ffa-9007-62da-3b30-acbefbf51353</v>
    <v>en-US</v>
    <v>Generic</v>
  </rv>
  <rv s="0">
    <v>805306368</v>
    <v>Dan Sullivan (Senate)</v>
    <v>147235ce-727a-24ed-0dca-9a7fdcca7d71</v>
    <v>en-US</v>
    <v>Generic</v>
  </rv>
  <rv s="3">
    <v>47</v>
  </rv>
  <rv s="4">
    <v>https://www.bing.com/search?q=alaska&amp;form=skydnc</v>
    <v>Learn more on Bing</v>
  </rv>
  <rv s="1">
    <fb>1146</fb>
    <v>12</v>
  </rv>
  <rv s="1">
    <fb>72515</fb>
    <v>12</v>
  </rv>
  <rv s="1">
    <fb>250000</fb>
    <v>12</v>
  </rv>
  <rv s="3">
    <v>48</v>
  </rv>
  <rv s="1">
    <fb>2.81</fb>
    <v>13</v>
  </rv>
  <rv s="1">
    <fb>740133</fb>
    <v>11</v>
  </rv>
  <rv s="1">
    <fb>0.14800000000000002</fb>
    <v>15</v>
  </rv>
  <rv s="1">
    <fb>0.28000000000000003</fb>
    <v>14</v>
  </rv>
  <rv s="1">
    <fb>3.9E-2</fb>
    <v>14</v>
  </rv>
  <rv s="1">
    <fb>0.92099999999999993</fb>
    <v>14</v>
  </rv>
  <rv s="1">
    <fb>7.0000000000000007E-2</fb>
    <v>14</v>
  </rv>
  <rv s="1">
    <fb>0.252</fb>
    <v>14</v>
  </rv>
  <rv s="1">
    <fb>7.4999999999999997E-2</fb>
    <v>14</v>
  </rv>
  <rv s="1">
    <fb>0.66500000000000004</fb>
    <v>14</v>
  </rv>
  <rv s="3">
    <v>49</v>
  </rv>
  <rv s="5">
    <v>#VALUE!</v>
    <v>en-US</v>
    <v>31c4c7a1-54e7-4306-ac9b-f1b02e85bda5</v>
    <v>536870912</v>
    <v>1</v>
    <v>149</v>
    <v>5</v>
    <v>Alaska</v>
    <v>7</v>
    <v>8</v>
    <v>Map</v>
    <v>9</v>
    <v>10</v>
    <v>US-AK</v>
    <v>878</v>
    <v>879</v>
    <v>880</v>
    <v>4</v>
    <v>Alaska is a non-contiguous U.S. state on the northwest extremity of North America. Part of the Western United States region, it is one of the two non-contiguous U.S. states, alongside Hawaii. Alaska is also considered to be the northernmost, ...</v>
    <v>881</v>
    <v>882</v>
    <v>883</v>
    <v>884</v>
    <v>889</v>
    <v>890</v>
    <v>891</v>
    <v>892</v>
    <v>893</v>
    <v>Alaska</v>
    <v>894</v>
    <v>895</v>
    <v>896</v>
    <v>452</v>
    <v>105</v>
    <v>897</v>
    <v>64</v>
    <v>898</v>
    <v>899</v>
    <v>253</v>
    <v>900</v>
    <v>901</v>
    <v>689</v>
    <v>686</v>
    <v>156</v>
    <v>159</v>
    <v>902</v>
    <v>903</v>
    <v>904</v>
    <v>905</v>
    <v>Alaska</v>
    <v>mdp/vdpid/1040</v>
  </rv>
  <rv s="0">
    <v>536870912</v>
    <v>Rhode Island</v>
    <v>65a08f52-b469-4f7c-8353-9b3c0b2a5752</v>
    <v>en-US</v>
    <v>Map</v>
  </rv>
  <rv s="1">
    <fb>3144.2455650000002</fb>
    <v>11</v>
  </rv>
  <rv s="1">
    <fb>1226</fb>
    <v>11</v>
  </rv>
  <rv s="0">
    <v>536870912</v>
    <v>Providence, Rhode Island</v>
    <v>956379de-1782-455c-b2d8-1ba81c8965f1</v>
    <v>en-US</v>
    <v>Map</v>
  </rv>
  <rv s="1">
    <fb>410602</fb>
    <v>11</v>
  </rv>
  <rv s="1">
    <fb>462589</fb>
    <v>11</v>
  </rv>
  <rv s="2">
    <v>32</v>
    <v>9</v>
    <v>150</v>
    <v>7</v>
    <v>0</v>
    <v>Image of Rhode Island</v>
  </rv>
  <rv s="0">
    <v>805306368</v>
    <v>Dan McKee (Governor)</v>
    <v>dbda6271-5323-1082-afca-f6c640e2a2a2</v>
    <v>en-US</v>
    <v>Generic</v>
  </rv>
  <rv s="0">
    <v>805306368</v>
    <v>Sabina Matos (Lieutenant governor)</v>
    <v>9b5119d4-a14a-3b55-5548-376bb727ab80</v>
    <v>en-US</v>
    <v>Generic</v>
  </rv>
  <rv s="0">
    <v>805306368</v>
    <v>Jack Reed (Senate)</v>
    <v>402abf68-b3e4-7e09-a397-b2c9d89166ae</v>
    <v>en-US</v>
    <v>Generic</v>
  </rv>
  <rv s="0">
    <v>805306368</v>
    <v>Sheldon Whitehouse (Senate)</v>
    <v>b0cc302b-997e-48d1-af93-bbbca84296b4</v>
    <v>en-US</v>
    <v>Generic</v>
  </rv>
  <rv s="3">
    <v>50</v>
  </rv>
  <rv s="4">
    <v>https://www.bing.com/search?q=rhode+island&amp;form=skydnc</v>
    <v>Learn more on Bing</v>
  </rv>
  <rv s="1">
    <fb>925</fb>
    <v>12</v>
  </rv>
  <rv s="1">
    <fb>56852</fb>
    <v>12</v>
  </rv>
  <rv s="1">
    <fb>238000</fb>
    <v>12</v>
  </rv>
  <rv s="1">
    <fb>1112308</fb>
    <v>11</v>
  </rv>
  <rv s="1">
    <fb>0.161</fb>
    <v>14</v>
  </rv>
  <rv s="1">
    <fb>0.31900000000000001</fb>
    <v>14</v>
  </rv>
  <rv s="1">
    <fb>0.86199999999999999</fb>
    <v>14</v>
  </rv>
  <rv s="1">
    <fb>0.65500000000000003</fb>
    <v>14</v>
  </rv>
  <rv s="1">
    <fb>0.2</fb>
    <v>14</v>
  </rv>
  <rv s="1">
    <fb>0.84799999999999998</fb>
    <v>14</v>
  </rv>
  <rv s="5">
    <v>#VALUE!</v>
    <v>en-US</v>
    <v>65a08f52-b469-4f7c-8353-9b3c0b2a5752</v>
    <v>536870912</v>
    <v>1</v>
    <v>153</v>
    <v>5</v>
    <v>Rhode Island</v>
    <v>7</v>
    <v>8</v>
    <v>Map</v>
    <v>9</v>
    <v>10</v>
    <v>US-RI</v>
    <v>908</v>
    <v>909</v>
    <v>910</v>
    <v>4</v>
    <v>Rhode Island is a state in the New England region of the Northeastern United States. It borders Connecticut to its west; Massachusetts to its north and east; and the Atlantic Ocean to its south via Rhode Island Sound and Block Island Sound; and ...</v>
    <v>911</v>
    <v>912</v>
    <v>913</v>
    <v>910</v>
    <v>918</v>
    <v>919</v>
    <v>920</v>
    <v>921</v>
    <v>922</v>
    <v>Rhode Island</v>
    <v>91</v>
    <v>92</v>
    <v>923</v>
    <v>634</v>
    <v>924</v>
    <v>149</v>
    <v>102</v>
    <v>925</v>
    <v>402</v>
    <v>22</v>
    <v>926</v>
    <v>598</v>
    <v>927</v>
    <v>455</v>
    <v>605</v>
    <v>712</v>
    <v>928</v>
    <v>482</v>
    <v>929</v>
    <v>109</v>
    <v>Rhode Island</v>
    <v>mdp/vdpid/27664</v>
  </rv>
  <rv s="0">
    <v>536870912</v>
    <v>Hawaii</v>
    <v>b6f01eaf-aecf-44f6-b64d-1f6e982365c3</v>
    <v>en-US</v>
    <v>Map</v>
  </rv>
  <rv s="1">
    <fb>28311</fb>
    <v>11</v>
  </rv>
  <rv s="1">
    <fb>3369</fb>
    <v>11</v>
  </rv>
  <rv s="0">
    <v>536870912</v>
    <v>Honolulu</v>
    <v>d731fc3c-d469-8636-dd36-2af83cf55145</v>
    <v>en-US</v>
    <v>Map</v>
  </rv>
  <rv s="1">
    <fb>450572</fb>
    <v>11</v>
  </rv>
  <rv s="1">
    <fb>537114</fb>
    <v>11</v>
  </rv>
  <rv s="2">
    <v>33</v>
    <v>9</v>
    <v>154</v>
    <v>7</v>
    <v>0</v>
    <v>Image of Hawaii</v>
  </rv>
  <rv s="0">
    <v>805306368</v>
    <v>Josh Green (Governor)</v>
    <v>e8a1f48b-8616-45f1-b58d-b75ef6372200</v>
    <v>en-US</v>
    <v>Generic</v>
  </rv>
  <rv s="0">
    <v>805306368</v>
    <v>Sylvia Luke (Lieutenant governor)</v>
    <v>066a4cfb-d2cd-eccc-15dd-58cb91f6b37c</v>
    <v>en-US</v>
    <v>Generic</v>
  </rv>
  <rv s="0">
    <v>805306368</v>
    <v>Brian Schatz (Senate)</v>
    <v>3535669b-5032-2a76-4ab4-a1e68e3a7e12</v>
    <v>en-US</v>
    <v>Generic</v>
  </rv>
  <rv s="0">
    <v>805306368</v>
    <v>Mazie Hirono (Senate)</v>
    <v>bce03738-9d01-8003-4b4b-9af4711c7ddf</v>
    <v>en-US</v>
    <v>Generic</v>
  </rv>
  <rv s="3">
    <v>51</v>
  </rv>
  <rv s="4">
    <v>https://www.bing.com/search?q=hawaii&amp;form=skydnc</v>
    <v>Learn more on Bing</v>
  </rv>
  <rv s="1">
    <fb>1438</fb>
    <v>12</v>
  </rv>
  <rv s="1">
    <fb>69515</fb>
    <v>12</v>
  </rv>
  <rv s="1">
    <fb>515300</fb>
    <v>12</v>
  </rv>
  <rv s="3">
    <v>52</v>
  </rv>
  <rv s="1">
    <fb>3.02</fb>
    <v>13</v>
  </rv>
  <rv s="1">
    <fb>1446146</fb>
    <v>11</v>
  </rv>
  <rv s="1">
    <fb>0.05</fb>
    <v>14</v>
  </rv>
  <rv s="1">
    <fb>0.373</fb>
    <v>14</v>
  </rv>
  <rv s="1">
    <fb>0.17699999999999999</fb>
    <v>14</v>
  </rv>
  <rv s="1">
    <fb>0.61499999999999999</fb>
    <v>14</v>
  </rv>
  <rv s="1">
    <fb>0.26700000000000002</fb>
    <v>14</v>
  </rv>
  <rv s="5">
    <v>#VALUE!</v>
    <v>en-US</v>
    <v>b6f01eaf-aecf-44f6-b64d-1f6e982365c3</v>
    <v>536870912</v>
    <v>1</v>
    <v>157</v>
    <v>5</v>
    <v>Hawaii</v>
    <v>7</v>
    <v>8</v>
    <v>Map</v>
    <v>9</v>
    <v>10</v>
    <v>US-HI</v>
    <v>932</v>
    <v>933</v>
    <v>934</v>
    <v>4</v>
    <v>Hawaii is an island state of the United States, in the Pacific Ocean about 2,000 miles southwest of the U.S. mainland. One of the two non-contiguous U.S. states, it is the only state not on the North American mainland, the only state that is an ...</v>
    <v>935</v>
    <v>936</v>
    <v>937</v>
    <v>934</v>
    <v>942</v>
    <v>943</v>
    <v>944</v>
    <v>945</v>
    <v>946</v>
    <v>Hawaii</v>
    <v>947</v>
    <v>948</v>
    <v>949</v>
    <v>950</v>
    <v>711</v>
    <v>182</v>
    <v>951</v>
    <v>340</v>
    <v>712</v>
    <v>952</v>
    <v>528</v>
    <v>682</v>
    <v>953</v>
    <v>105</v>
    <v>26</v>
    <v>285</v>
    <v>425</v>
    <v>26</v>
    <v>954</v>
    <v>905</v>
    <v>Hawaii</v>
    <v>mdp/vdpid/13656</v>
  </rv>
  <rv s="0">
    <v>536870912</v>
    <v>South Dakota</v>
    <v>9cee0b65-d357-479e-a066-31c634648f47</v>
    <v>en-US</v>
    <v>Map</v>
  </rv>
  <rv s="1">
    <fb>199729</fb>
    <v>11</v>
  </rv>
  <rv s="1">
    <fb>5686</fb>
    <v>11</v>
  </rv>
  <rv s="0">
    <v>536870912</v>
    <v>Pierre, South Dakota</v>
    <v>20a86e52-87b3-4ee4-3068-41c956ee1f18</v>
    <v>en-US</v>
    <v>Map</v>
  </rv>
  <rv s="1">
    <fb>330858</fb>
    <v>11</v>
  </rv>
  <rv s="1">
    <fb>383838</fb>
    <v>11</v>
  </rv>
  <rv s="2">
    <v>34</v>
    <v>9</v>
    <v>158</v>
    <v>7</v>
    <v>0</v>
    <v>Image of South Dakota</v>
  </rv>
  <rv s="0">
    <v>536870912</v>
    <v>Sioux Falls, South Dakota</v>
    <v>d9fcdc7f-1917-4bcf-9998-253d9b343f3e</v>
    <v>en-US</v>
    <v>Map</v>
  </rv>
  <rv s="0">
    <v>805306368</v>
    <v>Larry Rhoden (Governor)</v>
    <v>3b700e60-1a5b-4b28-86a6-ec5c548d05d5</v>
    <v>en-US</v>
    <v>Generic</v>
  </rv>
  <rv s="0">
    <v>805306368</v>
    <v>Tony Venhuizen (Lieutenant governor)</v>
    <v>1eb3c0c0-1830-22c6-3234-aba2c3e30808</v>
    <v>en-US</v>
    <v>Generic</v>
  </rv>
  <rv s="0">
    <v>805306368</v>
    <v>John Thune (Senate)</v>
    <v>566b8106-2025-dc6b-e09c-2c8ace4dfa7b</v>
    <v>en-US</v>
    <v>Generic</v>
  </rv>
  <rv s="0">
    <v>805306368</v>
    <v>Mike Rounds (Senate)</v>
    <v>2c9f7c1d-81b4-ac7b-8e71-27c658b2ca07</v>
    <v>en-US</v>
    <v>Generic</v>
  </rv>
  <rv s="3">
    <v>53</v>
  </rv>
  <rv s="4">
    <v>https://www.bing.com/search?q=south+dakota&amp;form=skydnc</v>
    <v>Learn more on Bing</v>
  </rv>
  <rv s="1">
    <fb>655</fb>
    <v>12</v>
  </rv>
  <rv s="1">
    <fb>50957</fb>
    <v>12</v>
  </rv>
  <rv s="1">
    <fb>140500</fb>
    <v>12</v>
  </rv>
  <rv s="3">
    <v>54</v>
  </rv>
  <rv s="1">
    <fb>2.4500000000000002</fb>
    <v>13</v>
  </rv>
  <rv s="1">
    <fb>924669</fb>
    <v>11</v>
  </rv>
  <rv s="1">
    <fb>8.900000000000001E-2</fb>
    <v>15</v>
  </rv>
  <rv s="1">
    <fb>0.90900000000000003</fb>
    <v>14</v>
  </rv>
  <rv s="1">
    <fb>0.68599999999999994</fb>
    <v>14</v>
  </rv>
  <rv s="1">
    <fb>0.24600000000000002</fb>
    <v>14</v>
  </rv>
  <rv s="3">
    <v>55</v>
  </rv>
  <rv s="5">
    <v>#VALUE!</v>
    <v>en-US</v>
    <v>9cee0b65-d357-479e-a066-31c634648f47</v>
    <v>536870912</v>
    <v>1</v>
    <v>161</v>
    <v>5</v>
    <v>South Dakota</v>
    <v>7</v>
    <v>8</v>
    <v>Map</v>
    <v>9</v>
    <v>10</v>
    <v>US-SD</v>
    <v>957</v>
    <v>958</v>
    <v>959</v>
    <v>4</v>
    <v>South Dakota is a landlocked state in the North Central region of the United States. It is also part of the Great Plains. South Dakota is named after the Dakota Sioux tribe, which comprises a large portion of the population — with nine ...</v>
    <v>960</v>
    <v>961</v>
    <v>962</v>
    <v>963</v>
    <v>968</v>
    <v>969</v>
    <v>970</v>
    <v>971</v>
    <v>972</v>
    <v>South Dakota</v>
    <v>973</v>
    <v>974</v>
    <v>975</v>
    <v>64</v>
    <v>868</v>
    <v>976</v>
    <v>710</v>
    <v>27</v>
    <v>478</v>
    <v>61</v>
    <v>977</v>
    <v>102</v>
    <v>978</v>
    <v>104</v>
    <v>398</v>
    <v>772</v>
    <v>979</v>
    <v>284</v>
    <v>481</v>
    <v>980</v>
    <v>South Dakota</v>
    <v>mdp/vdpid/31418</v>
  </rv>
  <rv s="0">
    <v>536870912</v>
    <v>Nevada</v>
    <v>c2157d7e-617e-4517-80f8-1b08113afc14</v>
    <v>en-US</v>
    <v>Map</v>
  </rv>
  <rv s="1">
    <fb>286380</fb>
    <v>11</v>
  </rv>
  <rv s="1">
    <fb>17952</fb>
    <v>11</v>
  </rv>
  <rv s="0">
    <v>536870912</v>
    <v>Carson City, Nevada</v>
    <v>f0c7f70e-d0c0-8645-b649-8550dc083057</v>
    <v>en-US</v>
    <v>Map</v>
  </rv>
  <rv s="1">
    <fb>1016709</fb>
    <v>11</v>
  </rv>
  <rv s="1">
    <fb>1221698</fb>
    <v>11</v>
  </rv>
  <rv s="2">
    <v>35</v>
    <v>9</v>
    <v>162</v>
    <v>7</v>
    <v>0</v>
    <v>Image of Nevada</v>
  </rv>
  <rv s="0">
    <v>536870912</v>
    <v>Las Vegas</v>
    <v>26dfb75a-3573-4ff8-bbb3-b8cadaea23a8</v>
    <v>en-US</v>
    <v>Map</v>
  </rv>
  <rv s="0">
    <v>805306368</v>
    <v>Joe Lombardo (Governor)</v>
    <v>65fbb35a-0e80-cfb3-c7b1-c64105f84476</v>
    <v>en-US</v>
    <v>Generic</v>
  </rv>
  <rv s="0">
    <v>805306368</v>
    <v>Stavros Anthony (Lieutenant governor)</v>
    <v>7faa710d-04ef-671a-5f0d-95ba24654786</v>
    <v>en-US</v>
    <v>Generic</v>
  </rv>
  <rv s="0">
    <v>805306368</v>
    <v>Catherine Cortez Masto (Senate)</v>
    <v>189fb541-01c0-7a3b-1707-d6ebf473b55d</v>
    <v>en-US</v>
    <v>Generic</v>
  </rv>
  <rv s="0">
    <v>805306368</v>
    <v>Jacky Rosen (Senate)</v>
    <v>f74e29f0-6285-515f-55ae-1ce802bf1aa4</v>
    <v>en-US</v>
    <v>Generic</v>
  </rv>
  <rv s="3">
    <v>56</v>
  </rv>
  <rv s="4">
    <v>https://www.bing.com/search?q=nevada&amp;form=skydnc</v>
    <v>Learn more on Bing</v>
  </rv>
  <rv s="1">
    <fb>973</fb>
    <v>12</v>
  </rv>
  <rv s="1">
    <fb>51847</fb>
    <v>12</v>
  </rv>
  <rv s="1">
    <fb>173700</fb>
    <v>12</v>
  </rv>
  <rv s="1">
    <fb>2.72</fb>
    <v>13</v>
  </rv>
  <rv s="1">
    <fb>3267467</fb>
    <v>11</v>
  </rv>
  <rv s="1">
    <fb>9.3000000000000013E-2</fb>
    <v>14</v>
  </rv>
  <rv s="1">
    <fb>0.192</fb>
    <v>14</v>
  </rv>
  <rv s="1">
    <fb>0.85099999999999998</fb>
    <v>14</v>
  </rv>
  <rv s="1">
    <fb>0.28100000000000003</fb>
    <v>14</v>
  </rv>
  <rv s="1">
    <fb>0.64</fb>
    <v>14</v>
  </rv>
  <rv s="1">
    <fb>0.23100000000000001</fb>
    <v>14</v>
  </rv>
  <rv s="1">
    <fb>0.75700000000000001</fb>
    <v>14</v>
  </rv>
  <rv s="8">
    <v>#VALUE!</v>
    <v>en-US</v>
    <v>c2157d7e-617e-4517-80f8-1b08113afc14</v>
    <v>536870912</v>
    <v>1</v>
    <v>165</v>
    <v>38</v>
    <v>Nevada</v>
    <v>7</v>
    <v>8</v>
    <v>Map</v>
    <v>9</v>
    <v>10</v>
    <v>US-NV</v>
    <v>983</v>
    <v>984</v>
    <v>985</v>
    <v>4</v>
    <v>Nevada is a landlocked state in the Western United States. It borders Oregon to the northwest, Idaho to the northeast, California to the west, Arizona to the southeast, and Utah to the east. Nevada is the seventh-most extensive, the 32nd-most ...</v>
    <v>986</v>
    <v>987</v>
    <v>988</v>
    <v>989</v>
    <v>994</v>
    <v>995</v>
    <v>996</v>
    <v>997</v>
    <v>998</v>
    <v>Nevada</v>
    <v>999</v>
    <v>1000</v>
    <v>605</v>
    <v>738</v>
    <v>449</v>
    <v>190</v>
    <v>285</v>
    <v>1001</v>
    <v>1002</v>
    <v>1003</v>
    <v>1004</v>
    <v>1005</v>
    <v>843</v>
    <v>311</v>
    <v>100</v>
    <v>1006</v>
    <v>286</v>
    <v>1007</v>
    <v>548</v>
    <v>Nevada</v>
    <v>mdp/vdpid/23035</v>
  </rv>
  <rv s="0">
    <v>536870912</v>
    <v>Oklahoma</v>
    <v>cbcf556f-952a-4665-bb95-0500b27f9976</v>
    <v>en-US</v>
    <v>Map</v>
  </rv>
  <rv s="1">
    <fb>181195</fb>
    <v>11</v>
  </rv>
  <rv s="1">
    <fb>12092</fb>
    <v>11</v>
  </rv>
  <rv s="0">
    <v>536870912</v>
    <v>Oklahoma City</v>
    <v>59d212a0-2f5f-4681-a7a0-a8a6e25853e1</v>
    <v>en-US</v>
    <v>Map</v>
  </rv>
  <rv s="1">
    <fb>1455321</fb>
    <v>11</v>
  </rv>
  <rv s="1">
    <fb>1721045</fb>
    <v>11</v>
  </rv>
  <rv s="2">
    <v>36</v>
    <v>9</v>
    <v>166</v>
    <v>7</v>
    <v>0</v>
    <v>Image of Oklahoma</v>
  </rv>
  <rv s="0">
    <v>805306368</v>
    <v>Kevin Stitt (Governor)</v>
    <v>50460cc8-b10e-ddcd-8554-9a0e8a8aa526</v>
    <v>en-US</v>
    <v>Generic</v>
  </rv>
  <rv s="0">
    <v>805306368</v>
    <v>Matt Pinnell (Lieutenant governor)</v>
    <v>189caae5-49b2-e53b-db23-b10a7ec5d36b</v>
    <v>en-US</v>
    <v>Generic</v>
  </rv>
  <rv s="0">
    <v>805306368</v>
    <v>James Lankford (Senate)</v>
    <v>9bfa929f-1dbf-4884-2bbc-ecde4793ee48</v>
    <v>en-US</v>
    <v>Generic</v>
  </rv>
  <rv s="0">
    <v>805306368</v>
    <v>Markwayne Mullin (Senate)</v>
    <v>05fad978-d35b-4dc0-b57e-e3afb8372ed3</v>
    <v>en-US</v>
    <v>Generic</v>
  </rv>
  <rv s="3">
    <v>57</v>
  </rv>
  <rv s="4">
    <v>https://www.bing.com/search?q=oklahoma&amp;form=skydnc</v>
    <v>Learn more on Bing</v>
  </rv>
  <rv s="1">
    <fb>727</fb>
    <v>12</v>
  </rv>
  <rv s="1">
    <fb>46879</fb>
    <v>12</v>
  </rv>
  <rv s="1">
    <fb>117900</fb>
    <v>12</v>
  </rv>
  <rv s="1">
    <fb>3959353</fb>
    <v>11</v>
  </rv>
  <rv s="1">
    <fb>9.0999999999999998E-2</fb>
    <v>15</v>
  </rv>
  <rv s="1">
    <fb>7.8E-2</fb>
    <v>14</v>
  </rv>
  <rv s="1">
    <fb>0.10099999999999999</fb>
    <v>14</v>
  </rv>
  <rv s="1">
    <fb>0.61099999999999999</fb>
    <v>14</v>
  </rv>
  <rv s="1">
    <fb>0.113</fb>
    <v>14</v>
  </rv>
  <rv s="1">
    <fb>0.748</fb>
    <v>14</v>
  </rv>
  <rv s="10">
    <v>#VALUE!</v>
    <v>en-US</v>
    <v>cbcf556f-952a-4665-bb95-0500b27f9976</v>
    <v>536870912</v>
    <v>1</v>
    <v>169</v>
    <v>170</v>
    <v>Oklahoma</v>
    <v>7</v>
    <v>8</v>
    <v>Map</v>
    <v>9</v>
    <v>51</v>
    <v>US-OK</v>
    <v>1010</v>
    <v>1011</v>
    <v>1012</v>
    <v>231</v>
    <v>Oklahoma is a state in the South Central region of the United States. It borders Texas to the south and west, Kansas to the north, Missouri to the northeast, Arkansas to the east, New Mexico to the west, and Colorado to the northwest. Partially ...</v>
    <v>1013</v>
    <v>1014</v>
    <v>1015</v>
    <v>1012</v>
    <v>1020</v>
    <v>1021</v>
    <v>1022</v>
    <v>1023</v>
    <v>1024</v>
    <v>Oklahoma</v>
    <v>212</v>
    <v>766</v>
    <v>1025</v>
    <v>606</v>
    <v>24</v>
    <v>1026</v>
    <v>772</v>
    <v>819</v>
    <v>1027</v>
    <v>71</v>
    <v>187</v>
    <v>1028</v>
    <v>1029</v>
    <v>455</v>
    <v>1030</v>
    <v>107</v>
    <v>979</v>
    <v>741</v>
    <v>1031</v>
    <v>Oklahoma</v>
    <v>mdp/vdpid/24293</v>
  </rv>
  <rv s="0">
    <v>536870912</v>
    <v>Missouri</v>
    <v>6185f8cb-44e1-4da6-9bf0-b75286aeb591</v>
    <v>en-US</v>
    <v>Map</v>
  </rv>
  <rv s="1">
    <fb>181533</fb>
    <v>11</v>
  </rv>
  <rv s="1">
    <fb>18997</fb>
    <v>11</v>
  </rv>
  <rv s="0">
    <v>536870912</v>
    <v>Jefferson City, Missouri</v>
    <v>81535f0b-c6a8-d0ca-9542-f43e51dc1f18</v>
    <v>en-US</v>
    <v>Map</v>
  </rv>
  <rv s="1">
    <fb>2364688</fb>
    <v>11</v>
  </rv>
  <rv s="1">
    <fb>2760084</fb>
    <v>11</v>
  </rv>
  <rv s="2">
    <v>37</v>
    <v>9</v>
    <v>171</v>
    <v>7</v>
    <v>0</v>
    <v>Image of Missouri</v>
  </rv>
  <rv s="0">
    <v>536870912</v>
    <v>Kansas City, Missouri</v>
    <v>5b93ac88-7242-4198-8c11-93854400c8d7</v>
    <v>en-US</v>
    <v>Map</v>
  </rv>
  <rv s="0">
    <v>805306368</v>
    <v>Mike Kehoe (Governor)</v>
    <v>b2f50b37-ce14-c873-e2df-fd5943b7c015</v>
    <v>en-US</v>
    <v>Generic</v>
  </rv>
  <rv s="0">
    <v>805306368</v>
    <v>David Wasinger (Lieutenant governor)</v>
    <v>6010c711-8e35-e9ac-e4bc-03bd2b421f62</v>
    <v>en-US</v>
    <v>Generic</v>
  </rv>
  <rv s="0">
    <v>805306368</v>
    <v>Josh Hawley (Senate)</v>
    <v>0709c075-3a21-a282-0ce8-ebac38b987b2</v>
    <v>en-US</v>
    <v>Generic</v>
  </rv>
  <rv s="0">
    <v>805306368</v>
    <v>Eric Schmitt (Senate)</v>
    <v>caf9e43d-c854-9d49-f9db-caf2c6a3cf41</v>
    <v>en-US</v>
    <v>Generic</v>
  </rv>
  <rv s="3">
    <v>58</v>
  </rv>
  <rv s="4">
    <v>https://www.bing.com/search?q=missouri&amp;form=skydnc</v>
    <v>Learn more on Bing</v>
  </rv>
  <rv s="1">
    <fb>746</fb>
    <v>12</v>
  </rv>
  <rv s="1">
    <fb>48173</fb>
    <v>12</v>
  </rv>
  <rv s="1">
    <fb>138400</fb>
    <v>12</v>
  </rv>
  <rv s="1">
    <fb>2.48</fb>
    <v>13</v>
  </rv>
  <rv s="1">
    <fb>6245466</fb>
    <v>11</v>
  </rv>
  <rv s="1">
    <fb>0.27100000000000002</fb>
    <v>14</v>
  </rv>
  <rv s="1">
    <fb>0.88400000000000001</fb>
    <v>14</v>
  </rv>
  <rv s="1">
    <fb>0.63200000000000001</fb>
    <v>14</v>
  </rv>
  <rv s="1">
    <fb>0.22899999999999998</fb>
    <v>14</v>
  </rv>
  <rv s="1">
    <fb>0.83299999999999996</fb>
    <v>14</v>
  </rv>
  <rv s="5">
    <v>#VALUE!</v>
    <v>en-US</v>
    <v>6185f8cb-44e1-4da6-9bf0-b75286aeb591</v>
    <v>536870912</v>
    <v>1</v>
    <v>174</v>
    <v>5</v>
    <v>Missouri</v>
    <v>7</v>
    <v>8</v>
    <v>Map</v>
    <v>9</v>
    <v>10</v>
    <v>US-MO</v>
    <v>1034</v>
    <v>1035</v>
    <v>1036</v>
    <v>4</v>
    <v>Missouri is a state in the Midwestern region of the United States. Ranking 21st in land area, it borders Iowa to the north, Illinois, Kentucky and Tennessee to the east, Arkansas to the south and Oklahoma, Kansas, and Nebraska to the west. In ...</v>
    <v>1037</v>
    <v>1038</v>
    <v>1039</v>
    <v>1040</v>
    <v>1045</v>
    <v>1046</v>
    <v>1047</v>
    <v>1048</v>
    <v>1049</v>
    <v>Missouri</v>
    <v>18</v>
    <v>1050</v>
    <v>1051</v>
    <v>421</v>
    <v>868</v>
    <v>277</v>
    <v>191</v>
    <v>1052</v>
    <v>874</v>
    <v>899</v>
    <v>1053</v>
    <v>100</v>
    <v>1054</v>
    <v>104</v>
    <v>682</v>
    <v>772</v>
    <v>1055</v>
    <v>456</v>
    <v>1056</v>
    <v>160</v>
    <v>Missouri</v>
    <v>mdp/vdpid/21512</v>
  </rv>
  <rv s="0">
    <v>536870912</v>
    <v>North Dakota</v>
    <v>77fbc744-3efe-4aa9-9e8e-f8034f06b941</v>
    <v>en-US</v>
    <v>Map</v>
  </rv>
  <rv s="1">
    <fb>183108</fb>
    <v>11</v>
  </rv>
  <rv s="1">
    <fb>3981</fb>
    <v>11</v>
  </rv>
  <rv s="0">
    <v>536870912</v>
    <v>Bismarck, North Dakota</v>
    <v>9fa1be97-4895-ee5c-303c-a38472229e49</v>
    <v>en-US</v>
    <v>Map</v>
  </rv>
  <rv s="1">
    <fb>299638</fb>
    <v>11</v>
  </rv>
  <rv s="1">
    <fb>368624</fb>
    <v>11</v>
  </rv>
  <rv s="2">
    <v>38</v>
    <v>9</v>
    <v>175</v>
    <v>7</v>
    <v>0</v>
    <v>Image of North Dakota</v>
  </rv>
  <rv s="0">
    <v>536870912</v>
    <v>Fargo, North Dakota</v>
    <v>4886dae3-b8ea-4b19-b601-d775aa06fa2d</v>
    <v>en-US</v>
    <v>Map</v>
  </rv>
  <rv s="0">
    <v>805306368</v>
    <v>Kelly Armstrong (Governor)</v>
    <v>1df10c1e-1bed-08b3-3695-08680dca35a1</v>
    <v>en-US</v>
    <v>Generic</v>
  </rv>
  <rv s="0">
    <v>805306368</v>
    <v>Michelle Strinden (Lieutenant governor)</v>
    <v>262db778-902a-c9f8-daf4-2921d4eb468b</v>
    <v>en-US</v>
    <v>Generic</v>
  </rv>
  <rv s="0">
    <v>805306368</v>
    <v>John Hoeven (Senate)</v>
    <v>85e5e57d-2809-2bd0-7756-27fc8ab1bbcc</v>
    <v>en-US</v>
    <v>Generic</v>
  </rv>
  <rv s="0">
    <v>805306368</v>
    <v>Kevin Cramer (Senate)</v>
    <v>42d1db50-a889-f567-7dfe-0836dce6034c</v>
    <v>en-US</v>
    <v>Generic</v>
  </rv>
  <rv s="3">
    <v>59</v>
  </rv>
  <rv s="4">
    <v>https://www.bing.com/search?q=north+dakota&amp;form=skydnc</v>
    <v>Learn more on Bing</v>
  </rv>
  <rv s="1">
    <fb>709</fb>
    <v>12</v>
  </rv>
  <rv s="1">
    <fb>57181</fb>
    <v>12</v>
  </rv>
  <rv s="1">
    <fb>153800</fb>
    <v>12</v>
  </rv>
  <rv s="1">
    <fb>2.3199999999999998</fb>
    <v>13</v>
  </rv>
  <rv s="1">
    <fb>796568</fb>
    <v>11</v>
  </rv>
  <rv s="1">
    <fb>5.5E-2</fb>
    <v>15</v>
  </rv>
  <rv s="1">
    <fb>0.27699999999999997</fb>
    <v>14</v>
  </rv>
  <rv s="1">
    <fb>0.91700000000000004</fb>
    <v>14</v>
  </rv>
  <rv s="1">
    <fb>0.69299999999999995</fb>
    <v>14</v>
  </rv>
  <rv s="5">
    <v>#VALUE!</v>
    <v>en-US</v>
    <v>77fbc744-3efe-4aa9-9e8e-f8034f06b941</v>
    <v>536870912</v>
    <v>1</v>
    <v>178</v>
    <v>5</v>
    <v>North Dakota</v>
    <v>7</v>
    <v>8</v>
    <v>Map</v>
    <v>9</v>
    <v>10</v>
    <v>US-ND</v>
    <v>1059</v>
    <v>1060</v>
    <v>1061</v>
    <v>4</v>
    <v>North Dakota is a landlocked U.S. state in the Upper Midwest, named after the indigenous Dakota Sioux. It is bordered by the Canadian provinces of Saskatchewan and Manitoba to the north and by the U.S. states of Minnesota to the east, South ...</v>
    <v>1062</v>
    <v>1063</v>
    <v>1064</v>
    <v>1065</v>
    <v>1070</v>
    <v>1071</v>
    <v>1072</v>
    <v>1073</v>
    <v>1074</v>
    <v>North Dakota</v>
    <v>18</v>
    <v>1075</v>
    <v>1076</v>
    <v>99</v>
    <v>63</v>
    <v>1077</v>
    <v>710</v>
    <v>1078</v>
    <v>254</v>
    <v>450</v>
    <v>1079</v>
    <v>871</v>
    <v>1080</v>
    <v>104</v>
    <v>32</v>
    <v>97</v>
    <v>285</v>
    <v>901</v>
    <v>426</v>
    <v>980</v>
    <v>North Dakota</v>
    <v>mdp/vdpid/23624</v>
  </rv>
  <rv s="0">
    <v>536870912</v>
    <v>Kentucky</v>
    <v>108dfd18-4626-481a-8dfa-18f64e6eac84</v>
    <v>en-US</v>
    <v>Map</v>
  </rv>
  <rv s="1">
    <fb>104659</fb>
    <v>11</v>
  </rv>
  <rv s="1">
    <fb>12714</fb>
    <v>11</v>
  </rv>
  <rv s="0">
    <v>536870912</v>
    <v>Frankfort, Kentucky</v>
    <v>77808127-2585-ed16-992f-4dbf7cb32377</v>
    <v>en-US</v>
    <v>Map</v>
  </rv>
  <rv s="1">
    <fb>1708499</fb>
    <v>11</v>
  </rv>
  <rv s="1">
    <fb>1965556</fb>
    <v>11</v>
  </rv>
  <rv s="2">
    <v>39</v>
    <v>9</v>
    <v>179</v>
    <v>7</v>
    <v>0</v>
    <v>Image of Kentucky</v>
  </rv>
  <rv s="0">
    <v>536870912</v>
    <v>Louisville, Kentucky</v>
    <v>1bc669d8-9310-926f-25b9-880f75cd4247</v>
    <v>en-US</v>
    <v>Map</v>
  </rv>
  <rv s="0">
    <v>805306368</v>
    <v>Andy Beshear (Governor)</v>
    <v>b3d019c3-d02d-e300-b685-dad592322a24</v>
    <v>en-US</v>
    <v>Generic</v>
  </rv>
  <rv s="0">
    <v>805306368</v>
    <v>Jacqueline Coleman (Lieutenant governor)</v>
    <v>e703cb28-e073-92db-a598-7a547e2418d3</v>
    <v>en-US</v>
    <v>Generic</v>
  </rv>
  <rv s="0">
    <v>805306368</v>
    <v>Mitch McConnell (Senate)</v>
    <v>d7ef5149-eb90-bb30-5f10-3aa4c1193a2c</v>
    <v>en-US</v>
    <v>Generic</v>
  </rv>
  <rv s="0">
    <v>805306368</v>
    <v>Rand Paul (Senate)</v>
    <v>96f17cfa-d01d-e202-733b-d1f8ab63a1b9</v>
    <v>en-US</v>
    <v>Generic</v>
  </rv>
  <rv s="3">
    <v>60</v>
  </rv>
  <rv s="4">
    <v>https://www.bing.com/search?q=kentucky&amp;form=skydnc</v>
    <v>Learn more on Bing</v>
  </rv>
  <rv s="1">
    <fb>675</fb>
    <v>12</v>
  </rv>
  <rv s="1">
    <fb>43740</fb>
    <v>12</v>
  </rv>
  <rv s="1">
    <fb>123200</fb>
    <v>12</v>
  </rv>
  <rv s="1">
    <fb>2.5</fb>
    <v>13</v>
  </rv>
  <rv s="1">
    <fb>4588372</fb>
    <v>11</v>
  </rv>
  <rv s="1">
    <fb>0.152</fb>
    <v>14</v>
  </rv>
  <rv s="1">
    <fb>8.3000000000000004E-2</fb>
    <v>14</v>
  </rv>
  <rv s="1">
    <fb>0.84200000000000008</fb>
    <v>14</v>
  </rv>
  <rv s="1">
    <fb>0.59099999999999997</fb>
    <v>14</v>
  </rv>
  <rv s="1">
    <fb>0.129</fb>
    <v>14</v>
  </rv>
  <rv s="1">
    <fb>0.88099999999999989</fb>
    <v>14</v>
  </rv>
  <rv s="5">
    <v>#VALUE!</v>
    <v>en-US</v>
    <v>108dfd18-4626-481a-8dfa-18f64e6eac84</v>
    <v>536870912</v>
    <v>1</v>
    <v>182</v>
    <v>5</v>
    <v>Kentucky</v>
    <v>7</v>
    <v>8</v>
    <v>Map</v>
    <v>9</v>
    <v>10</v>
    <v>US-KY</v>
    <v>1083</v>
    <v>1084</v>
    <v>1085</v>
    <v>4</v>
    <v>Kentucky, officially the Commonwealth of Kentucky, is a landlocked state in the Southeastern region of the United States. It borders Illinois, Indiana, and Ohio to the north, West Virginia to the northeast, Virginia to the east, Tennessee to the ...</v>
    <v>1086</v>
    <v>1087</v>
    <v>1088</v>
    <v>1089</v>
    <v>1094</v>
    <v>1095</v>
    <v>1096</v>
    <v>1097</v>
    <v>1098</v>
    <v>Kentucky</v>
    <v>18</v>
    <v>1099</v>
    <v>1100</v>
    <v>772</v>
    <v>1101</v>
    <v>96</v>
    <v>710</v>
    <v>315</v>
    <v>1102</v>
    <v>218</v>
    <v>1103</v>
    <v>218</v>
    <v>1104</v>
    <v>104</v>
    <v>1105</v>
    <v>478</v>
    <v>1055</v>
    <v>64</v>
    <v>1106</v>
    <v>109</v>
    <v>Kentucky</v>
    <v>mdp/vdpid/16480</v>
  </rv>
  <rv s="0">
    <v>536870912</v>
    <v>Delaware</v>
    <v>8ad617cc-3d7a-4b3c-a787-098de959ccc4</v>
    <v>en-US</v>
    <v>Map</v>
  </rv>
  <rv s="1">
    <fb>6452</fb>
    <v>11</v>
  </rv>
  <rv s="1">
    <fb>5804</fb>
    <v>11</v>
  </rv>
  <rv s="0">
    <v>536870912</v>
    <v>Dover, Delaware</v>
    <v>e2074a3a-aa84-0f74-453a-3167a0a32abc</v>
    <v>en-US</v>
    <v>Map</v>
  </rv>
  <rv s="1">
    <fb>344022</fb>
    <v>11</v>
  </rv>
  <rv s="1">
    <fb>426149</fb>
    <v>11</v>
  </rv>
  <rv s="2">
    <v>40</v>
    <v>9</v>
    <v>183</v>
    <v>7</v>
    <v>0</v>
    <v>Image of Delaware</v>
  </rv>
  <rv s="0">
    <v>536870912</v>
    <v>Wilmington, Delaware</v>
    <v>77a8f223-fe51-4aa2-8e3d-6c81e5bc270e</v>
    <v>en-US</v>
    <v>Map</v>
  </rv>
  <rv s="0">
    <v>805306368</v>
    <v>Matt Meyer (Governor)</v>
    <v>1e21a522-9406-d511-4ac3-399978ddc1a9</v>
    <v>en-US</v>
    <v>Generic</v>
  </rv>
  <rv s="0">
    <v>805306368</v>
    <v>Kyle Evans Gay (Lieutenant governor)</v>
    <v>d6cdd82b-f578-2c5b-0c7a-f6d548e94ab2</v>
    <v>en-US</v>
    <v>Generic</v>
  </rv>
  <rv s="0">
    <v>805306368</v>
    <v>Chris Coons (Senate)</v>
    <v>8249148d-abe6-9dcf-9cd0-7df672b27a3a</v>
    <v>en-US</v>
    <v>Generic</v>
  </rv>
  <rv s="0">
    <v>805306368</v>
    <v>Lisa Blunt Rochester (Senate)</v>
    <v>bc96dce8-e138-c585-78be-05dc81589061</v>
    <v>en-US</v>
    <v>Generic</v>
  </rv>
  <rv s="3">
    <v>61</v>
  </rv>
  <rv s="4">
    <v>https://www.bing.com/search?q=delaware&amp;form=skydnc</v>
    <v>Learn more on Bing</v>
  </rv>
  <rv s="1">
    <fb>1018</fb>
    <v>12</v>
  </rv>
  <rv s="1">
    <fb>60509</fb>
    <v>12</v>
  </rv>
  <rv s="1">
    <fb>231500</fb>
    <v>12</v>
  </rv>
  <rv s="1">
    <fb>1051917</fb>
    <v>11</v>
  </rv>
  <rv s="1">
    <fb>0.3</fb>
    <v>14</v>
  </rv>
  <rv s="1">
    <fb>8.6999999999999994E-2</fb>
    <v>14</v>
  </rv>
  <rv s="1">
    <fb>0.21600000000000003</fb>
    <v>14</v>
  </rv>
  <rv s="1">
    <fb>0.70400000000000007</fb>
    <v>14</v>
  </rv>
  <rv s="8">
    <v>#VALUE!</v>
    <v>en-US</v>
    <v>8ad617cc-3d7a-4b3c-a787-098de959ccc4</v>
    <v>536870912</v>
    <v>1</v>
    <v>186</v>
    <v>38</v>
    <v>Delaware</v>
    <v>7</v>
    <v>8</v>
    <v>Map</v>
    <v>9</v>
    <v>10</v>
    <v>US-DE</v>
    <v>1109</v>
    <v>1110</v>
    <v>1111</v>
    <v>4</v>
    <v>Delaware is a state in the Mid-Atlantic and South Atlantic regions of the United States. It borders Maryland to its south and west, Pennsylvania to its north, New Jersey to its northeast, and the Atlantic Ocean to its east. The state's name ...</v>
    <v>1112</v>
    <v>1113</v>
    <v>1114</v>
    <v>1115</v>
    <v>1120</v>
    <v>1121</v>
    <v>1122</v>
    <v>1123</v>
    <v>1124</v>
    <v>Delaware</v>
    <v>306</v>
    <v>1125</v>
    <v>107</v>
    <v>216</v>
    <v>60</v>
    <v>899</v>
    <v>1126</v>
    <v>531</v>
    <v>1127</v>
    <v>1053</v>
    <v>311</v>
    <v>30</v>
    <v>104</v>
    <v>190</v>
    <v>684</v>
    <v>1128</v>
    <v>428</v>
    <v>1129</v>
    <v>109</v>
    <v>Delaware</v>
    <v>mdp/vdpid/8831</v>
  </rv>
  <rv s="0">
    <v>536870912</v>
    <v>Manitoba</v>
    <v>21c9c883-dcc4-1490-a815-79c6eb525369</v>
    <v>en-US</v>
    <v>Map</v>
  </rv>
  <rv s="1">
    <fb>647797</fb>
    <v>11</v>
  </rv>
  <rv s="1">
    <fb>179222</fb>
    <v>11</v>
  </rv>
  <rv s="0">
    <v>536870912</v>
    <v>Winnipeg</v>
    <v>c6d83906-6502-91c0-1d62-5dbd767a4bbf</v>
    <v>en-US</v>
    <v>Map</v>
  </rv>
  <rv s="1">
    <fb>489050</fb>
    <v>11</v>
  </rv>
  <rv s="2">
    <v>41</v>
    <v>9</v>
    <v>187</v>
    <v>7</v>
    <v>0</v>
    <v>Image of Manitoba</v>
  </rv>
  <rv s="0">
    <v>805306368</v>
    <v>Anita Neville (Lieutenant governor)</v>
    <v>6fec39d8-c729-0f9a-2ff3-8a2a9de48266</v>
    <v>en-US</v>
    <v>Generic</v>
  </rv>
  <rv s="0">
    <v>805306368</v>
    <v>Wab Kinew (Premier)</v>
    <v>cce53cff-f3d3-4498-8de5-3e9257781dc0</v>
    <v>en-US</v>
    <v>Generic</v>
  </rv>
  <rv s="3">
    <v>62</v>
  </rv>
  <rv s="4">
    <v>https://www.bing.com/search?q=manitoba&amp;form=skydnc</v>
    <v>Learn more on Bing</v>
  </rv>
  <rv s="1">
    <fb>78110</fb>
    <v>33</v>
  </rv>
  <rv s="1">
    <fb>1343371</fb>
    <v>11</v>
  </rv>
  <rv s="7">
    <v>#VALUE!</v>
    <v>en-US</v>
    <v>21c9c883-dcc4-1490-a815-79c6eb525369</v>
    <v>536870912</v>
    <v>1</v>
    <v>191</v>
    <v>31</v>
    <v>Manitoba</v>
    <v>7</v>
    <v>8</v>
    <v>Map</v>
    <v>9</v>
    <v>192</v>
    <v>CA-MB</v>
    <v>1132</v>
    <v>1133</v>
    <v>1134</v>
    <v>115</v>
    <v>Manitoba is a province of Canada at the longitudinal centre of the country. It is Canada's fifth-most populous province, with a population of 1,342,153 as of 2021. Manitoba has a widely varied landscape, from arctic tundra and the Hudson Bay ...</v>
    <v>1135</v>
    <v>1135</v>
    <v>1136</v>
    <v>1134</v>
    <v>1139</v>
    <v>1140</v>
    <v>1141</v>
    <v>Manitoba</v>
    <v>212</v>
    <v>1099</v>
    <v>1142</v>
    <v>160</v>
    <v>Manitoba</v>
    <v>mdp/vdpid/20110</v>
  </rv>
  <rv s="0">
    <v>536870912</v>
    <v>Arkansas</v>
    <v>b939db72-08f2-4ea6-a16a-a53bf32e6612</v>
    <v>en-US</v>
    <v>Map</v>
  </rv>
  <rv s="1">
    <fb>137733</fb>
    <v>11</v>
  </rv>
  <rv s="1">
    <fb>9474</fb>
    <v>11</v>
  </rv>
  <rv s="0">
    <v>536870912</v>
    <v>Little Rock, Arkansas</v>
    <v>2039fcee-c7a5-4241-930b-d2c6d17bae74</v>
    <v>en-US</v>
    <v>Map</v>
  </rv>
  <rv s="1">
    <fb>1138025</fb>
    <v>11</v>
  </rv>
  <rv s="1">
    <fb>1354762</fb>
    <v>11</v>
  </rv>
  <rv s="2">
    <v>42</v>
    <v>9</v>
    <v>193</v>
    <v>7</v>
    <v>0</v>
    <v>Image of Arkansas</v>
  </rv>
  <rv s="0">
    <v>805306368</v>
    <v>Sarah Huckabee Sanders (Governor)</v>
    <v>794a8222-ef7c-184f-be8d-1e95d28290a2</v>
    <v>en-US</v>
    <v>Generic</v>
  </rv>
  <rv s="0">
    <v>805306368</v>
    <v>Leslie Rutledge (Lieutenant governor)</v>
    <v>1df1c81e-109f-d6a6-5a0a-52a5e8e4ee06</v>
    <v>en-US</v>
    <v>Generic</v>
  </rv>
  <rv s="0">
    <v>805306368</v>
    <v>John Boozman (Senate)</v>
    <v>c68cff47-f645-0a65-99db-e7b69235c7dd</v>
    <v>en-US</v>
    <v>Generic</v>
  </rv>
  <rv s="0">
    <v>805306368</v>
    <v>Tom Cotton (Senate)</v>
    <v>b5cb098f-a265-a017-5a94-8fefa33bdbf8</v>
    <v>en-US</v>
    <v>Generic</v>
  </rv>
  <rv s="3">
    <v>63</v>
  </rv>
  <rv s="4">
    <v>https://www.bing.com/search?q=arkansas&amp;form=skydnc</v>
    <v>Learn more on Bing</v>
  </rv>
  <rv s="1">
    <fb>677</fb>
    <v>12</v>
  </rv>
  <rv s="1">
    <fb>41371</fb>
    <v>12</v>
  </rv>
  <rv s="1">
    <fb>111400</fb>
    <v>12</v>
  </rv>
  <rv s="1">
    <fb>3088354</fb>
    <v>11</v>
  </rv>
  <rv s="1">
    <fb>0.16</fb>
    <v>14</v>
  </rv>
  <rv s="1">
    <fb>0.21100000000000002</fb>
    <v>14</v>
  </rv>
  <rv s="1">
    <fb>0.58499999999999996</fb>
    <v>14</v>
  </rv>
  <rv s="1">
    <fb>0.12300000000000001</fb>
    <v>14</v>
  </rv>
  <rv s="1">
    <fb>0.23699999999999999</fb>
    <v>14</v>
  </rv>
  <rv s="1">
    <fb>0.79500000000000004</fb>
    <v>14</v>
  </rv>
  <rv s="5">
    <v>#VALUE!</v>
    <v>en-US</v>
    <v>b939db72-08f2-4ea6-a16a-a53bf32e6612</v>
    <v>536870912</v>
    <v>1</v>
    <v>196</v>
    <v>5</v>
    <v>Arkansas</v>
    <v>7</v>
    <v>8</v>
    <v>Map</v>
    <v>9</v>
    <v>10</v>
    <v>US-AR</v>
    <v>1145</v>
    <v>1146</v>
    <v>1147</v>
    <v>4</v>
    <v>Arkansas is a landlocked state in the West South Central region of the Southern United States. It borders Missouri to the north, Tennessee and Mississippi to the east, Louisiana to the south, Texas to the southwest, and Oklahoma to the west. Its ...</v>
    <v>1148</v>
    <v>1149</v>
    <v>1150</v>
    <v>1147</v>
    <v>1155</v>
    <v>1156</v>
    <v>1157</v>
    <v>1158</v>
    <v>1159</v>
    <v>Arkansas</v>
    <v>212</v>
    <v>393</v>
    <v>1160</v>
    <v>684</v>
    <v>1161</v>
    <v>149</v>
    <v>524</v>
    <v>1162</v>
    <v>868</v>
    <v>150</v>
    <v>929</v>
    <v>159</v>
    <v>1163</v>
    <v>634</v>
    <v>1164</v>
    <v>191</v>
    <v>1165</v>
    <v>35</v>
    <v>1166</v>
    <v>160</v>
    <v>Arkansas</v>
    <v>mdp/vdpid/1951</v>
  </rv>
  <rv s="0">
    <v>536870912</v>
    <v>Alberta</v>
    <v>ac4b7d59-c4be-889f-9a45-7e7c524794ec</v>
    <v>en-US</v>
    <v>Map</v>
  </rv>
  <rv s="1">
    <fb>661848</fb>
    <v>11</v>
  </rv>
  <rv s="1">
    <fb>824632</fb>
    <v>11</v>
  </rv>
  <rv s="0">
    <v>536870912</v>
    <v>Edmonton</v>
    <v>cdbd2c0f-d425-d6df-76e9-e304f01710fd</v>
    <v>en-US</v>
    <v>Map</v>
  </rv>
  <rv s="1">
    <fb>1527680</fb>
    <v>11</v>
  </rv>
  <rv s="1">
    <fb>1527678</fb>
    <v>11</v>
  </rv>
  <rv s="2">
    <v>43</v>
    <v>9</v>
    <v>197</v>
    <v>7</v>
    <v>0</v>
    <v>Image of Alberta</v>
  </rv>
  <rv s="0">
    <v>536870912</v>
    <v>Calgary</v>
    <v>8cb52ce0-e63a-0445-3e20-39d4b6e97810</v>
    <v>en-US</v>
    <v>Map</v>
  </rv>
  <rv s="0">
    <v>805306368</v>
    <v>Salma Lakhani (Lieutenant governor)</v>
    <v>c30e4747-bdee-8501-1474-a912346ca072</v>
    <v>en-US</v>
    <v>Generic</v>
  </rv>
  <rv s="0">
    <v>805306368</v>
    <v>Danielle Smith (Premier)</v>
    <v>de79802a-f137-786c-bf2b-e9454d47ed27</v>
    <v>en-US</v>
    <v>Generic</v>
  </rv>
  <rv s="3">
    <v>64</v>
  </rv>
  <rv s="4">
    <v>https://www.bing.com/search?q=alberta+canada&amp;form=skydnc</v>
    <v>Learn more on Bing</v>
  </rv>
  <rv s="1">
    <fb>96470</fb>
    <v>33</v>
  </rv>
  <rv s="1">
    <fb>4306039</fb>
    <v>11</v>
  </rv>
  <rv s="7">
    <v>#VALUE!</v>
    <v>en-US</v>
    <v>ac4b7d59-c4be-889f-9a45-7e7c524794ec</v>
    <v>536870912</v>
    <v>1</v>
    <v>201</v>
    <v>31</v>
    <v>Alberta</v>
    <v>7</v>
    <v>8</v>
    <v>Map</v>
    <v>9</v>
    <v>192</v>
    <v>CA-AB</v>
    <v>1169</v>
    <v>1170</v>
    <v>1171</v>
    <v>115</v>
    <v>Alberta is one of the thirteen provinces and territories of Canada. It is a part of Western Canada and is one of the three prairie provinces. Alberta is bordered by British Columbia to the west, Saskatchewan to the east, the Northwest ...</v>
    <v>1172</v>
    <v>1173</v>
    <v>1174</v>
    <v>1175</v>
    <v>1178</v>
    <v>1179</v>
    <v>1180</v>
    <v>Alberta</v>
    <v>18</v>
    <v>125</v>
    <v>1181</v>
    <v>638</v>
    <v>Alberta</v>
    <v>mdp/vdpid/1076</v>
  </rv>
</rvData>
</file>

<file path=xl/richData/rdrichvaluestructure.xml><?xml version="1.0" encoding="utf-8"?>
<rvStructures xmlns="http://schemas.microsoft.com/office/spreadsheetml/2017/richdata" count="11">
  <s t="_linkedentity2">
    <k n="%EntityServiceId" t="i"/>
    <k n="_DisplayString" t="s"/>
    <k n="%EntityId" t="s"/>
    <k n="%EntityCulture" t="s"/>
    <k n="_Icon" t="s"/>
  </s>
  <s t="_formattednumber">
    <k n="_Format" t="spb"/>
  </s>
  <s t="_webimage">
    <k n="WebImageIdentifier" t="i"/>
    <k n="_Provider" t="spb"/>
    <k n="Attribution" t="spb"/>
    <k n="CalcOrigin" t="i"/>
    <k n="ComputedImage" t="b"/>
    <k n="Text" t="s"/>
  </s>
  <s t="_array">
    <k n="array" t="a"/>
  </s>
  <s t="_hyperlink">
    <k n="Address" t="s"/>
    <k n="Text" t="s"/>
  </s>
  <s t="_linkedentity2core">
    <k n="_CRID" t="e"/>
    <k n="%EntityCulture" t="s"/>
    <k n="%EntityId" t="s"/>
    <k n="%EntityServiceId" t="i"/>
    <k n="%IsRefreshable" t="b"/>
    <k n="_Attribution" t="spb"/>
    <k n="_Display" t="spb"/>
    <k n="_DisplayString" t="s"/>
    <k n="_Flags" t="spb"/>
    <k n="_Format" t="spb"/>
    <k n="_Icon" t="s"/>
    <k n="_Provider" t="spb"/>
    <k n="_SubLabel" t="spb"/>
    <k n="Abbreviation" t="s"/>
    <k n="Area" t="r"/>
    <k n="Building permits" t="r"/>
    <k n="Capital/Major City" t="r"/>
    <k n="Country/region" t="r"/>
    <k n="Description" t="s"/>
    <k n="Households" t="r"/>
    <k n="Housing units" t="r"/>
    <k n="Image" t="r"/>
    <k n="Largest city" t="r"/>
    <k n="Leader(s)" t="r"/>
    <k n="LearnMoreOnLink" t="r"/>
    <k n="Median gross rent" t="r"/>
    <k n="Median household income" t="r"/>
    <k n="Median value, owner-occupied housing units" t="r"/>
    <k n="Name" t="s"/>
    <k n="Official language" t="r"/>
    <k n="Persons per household" t="r"/>
    <k n="Population" t="r"/>
    <k n="Population change (%)" t="r"/>
    <k n="Population: Age 65+ (%)" t="r"/>
    <k n="Population: American Indian and Alaskan Native (%)" t="r"/>
    <k n="Population: Asian (%)" t="r"/>
    <k n="Population: Bachelor's degree or higher (%)" t="r"/>
    <k n="Population: Black or African American (%)" t="r"/>
    <k n="Population: Foreign born persons (%)" t="r"/>
    <k n="Population: High school graduate or higher (%)" t="r"/>
    <k n="Population: Hispanic or Latino (%)" t="r"/>
    <k n="Population: In civilian labor force (%)" t="r"/>
    <k n="Population: Native Hawaiian and Other Pacific Islander (%)" t="r"/>
    <k n="Population: Persons with a disability (%)" t="r"/>
    <k n="Population: Two or more races (%)" t="r"/>
    <k n="Population: Under age 18 (%)" t="r"/>
    <k n="Population: Under age 5 (%)" t="r"/>
    <k n="Population: White (%)" t="r"/>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rea" t="r"/>
    <k n="Building permits" t="r"/>
    <k n="Capital/Major City" t="r"/>
    <k n="Country/region" t="r"/>
    <k n="Description" t="s"/>
    <k n="Households" t="r"/>
    <k n="Housing units" t="r"/>
    <k n="Image" t="r"/>
    <k n="Largest city" t="r"/>
    <k n="Leader(s)" t="r"/>
    <k n="LearnMoreOnLink" t="r"/>
    <k n="Median gross rent" t="r"/>
    <k n="Median household income" t="r"/>
    <k n="Median value, owner-occupied housing units" t="r"/>
    <k n="Name" t="s"/>
    <k n="Persons per household" t="r"/>
    <k n="Population" t="r"/>
    <k n="Population change (%)" t="r"/>
    <k n="Population: Age 65+ (%)" t="r"/>
    <k n="Population: American Indian and Alaskan Native (%)" t="r"/>
    <k n="Population: Asian (%)" t="r"/>
    <k n="Population: Bachelor's degree or higher (%)" t="r"/>
    <k n="Population: Black or African American (%)" t="r"/>
    <k n="Population: Foreign born persons (%)" t="r"/>
    <k n="Population: High school graduate or higher (%)" t="r"/>
    <k n="Population: Hispanic or Latino (%)" t="r"/>
    <k n="Population: In civilian labor force (%)" t="r"/>
    <k n="Population: Persons with a disability (%)" t="r"/>
    <k n="Population: Two or more races (%)" t="r"/>
    <k n="Population: Under age 18 (%)" t="r"/>
    <k n="Population: Under age 5 (%)" t="r"/>
    <k n="Population: White (%)" t="r"/>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rea" t="r"/>
    <k n="Building permits" t="r"/>
    <k n="Capital/Major City" t="r"/>
    <k n="Country/region" t="r"/>
    <k n="Description" t="s"/>
    <k n="Households" t="r"/>
    <k n="Housing units" t="r"/>
    <k n="Image" t="r"/>
    <k n="Largest city" t="r"/>
    <k n="Leader(s)" t="r"/>
    <k n="LearnMoreOnLink" t="r"/>
    <k n="Median household income" t="r"/>
    <k n="Name" t="s"/>
    <k n="Official language" t="r"/>
    <k n="Persons per household" t="r"/>
    <k n="Population" t="r"/>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rea" t="r"/>
    <k n="Building permits" t="r"/>
    <k n="Capital/Major City" t="r"/>
    <k n="Country/region" t="r"/>
    <k n="Description" t="s"/>
    <k n="Households" t="r"/>
    <k n="Housing units" t="r"/>
    <k n="Image" t="r"/>
    <k n="Largest city" t="r"/>
    <k n="Leader(s)" t="r"/>
    <k n="LearnMoreOnLink" t="r"/>
    <k n="Median gross rent" t="r"/>
    <k n="Median household income" t="r"/>
    <k n="Median value, owner-occupied housing units" t="r"/>
    <k n="Name" t="s"/>
    <k n="Persons per household" t="r"/>
    <k n="Population" t="r"/>
    <k n="Population change (%)" t="r"/>
    <k n="Population: Age 65+ (%)" t="r"/>
    <k n="Population: American Indian and Alaskan Native (%)" t="r"/>
    <k n="Population: Asian (%)" t="r"/>
    <k n="Population: Bachelor's degree or higher (%)" t="r"/>
    <k n="Population: Black or African American (%)" t="r"/>
    <k n="Population: Foreign born persons (%)" t="r"/>
    <k n="Population: High school graduate or higher (%)" t="r"/>
    <k n="Population: Hispanic or Latino (%)" t="r"/>
    <k n="Population: In civilian labor force (%)" t="r"/>
    <k n="Population: Native Hawaiian and Other Pacific Islander (%)" t="r"/>
    <k n="Population: Persons with a disability (%)" t="r"/>
    <k n="Population: Two or more races (%)" t="r"/>
    <k n="Population: Under age 18 (%)" t="r"/>
    <k n="Population: Under age 5 (%)" t="r"/>
    <k n="Population: White (%)" t="r"/>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rea" t="r"/>
    <k n="Building permits" t="r"/>
    <k n="Capital/Major City" t="r"/>
    <k n="Country/region" t="r"/>
    <k n="Description" t="s"/>
    <k n="Households" t="r"/>
    <k n="Housing units" t="r"/>
    <k n="Image" t="r"/>
    <k n="Largest city" t="r"/>
    <k n="Leader(s)" t="r"/>
    <k n="LearnMoreOnLink" t="r"/>
    <k n="Median gross rent" t="r"/>
    <k n="Median household income" t="r"/>
    <k n="Median value, owner-occupied housing units" t="r"/>
    <k n="Name" t="s"/>
    <k n="Official language" t="r"/>
    <k n="Persons per household" t="r"/>
    <k n="Population" t="r"/>
    <k n="Population change (%)" t="r"/>
    <k n="Population: Age 65+ (%)" t="r"/>
    <k n="Population: American Indian and Alaskan Native (%)" t="r"/>
    <k n="Population: Asian (%)" t="r"/>
    <k n="Population: Bachelor's degree or higher (%)" t="r"/>
    <k n="Population: Black or African American (%)" t="r"/>
    <k n="Population: Foreign born persons (%)" t="r"/>
    <k n="Population: High school graduate or higher (%)" t="r"/>
    <k n="Population: Hispanic or Latino (%)" t="r"/>
    <k n="Population: In civilian labor force (%)" t="r"/>
    <k n="Population: Persons with a disability (%)" t="r"/>
    <k n="Population: Two or more races (%)" t="r"/>
    <k n="Population: Under age 18 (%)" t="r"/>
    <k n="Population: Under age 5 (%)" t="r"/>
    <k n="Population: White (%)" t="r"/>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rea" t="r"/>
    <k n="Building permits" t="r"/>
    <k n="Capital/Major City" t="r"/>
    <k n="Country/region" t="r"/>
    <k n="Description" t="s"/>
    <k n="Households" t="r"/>
    <k n="Housing units" t="r"/>
    <k n="Image" t="r"/>
    <k n="Largest city" t="r"/>
    <k n="Leader(s)" t="r"/>
    <k n="LearnMoreOnLink" t="r"/>
    <k n="Median gross rent" t="r"/>
    <k n="Median household income" t="r"/>
    <k n="Median value, owner-occupied housing units" t="r"/>
    <k n="Name" t="s"/>
    <k n="Official language" t="r"/>
    <k n="Persons per household" t="r"/>
    <k n="Population" t="r"/>
    <k n="Population change (%)" t="r"/>
    <k n="Population: Age 65+ (%)" t="r"/>
    <k n="Population: American Indian and Alaskan Native (%)" t="r"/>
    <k n="Population: Asian (%)" t="r"/>
    <k n="Population: Bachelor's degree or higher (%)" t="r"/>
    <k n="Population: Black or African American (%)" t="r"/>
    <k n="Population: Foreign born persons (%)" t="r"/>
    <k n="Population: High school graduate or higher (%)" t="r"/>
    <k n="Population: Hispanic or Latino (%)" t="r"/>
    <k n="Population: In civilian labor force (%)" t="r"/>
    <k n="Population: Native Hawaiian and Other Pacific Islander (%)" t="r"/>
    <k n="Population: Persons with a disability (%)" t="r"/>
    <k n="Population: Two or more races (%)" t="r"/>
    <k n="Population: Under age 18 (%)" t="r"/>
    <k n="Population: Under age 5 (%)" t="r"/>
    <k n="Population: White (%)" t="r"/>
    <k n="UniqueName" t="s"/>
    <k n="VDPID/VSID" t="s"/>
  </s>
</rvStructures>
</file>

<file path=xl/richData/rdsupportingpropertybag.xml><?xml version="1.0" encoding="utf-8"?>
<supportingPropertyBags xmlns="http://schemas.microsoft.com/office/spreadsheetml/2017/richdata2">
  <spbArrays count="6">
    <a count="50">
      <v t="s">%EntityServiceId</v>
      <v t="s">%IsRefreshable</v>
      <v t="s">%EntityCulture</v>
      <v t="s">%EntityId</v>
      <v t="s">_Icon</v>
      <v t="s">_Provider</v>
      <v t="s">_Attribution</v>
      <v t="s">_Display</v>
      <v t="s">Name</v>
      <v t="s">_Format</v>
      <v t="s">Capital/Major City</v>
      <v t="s">Leader(s)</v>
      <v t="s">Country/region</v>
      <v t="s">_SubLabel</v>
      <v t="s">Population</v>
      <v t="s">Area</v>
      <v t="s">Abbreviation</v>
      <v t="s">Largest city</v>
      <v t="s">Official language</v>
      <v t="s">Population change (%)</v>
      <v t="s">Households</v>
      <v t="s">Housing units</v>
      <v t="s">Persons per household</v>
      <v t="s">Median household income</v>
      <v t="s">Median value, owner-occupied housing units</v>
      <v t="s">Median gross rent</v>
      <v t="s">Building permits</v>
      <v t="s">Population: Under age 5 (%)</v>
      <v t="s">Population: Under age 18 (%)</v>
      <v t="s">Population: Age 65+ (%)</v>
      <v t="s">Population: Persons with a disability (%)</v>
      <v t="s">Population: Bachelor's degree or higher (%)</v>
      <v t="s">Population: High school graduate or higher (%)</v>
      <v t="s">Population: In civilian labor force (%)</v>
      <v t="s">Population: Foreign born persons (%)</v>
      <v t="s">Population: American Indian and Alaskan Native (%)</v>
      <v t="s">Population: Asian (%)</v>
      <v t="s">Population: Black or African American (%)</v>
      <v t="s">Population: Hispanic or Latino (%)</v>
      <v t="s">Population: Native Hawaiian and Other Pacific Islander (%)</v>
      <v t="s">Population: White (%)</v>
      <v t="s">Population: Two or more races (%)</v>
      <v t="s">Time zone(s)</v>
      <v t="s">_Flags</v>
      <v t="s">VDPID/VSID</v>
      <v t="s">UniqueName</v>
      <v t="s">_DisplayString</v>
      <v t="s">LearnMoreOnLink</v>
      <v t="s">Image</v>
      <v t="s">Description</v>
    </a>
    <a count="48">
      <v t="s">%EntityServiceId</v>
      <v t="s">%IsRefreshable</v>
      <v t="s">%EntityCulture</v>
      <v t="s">%EntityId</v>
      <v t="s">_Icon</v>
      <v t="s">_Provider</v>
      <v t="s">_Attribution</v>
      <v t="s">_Display</v>
      <v t="s">Name</v>
      <v t="s">_Format</v>
      <v t="s">Capital/Major City</v>
      <v t="s">Leader(s)</v>
      <v t="s">Country/region</v>
      <v t="s">_SubLabel</v>
      <v t="s">Population</v>
      <v t="s">Area</v>
      <v t="s">Abbreviation</v>
      <v t="s">Largest city</v>
      <v t="s">Population change (%)</v>
      <v t="s">Households</v>
      <v t="s">Housing units</v>
      <v t="s">Persons per household</v>
      <v t="s">Median household income</v>
      <v t="s">Median value, owner-occupied housing units</v>
      <v t="s">Median gross rent</v>
      <v t="s">Building permits</v>
      <v t="s">Population: Under age 5 (%)</v>
      <v t="s">Population: Under age 18 (%)</v>
      <v t="s">Population: Age 65+ (%)</v>
      <v t="s">Population: Persons with a disability (%)</v>
      <v t="s">Population: Bachelor's degree or higher (%)</v>
      <v t="s">Population: High school graduate or higher (%)</v>
      <v t="s">Population: In civilian labor force (%)</v>
      <v t="s">Population: Foreign born persons (%)</v>
      <v t="s">Population: American Indian and Alaskan Native (%)</v>
      <v t="s">Population: Asian (%)</v>
      <v t="s">Population: Black or African American (%)</v>
      <v t="s">Population: Hispanic or Latino (%)</v>
      <v t="s">Population: White (%)</v>
      <v t="s">Population: Two or more races (%)</v>
      <v t="s">Time zone(s)</v>
      <v t="s">_Flags</v>
      <v t="s">VDPID/VSID</v>
      <v t="s">UniqueName</v>
      <v t="s">_DisplayString</v>
      <v t="s">LearnMoreOnLink</v>
      <v t="s">Image</v>
      <v t="s">Description</v>
    </a>
    <a count="32">
      <v t="s">%EntityServiceId</v>
      <v t="s">%IsRefreshable</v>
      <v t="s">%EntityCulture</v>
      <v t="s">%EntityId</v>
      <v t="s">_Icon</v>
      <v t="s">_Provider</v>
      <v t="s">_Attribution</v>
      <v t="s">_Display</v>
      <v t="s">Name</v>
      <v t="s">_Format</v>
      <v t="s">Capital/Major City</v>
      <v t="s">Leader(s)</v>
      <v t="s">Country/region</v>
      <v t="s">_SubLabel</v>
      <v t="s">Population</v>
      <v t="s">Area</v>
      <v t="s">Abbreviation</v>
      <v t="s">Largest city</v>
      <v t="s">Official language</v>
      <v t="s">Households</v>
      <v t="s">Housing units</v>
      <v t="s">Persons per household</v>
      <v t="s">Median household income</v>
      <v t="s">Building permits</v>
      <v t="s">Time zone(s)</v>
      <v t="s">_Flags</v>
      <v t="s">VDPID/VSID</v>
      <v t="s">UniqueName</v>
      <v t="s">_DisplayString</v>
      <v t="s">LearnMoreOnLink</v>
      <v t="s">Image</v>
      <v t="s">Description</v>
    </a>
    <a count="49">
      <v t="s">%EntityServiceId</v>
      <v t="s">%IsRefreshable</v>
      <v t="s">%EntityCulture</v>
      <v t="s">%EntityId</v>
      <v t="s">_Icon</v>
      <v t="s">_Provider</v>
      <v t="s">_Attribution</v>
      <v t="s">_Display</v>
      <v t="s">Name</v>
      <v t="s">_Format</v>
      <v t="s">Capital/Major City</v>
      <v t="s">Leader(s)</v>
      <v t="s">Country/region</v>
      <v t="s">_SubLabel</v>
      <v t="s">Population</v>
      <v t="s">Area</v>
      <v t="s">Abbreviation</v>
      <v t="s">Largest city</v>
      <v t="s">Population change (%)</v>
      <v t="s">Households</v>
      <v t="s">Housing units</v>
      <v t="s">Persons per household</v>
      <v t="s">Median household income</v>
      <v t="s">Median value, owner-occupied housing units</v>
      <v t="s">Median gross rent</v>
      <v t="s">Building permits</v>
      <v t="s">Population: Under age 5 (%)</v>
      <v t="s">Population: Under age 18 (%)</v>
      <v t="s">Population: Age 65+ (%)</v>
      <v t="s">Population: Persons with a disability (%)</v>
      <v t="s">Population: Bachelor's degree or higher (%)</v>
      <v t="s">Population: High school graduate or higher (%)</v>
      <v t="s">Population: In civilian labor force (%)</v>
      <v t="s">Population: Foreign born persons (%)</v>
      <v t="s">Population: American Indian and Alaskan Native (%)</v>
      <v t="s">Population: Asian (%)</v>
      <v t="s">Population: Black or African American (%)</v>
      <v t="s">Population: Hispanic or Latino (%)</v>
      <v t="s">Population: Native Hawaiian and Other Pacific Islander (%)</v>
      <v t="s">Population: White (%)</v>
      <v t="s">Population: Two or more races (%)</v>
      <v t="s">Time zone(s)</v>
      <v t="s">_Flags</v>
      <v t="s">VDPID/VSID</v>
      <v t="s">UniqueName</v>
      <v t="s">_DisplayString</v>
      <v t="s">LearnMoreOnLink</v>
      <v t="s">Image</v>
      <v t="s">Description</v>
    </a>
    <a count="49">
      <v t="s">%EntityServiceId</v>
      <v t="s">%IsRefreshable</v>
      <v t="s">%EntityCulture</v>
      <v t="s">%EntityId</v>
      <v t="s">_Icon</v>
      <v t="s">_Provider</v>
      <v t="s">_Attribution</v>
      <v t="s">_Display</v>
      <v t="s">Name</v>
      <v t="s">_Format</v>
      <v t="s">Capital/Major City</v>
      <v t="s">Leader(s)</v>
      <v t="s">Country/region</v>
      <v t="s">_SubLabel</v>
      <v t="s">Population</v>
      <v t="s">Area</v>
      <v t="s">Abbreviation</v>
      <v t="s">Largest city</v>
      <v t="s">Official language</v>
      <v t="s">Population change (%)</v>
      <v t="s">Households</v>
      <v t="s">Housing units</v>
      <v t="s">Persons per household</v>
      <v t="s">Median household income</v>
      <v t="s">Median value, owner-occupied housing units</v>
      <v t="s">Median gross rent</v>
      <v t="s">Building permits</v>
      <v t="s">Population: Under age 5 (%)</v>
      <v t="s">Population: Under age 18 (%)</v>
      <v t="s">Population: Age 65+ (%)</v>
      <v t="s">Population: Persons with a disability (%)</v>
      <v t="s">Population: Bachelor's degree or higher (%)</v>
      <v t="s">Population: High school graduate or higher (%)</v>
      <v t="s">Population: In civilian labor force (%)</v>
      <v t="s">Population: Foreign born persons (%)</v>
      <v t="s">Population: American Indian and Alaskan Native (%)</v>
      <v t="s">Population: Asian (%)</v>
      <v t="s">Population: Black or African American (%)</v>
      <v t="s">Population: Hispanic or Latino (%)</v>
      <v t="s">Population: White (%)</v>
      <v t="s">Population: Two or more races (%)</v>
      <v t="s">Time zone(s)</v>
      <v t="s">_Flags</v>
      <v t="s">VDPID/VSID</v>
      <v t="s">UniqueName</v>
      <v t="s">_DisplayString</v>
      <v t="s">LearnMoreOnLink</v>
      <v t="s">Image</v>
      <v t="s">Description</v>
    </a>
    <a count="49">
      <v t="s">%EntityServiceId</v>
      <v t="s">%IsRefreshable</v>
      <v t="s">%EntityCulture</v>
      <v t="s">%EntityId</v>
      <v t="s">_Icon</v>
      <v t="s">_Provider</v>
      <v t="s">_Attribution</v>
      <v t="s">_Display</v>
      <v t="s">Name</v>
      <v t="s">_Format</v>
      <v t="s">Capital/Major City</v>
      <v t="s">Leader(s)</v>
      <v t="s">Country/region</v>
      <v t="s">_SubLabel</v>
      <v t="s">Population</v>
      <v t="s">Area</v>
      <v t="s">Abbreviation</v>
      <v t="s">Largest city</v>
      <v t="s">Official language</v>
      <v t="s">Population change (%)</v>
      <v t="s">Households</v>
      <v t="s">Housing units</v>
      <v t="s">Persons per household</v>
      <v t="s">Median household income</v>
      <v t="s">Median value, owner-occupied housing units</v>
      <v t="s">Median gross rent</v>
      <v t="s">Building permits</v>
      <v t="s">Population: Under age 5 (%)</v>
      <v t="s">Population: Under age 18 (%)</v>
      <v t="s">Population: Age 65+ (%)</v>
      <v t="s">Population: Persons with a disability (%)</v>
      <v t="s">Population: Bachelor's degree or higher (%)</v>
      <v t="s">Population: High school graduate or higher (%)</v>
      <v t="s">Population: In civilian labor force (%)</v>
      <v t="s">Population: Foreign born persons (%)</v>
      <v t="s">Population: American Indian and Alaskan Native (%)</v>
      <v t="s">Population: Asian (%)</v>
      <v t="s">Population: Black or African American (%)</v>
      <v t="s">Population: Hispanic or Latino (%)</v>
      <v t="s">Population: Native Hawaiian and Other Pacific Islander (%)</v>
      <v t="s">Population: White (%)</v>
      <v t="s">Population: Two or more races (%)</v>
      <v t="s">_Flags</v>
      <v t="s">VDPID/VSID</v>
      <v t="s">UniqueName</v>
      <v t="s">_DisplayString</v>
      <v t="s">LearnMoreOnLink</v>
      <v t="s">Image</v>
      <v t="s">Description</v>
    </a>
  </spbArrays>
  <spbData count="202">
    <spb s="0">
      <v xml:space="preserve">Wikipedia	</v>
      <v xml:space="preserve">CC BY-SA 3.0	</v>
      <v xml:space="preserve">https://en.wikipedia.org/wiki/California	</v>
      <v xml:space="preserve">https://creativecommons.org/licenses/by-sa/3.0	</v>
    </spb>
    <spb s="0">
      <v xml:space="preserve">US Census	</v>
      <v xml:space="preserve">	</v>
      <v xml:space="preserve">https://www.census.gov/popest/data/state/asrh/2014/files/SC-EST2014-AGESEX-CIV.csv	</v>
      <v xml:space="preserve">	</v>
    </spb>
    <spb s="0">
      <v xml:space="preserve">Wikipedia	</v>
      <v xml:space="preserve">CC-BY-SA	</v>
      <v xml:space="preserve">http://en.wikipedia.org/wiki/California	</v>
      <v xml:space="preserve">http://creativecommons.org/licenses/by-sa/3.0/	</v>
    </spb>
    <spb s="0">
      <v xml:space="preserve">Wikipedia	US Census	US Census	</v>
      <v xml:space="preserve">CC-BY-SA			</v>
      <v xml:space="preserve">http://en.wikipedia.org/wiki/California	https://www.census.gov/popest/data/state/asrh/2014/files/SC-EST2014-AGESEX-CIV.csv	http://www.census.gov/quickfacts/table/VET605214/06	</v>
      <v xml:space="preserve">http://creativecommons.org/licenses/by-sa/3.0/			</v>
    </spb>
    <spb s="1">
      <v>0</v>
      <v>0</v>
      <v>1</v>
      <v>0</v>
      <v>0</v>
      <v>0</v>
      <v>2</v>
      <v>0</v>
      <v>1</v>
      <v>0</v>
      <v>1</v>
      <v>3</v>
      <v>0</v>
      <v>1</v>
      <v>1</v>
      <v>1</v>
      <v>1</v>
      <v>3</v>
      <v>1</v>
      <v>1</v>
      <v>1</v>
      <v>1</v>
      <v>1</v>
      <v>1</v>
      <v>1</v>
      <v>1</v>
      <v>1</v>
      <v>3</v>
      <v>1</v>
      <v>1</v>
      <v>1</v>
      <v>1</v>
    </spb>
    <spb s="2">
      <v>0</v>
      <v>Name</v>
      <v>LearnMoreOnLink</v>
    </spb>
    <spb s="3">
      <v>0</v>
      <v>0</v>
      <v>0</v>
    </spb>
    <spb s="4">
      <v>6</v>
      <v>6</v>
      <v>6</v>
    </spb>
    <spb s="5">
      <v>1</v>
      <v>2</v>
    </spb>
    <spb s="6">
      <v>https://www.bing.com</v>
      <v>https://www.bing.com/th?id=Ga%5Cbing_yt.png&amp;w=100&amp;h=40&amp;c=0&amp;pid=0.1</v>
      <v>Powered by Bing</v>
    </spb>
    <spb s="7">
      <v>square km</v>
      <v>2015</v>
      <v>2024</v>
      <v>2016</v>
      <v>2016</v>
      <v>2015</v>
      <v>2015</v>
      <v>2010, 2016</v>
      <v>persons (2015)</v>
      <v>persons (2015)</v>
      <v>2015</v>
      <v>2015</v>
      <v>2015</v>
      <v>2015</v>
      <v>persons (2015)</v>
      <v>persons (2015)</v>
      <v>2015</v>
      <v>persons age 16+, 2015</v>
      <v>persons (2015)</v>
      <v>under age 65, 2015</v>
      <v>2015</v>
      <v>persons age 25+, 2015</v>
      <v>persons (2015)</v>
      <v>persons (2015)</v>
      <v>persons (2015)</v>
    </spb>
    <spb s="8">
      <v>3</v>
    </spb>
    <spb s="8">
      <v>4</v>
    </spb>
    <spb s="8">
      <v>5</v>
    </spb>
    <spb s="8">
      <v>6</v>
    </spb>
    <spb s="8">
      <v>7</v>
    </spb>
    <spb s="0">
      <v xml:space="preserve">Wikipedia	</v>
      <v xml:space="preserve">CC BY-SA 3.0	</v>
      <v xml:space="preserve">https://en.wikipedia.org/wiki/Michigan	</v>
      <v xml:space="preserve">https://creativecommons.org/licenses/by-sa/3.0	</v>
    </spb>
    <spb s="0">
      <v xml:space="preserve">Wikipedia	</v>
      <v xml:space="preserve">CC-BY-SA	</v>
      <v xml:space="preserve">http://en.wikipedia.org/wiki/Michigan	</v>
      <v xml:space="preserve">http://creativecommons.org/licenses/by-sa/3.0/	</v>
    </spb>
    <spb s="0">
      <v xml:space="preserve">Wikipedia	US Census	US Census	</v>
      <v xml:space="preserve">CC-BY-SA			</v>
      <v xml:space="preserve">http://en.wikipedia.org/wiki/Michigan	https://www.census.gov/popest/data/state/asrh/2014/files/SC-EST2014-AGESEX-CIV.csv	http://www.census.gov/quickfacts/table/WTN220212/26	</v>
      <v xml:space="preserve">http://creativecommons.org/licenses/by-sa/3.0/			</v>
    </spb>
    <spb s="9">
      <v>16</v>
      <v>16</v>
      <v>1</v>
      <v>16</v>
      <v>16</v>
      <v>16</v>
      <v>17</v>
      <v>16</v>
      <v>1</v>
      <v>16</v>
      <v>1</v>
      <v>18</v>
      <v>16</v>
      <v>1</v>
      <v>1</v>
      <v>1</v>
      <v>1</v>
      <v>18</v>
      <v>1</v>
      <v>1</v>
      <v>1</v>
      <v>1</v>
      <v>1</v>
      <v>1</v>
      <v>1</v>
      <v>1</v>
      <v>1</v>
      <v>18</v>
      <v>1</v>
      <v>1</v>
      <v>1</v>
    </spb>
    <spb s="2">
      <v>1</v>
      <v>Name</v>
      <v>LearnMoreOnLink</v>
    </spb>
    <spb s="10">
      <v>square km</v>
      <v>2015</v>
      <v>2024</v>
      <v>2016</v>
      <v>2016</v>
      <v>2015</v>
      <v>2015</v>
      <v>2010, 2016</v>
      <v>persons (2015)</v>
      <v>persons (2015)</v>
      <v>2015</v>
      <v>2015</v>
      <v>2015</v>
      <v>2015</v>
      <v>persons (2015)</v>
      <v>persons (2015)</v>
      <v>2015</v>
      <v>persons age 16+, 2015</v>
      <v>persons (2015)</v>
      <v>under age 65, 2015</v>
      <v>2015</v>
      <v>persons age 25+, 2015</v>
      <v>persons (2015)</v>
      <v>persons (2015)</v>
    </spb>
    <spb s="0">
      <v xml:space="preserve">Wikipedia	</v>
      <v xml:space="preserve">CC BY-SA 3.0	</v>
      <v xml:space="preserve">https://en.wikipedia.org/wiki/Ohio	</v>
      <v xml:space="preserve">https://creativecommons.org/licenses/by-sa/3.0	</v>
    </spb>
    <spb s="0">
      <v xml:space="preserve">Wikipedia	</v>
      <v xml:space="preserve">CC-BY-SA	</v>
      <v xml:space="preserve">http://en.wikipedia.org/wiki/Ohio	</v>
      <v xml:space="preserve">http://creativecommons.org/licenses/by-sa/3.0/	</v>
    </spb>
    <spb s="0">
      <v xml:space="preserve">Wikipedia	US Census	US Census	</v>
      <v xml:space="preserve">CC-BY-SA			</v>
      <v xml:space="preserve">http://en.wikipedia.org/wiki/Ohio	https://www.census.gov/popest/data/state/asrh/2014/files/SC-EST2014-AGESEX-CIV.csv	http://www.census.gov/quickfacts/table/WTN220212/39	</v>
      <v xml:space="preserve">http://creativecommons.org/licenses/by-sa/3.0/			</v>
    </spb>
    <spb s="1">
      <v>22</v>
      <v>22</v>
      <v>1</v>
      <v>22</v>
      <v>22</v>
      <v>22</v>
      <v>23</v>
      <v>22</v>
      <v>1</v>
      <v>22</v>
      <v>1</v>
      <v>24</v>
      <v>22</v>
      <v>1</v>
      <v>1</v>
      <v>1</v>
      <v>1</v>
      <v>24</v>
      <v>1</v>
      <v>1</v>
      <v>1</v>
      <v>1</v>
      <v>1</v>
      <v>1</v>
      <v>1</v>
      <v>1</v>
      <v>1</v>
      <v>24</v>
      <v>1</v>
      <v>1</v>
      <v>1</v>
      <v>1</v>
    </spb>
    <spb s="0">
      <v xml:space="preserve">Wikipedia	</v>
      <v xml:space="preserve">CC BY-SA 3.0	</v>
      <v xml:space="preserve">https://en.wikipedia.org/wiki/Ontario	</v>
      <v xml:space="preserve">https://creativecommons.org/licenses/by-sa/3.0	</v>
    </spb>
    <spb s="0">
      <v xml:space="preserve">www150.statcan.gc.ca	</v>
      <v xml:space="preserve">	</v>
      <v xml:space="preserve">https://www150.statcan.gc.ca/t1/tbl1/en/tv.action?pid=3410000301	</v>
      <v xml:space="preserve">	</v>
    </spb>
    <spb s="0">
      <v xml:space="preserve">Wikipedia	</v>
      <v xml:space="preserve">CC-BY-SA	</v>
      <v xml:space="preserve">http://en.wikipedia.org/wiki/Ontario	</v>
      <v xml:space="preserve">http://creativecommons.org/licenses/by-sa/3.0/	</v>
    </spb>
    <spb s="0">
      <v xml:space="preserve">Wikipedia	www150.statcan.gc.ca	</v>
      <v xml:space="preserve">CC-BY-SA		</v>
      <v xml:space="preserve">http://en.wikipedia.org/wiki/Ontario	https://www150.statcan.gc.ca/t1/tbl1/en/tv.action?pid=3410000301	</v>
      <v xml:space="preserve">http://creativecommons.org/licenses/by-sa/3.0/		</v>
    </spb>
    <spb s="11">
      <v>26</v>
      <v>26</v>
      <v>27</v>
      <v>26</v>
      <v>26</v>
      <v>26</v>
      <v>28</v>
      <v>26</v>
      <v>27</v>
      <v>26</v>
      <v>27</v>
      <v>26</v>
      <v>27</v>
      <v>29</v>
    </spb>
    <spb s="2">
      <v>2</v>
      <v>Name</v>
      <v>LearnMoreOnLink</v>
    </spb>
    <spb s="12">
      <v>square km</v>
      <v>2016</v>
      <v>2020</v>
      <v>2016</v>
      <v>2017-12</v>
      <v>2016</v>
      <v>2016</v>
    </spb>
    <spb s="8">
      <v>8</v>
    </spb>
    <spb s="0">
      <v xml:space="preserve">Wikipedia	</v>
      <v xml:space="preserve">CC BY-SA 3.0	</v>
      <v xml:space="preserve">https://en.wikipedia.org/wiki/Texas	</v>
      <v xml:space="preserve">https://creativecommons.org/licenses/by-sa/3.0	</v>
    </spb>
    <spb s="0">
      <v xml:space="preserve">Wikipedia	</v>
      <v xml:space="preserve">CC-BY-SA	</v>
      <v xml:space="preserve">http://en.wikipedia.org/wiki/Texas	</v>
      <v xml:space="preserve">http://creativecommons.org/licenses/by-sa/3.0/	</v>
    </spb>
    <spb s="0">
      <v xml:space="preserve">Wikipedia	US Census	US Census	</v>
      <v xml:space="preserve">CC-BY-SA			</v>
      <v xml:space="preserve">http://en.wikipedia.org/wiki/Texas	https://www.census.gov/popest/data/state/asrh/2014/files/SC-EST2014-AGESEX-CIV.csv	http://www.census.gov/quickfacts/table/WTN220212/48	</v>
      <v xml:space="preserve">http://creativecommons.org/licenses/by-sa/3.0/			</v>
    </spb>
    <spb s="1">
      <v>34</v>
      <v>34</v>
      <v>1</v>
      <v>34</v>
      <v>34</v>
      <v>34</v>
      <v>35</v>
      <v>34</v>
      <v>1</v>
      <v>34</v>
      <v>1</v>
      <v>36</v>
      <v>34</v>
      <v>1</v>
      <v>1</v>
      <v>1</v>
      <v>1</v>
      <v>36</v>
      <v>1</v>
      <v>1</v>
      <v>1</v>
      <v>1</v>
      <v>1</v>
      <v>1</v>
      <v>1</v>
      <v>1</v>
      <v>1</v>
      <v>36</v>
      <v>1</v>
      <v>1</v>
      <v>1</v>
      <v>1</v>
    </spb>
    <spb s="2">
      <v>3</v>
      <v>Name</v>
      <v>LearnMoreOnLink</v>
    </spb>
    <spb s="0">
      <v xml:space="preserve">Wikipedia	</v>
      <v xml:space="preserve">CC BY-SA 3.0	</v>
      <v xml:space="preserve">https://en.wikipedia.org/wiki/Florida	</v>
      <v xml:space="preserve">https://creativecommons.org/licenses/by-sa/3.0	</v>
    </spb>
    <spb s="0">
      <v xml:space="preserve">Wikipedia	</v>
      <v xml:space="preserve">CC-BY-SA	</v>
      <v xml:space="preserve">http://en.wikipedia.org/wiki/Florida	</v>
      <v xml:space="preserve">http://creativecommons.org/licenses/by-sa/3.0/	</v>
    </spb>
    <spb s="0">
      <v xml:space="preserve">Wikipedia	US Census	US Census	</v>
      <v xml:space="preserve">CC-BY-SA			</v>
      <v xml:space="preserve">http://en.wikipedia.org/wiki/Florida	https://www.census.gov/popest/data/state/asrh/2014/files/SC-EST2014-AGESEX-CIV.csv	http://www.census.gov/quickfacts/table/WTN220212/12	</v>
      <v xml:space="preserve">http://creativecommons.org/licenses/by-sa/3.0/			</v>
    </spb>
    <spb s="1">
      <v>39</v>
      <v>39</v>
      <v>1</v>
      <v>39</v>
      <v>39</v>
      <v>39</v>
      <v>40</v>
      <v>39</v>
      <v>1</v>
      <v>39</v>
      <v>1</v>
      <v>41</v>
      <v>39</v>
      <v>1</v>
      <v>1</v>
      <v>1</v>
      <v>1</v>
      <v>41</v>
      <v>1</v>
      <v>1</v>
      <v>1</v>
      <v>1</v>
      <v>1</v>
      <v>1</v>
      <v>1</v>
      <v>1</v>
      <v>1</v>
      <v>41</v>
      <v>1</v>
      <v>1</v>
      <v>1</v>
      <v>1</v>
    </spb>
    <spb s="0">
      <v xml:space="preserve">Wikipedia	</v>
      <v xml:space="preserve">CC BY-SA 3.0	</v>
      <v xml:space="preserve">https://en.wikipedia.org/wiki/Pennsylvania	</v>
      <v xml:space="preserve">https://creativecommons.org/licenses/by-sa/3.0	</v>
    </spb>
    <spb s="0">
      <v xml:space="preserve">Wikipedia	</v>
      <v xml:space="preserve">CC-BY-SA	</v>
      <v xml:space="preserve">http://en.wikipedia.org/wiki/Pennsylvania	</v>
      <v xml:space="preserve">http://creativecommons.org/licenses/by-sa/3.0/	</v>
    </spb>
    <spb s="0">
      <v xml:space="preserve">Wikipedia	US Census	US Census	</v>
      <v xml:space="preserve">CC-BY-SA			</v>
      <v xml:space="preserve">http://en.wikipedia.org/wiki/Pennsylvania	https://www.census.gov/popest/data/state/asrh/2014/files/SC-EST2014-AGESEX-CIV.csv	http://www.census.gov/quickfacts/table/WTN220212/42	</v>
      <v xml:space="preserve">http://creativecommons.org/licenses/by-sa/3.0/			</v>
    </spb>
    <spb s="1">
      <v>43</v>
      <v>43</v>
      <v>1</v>
      <v>43</v>
      <v>43</v>
      <v>43</v>
      <v>44</v>
      <v>43</v>
      <v>1</v>
      <v>43</v>
      <v>1</v>
      <v>45</v>
      <v>43</v>
      <v>1</v>
      <v>1</v>
      <v>1</v>
      <v>1</v>
      <v>45</v>
      <v>1</v>
      <v>1</v>
      <v>1</v>
      <v>1</v>
      <v>1</v>
      <v>1</v>
      <v>1</v>
      <v>1</v>
      <v>1</v>
      <v>45</v>
      <v>1</v>
      <v>1</v>
      <v>1</v>
      <v>1</v>
    </spb>
    <spb s="0">
      <v xml:space="preserve">Wikipedia	</v>
      <v xml:space="preserve">CC BY-SA 3.0	</v>
      <v xml:space="preserve">https://en.wikipedia.org/wiki/New_York_(state)	</v>
      <v xml:space="preserve">https://creativecommons.org/licenses/by-sa/3.0	</v>
    </spb>
    <spb s="0">
      <v xml:space="preserve">Wikipedia	</v>
      <v xml:space="preserve">CC-BY-SA	</v>
      <v xml:space="preserve">http://en.wikipedia.org/wiki/New_York_(state)	</v>
      <v xml:space="preserve">http://creativecommons.org/licenses/by-sa/3.0/	</v>
    </spb>
    <spb s="0">
      <v xml:space="preserve">Wikipedia	Wikipedia	US Census	US Census	</v>
      <v xml:space="preserve">CC-BY-SA	CC-BY-SA			</v>
      <v xml:space="preserve">http://en.wikipedia.org/wiki/New_York_(state)	http://en.wikipedia.org/wiki/New_York	https://www.census.gov/popest/data/state/asrh/2014/files/SC-EST2014-AGESEX-CIV.csv	http://www.census.gov/quickfacts/table/WTN220212/36	</v>
      <v xml:space="preserve">http://creativecommons.org/licenses/by-sa/3.0/	http://creativecommons.org/licenses/by-sa/3.0/			</v>
    </spb>
    <spb s="1">
      <v>47</v>
      <v>47</v>
      <v>1</v>
      <v>47</v>
      <v>47</v>
      <v>47</v>
      <v>48</v>
      <v>47</v>
      <v>1</v>
      <v>47</v>
      <v>1</v>
      <v>49</v>
      <v>47</v>
      <v>1</v>
      <v>1</v>
      <v>1</v>
      <v>1</v>
      <v>49</v>
      <v>1</v>
      <v>1</v>
      <v>1</v>
      <v>1</v>
      <v>1</v>
      <v>1</v>
      <v>1</v>
      <v>1</v>
      <v>1</v>
      <v>49</v>
      <v>1</v>
      <v>1</v>
      <v>1</v>
      <v>1</v>
    </spb>
    <spb s="7">
      <v>square km</v>
      <v>2015</v>
      <v>2020</v>
      <v>2016</v>
      <v>2016</v>
      <v>2015</v>
      <v>2015</v>
      <v>2010, 2016</v>
      <v>persons (2015)</v>
      <v>persons (2015)</v>
      <v>2015</v>
      <v>2015</v>
      <v>2015</v>
      <v>2015</v>
      <v>persons (2015)</v>
      <v>persons (2015)</v>
      <v>2015</v>
      <v>persons age 16+, 2015</v>
      <v>persons (2015)</v>
      <v>under age 65, 2015</v>
      <v>2015</v>
      <v>persons age 25+, 2015</v>
      <v>persons (2015)</v>
      <v>persons (2015)</v>
      <v>persons (2015)</v>
    </spb>
    <spb s="0">
      <v xml:space="preserve">Wikipedia	</v>
      <v xml:space="preserve">CC BY-SA 3.0	</v>
      <v xml:space="preserve">https://en.wikipedia.org/wiki/Illinois	</v>
      <v xml:space="preserve">https://creativecommons.org/licenses/by-sa/3.0	</v>
    </spb>
    <spb s="0">
      <v xml:space="preserve">Wikipedia	</v>
      <v xml:space="preserve">CC-BY-SA	</v>
      <v xml:space="preserve">http://en.wikipedia.org/wiki/Illinois	</v>
      <v xml:space="preserve">http://creativecommons.org/licenses/by-sa/3.0/	</v>
    </spb>
    <spb s="0">
      <v xml:space="preserve">Wikipedia	US Census	US Census	</v>
      <v xml:space="preserve">CC-BY-SA			</v>
      <v xml:space="preserve">http://en.wikipedia.org/wiki/Illinois	https://www.census.gov/popest/data/state/asrh/2014/files/SC-EST2014-AGESEX-CIV.csv	http://www.census.gov/quickfacts/table/WTN220212/17	</v>
      <v xml:space="preserve">http://creativecommons.org/licenses/by-sa/3.0/			</v>
    </spb>
    <spb s="1">
      <v>52</v>
      <v>52</v>
      <v>1</v>
      <v>52</v>
      <v>52</v>
      <v>52</v>
      <v>53</v>
      <v>52</v>
      <v>1</v>
      <v>52</v>
      <v>1</v>
      <v>54</v>
      <v>52</v>
      <v>1</v>
      <v>1</v>
      <v>1</v>
      <v>1</v>
      <v>54</v>
      <v>1</v>
      <v>1</v>
      <v>1</v>
      <v>1</v>
      <v>1</v>
      <v>1</v>
      <v>1</v>
      <v>1</v>
      <v>1</v>
      <v>54</v>
      <v>1</v>
      <v>1</v>
      <v>1</v>
      <v>1</v>
    </spb>
    <spb s="0">
      <v xml:space="preserve">Wikipedia	</v>
      <v xml:space="preserve">CC BY-SA 3.0	</v>
      <v xml:space="preserve">https://en.wikipedia.org/wiki/Virginia	</v>
      <v xml:space="preserve">https://creativecommons.org/licenses/by-sa/3.0	</v>
    </spb>
    <spb s="0">
      <v xml:space="preserve">Wikipedia	</v>
      <v xml:space="preserve">CC-BY-SA	</v>
      <v xml:space="preserve">http://en.wikipedia.org/wiki/Virginia	</v>
      <v xml:space="preserve">http://creativecommons.org/licenses/by-sa/3.0/	</v>
    </spb>
    <spb s="0">
      <v xml:space="preserve">Wikipedia	US Census	US Census	</v>
      <v xml:space="preserve">CC-BY-SA			</v>
      <v xml:space="preserve">http://en.wikipedia.org/wiki/Virginia	https://www.census.gov/popest/data/state/asrh/2014/files/SC-EST2014-AGESEX-CIV.csv	http://www.census.gov/quickfacts/table/WTN220212/51	</v>
      <v xml:space="preserve">http://creativecommons.org/licenses/by-sa/3.0/			</v>
    </spb>
    <spb s="1">
      <v>56</v>
      <v>56</v>
      <v>1</v>
      <v>56</v>
      <v>56</v>
      <v>56</v>
      <v>57</v>
      <v>56</v>
      <v>1</v>
      <v>56</v>
      <v>1</v>
      <v>58</v>
      <v>56</v>
      <v>1</v>
      <v>1</v>
      <v>1</v>
      <v>1</v>
      <v>58</v>
      <v>1</v>
      <v>1</v>
      <v>1</v>
      <v>1</v>
      <v>1</v>
      <v>1</v>
      <v>1</v>
      <v>1</v>
      <v>1</v>
      <v>58</v>
      <v>1</v>
      <v>1</v>
      <v>1</v>
      <v>1</v>
    </spb>
    <spb s="0">
      <v xml:space="preserve">Wikipedia	</v>
      <v xml:space="preserve">CC BY-SA 3.0	</v>
      <v xml:space="preserve">https://en.wikipedia.org/wiki/Oregon	</v>
      <v xml:space="preserve">https://creativecommons.org/licenses/by-sa/3.0	</v>
    </spb>
    <spb s="0">
      <v xml:space="preserve">Wikipedia	</v>
      <v xml:space="preserve">CC-BY-SA	</v>
      <v xml:space="preserve">http://en.wikipedia.org/wiki/Oregon	</v>
      <v xml:space="preserve">http://creativecommons.org/licenses/by-sa/3.0/	</v>
    </spb>
    <spb s="0">
      <v xml:space="preserve">Wikipedia	US Census	US Census	</v>
      <v xml:space="preserve">CC-BY-SA			</v>
      <v xml:space="preserve">http://en.wikipedia.org/wiki/Oregon	https://www.census.gov/popest/data/state/asrh/2014/files/SC-EST2014-AGESEX-CIV.csv	http://www.census.gov/quickfacts/table/WTN220212/41	</v>
      <v xml:space="preserve">http://creativecommons.org/licenses/by-sa/3.0/			</v>
    </spb>
    <spb s="1">
      <v>60</v>
      <v>60</v>
      <v>1</v>
      <v>60</v>
      <v>60</v>
      <v>60</v>
      <v>61</v>
      <v>60</v>
      <v>1</v>
      <v>60</v>
      <v>1</v>
      <v>62</v>
      <v>60</v>
      <v>1</v>
      <v>1</v>
      <v>1</v>
      <v>1</v>
      <v>62</v>
      <v>1</v>
      <v>1</v>
      <v>1</v>
      <v>1</v>
      <v>1</v>
      <v>1</v>
      <v>1</v>
      <v>1</v>
      <v>1</v>
      <v>62</v>
      <v>1</v>
      <v>1</v>
      <v>1</v>
      <v>1</v>
    </spb>
    <spb s="0">
      <v xml:space="preserve">Wikipedia	</v>
      <v xml:space="preserve">CC BY-SA 3.0	</v>
      <v xml:space="preserve">https://en.wikipedia.org/wiki/Georgia_(U.S._state)	</v>
      <v xml:space="preserve">https://creativecommons.org/licenses/by-sa/3.0	</v>
    </spb>
    <spb s="0">
      <v xml:space="preserve">Wikipedia	</v>
      <v xml:space="preserve">CC-BY-SA	</v>
      <v xml:space="preserve">http://en.wikipedia.org/wiki/Georgia_(U.S._state)	</v>
      <v xml:space="preserve">http://creativecommons.org/licenses/by-sa/3.0/	</v>
    </spb>
    <spb s="0">
      <v xml:space="preserve">Wikipedia	US Census	US Census	</v>
      <v xml:space="preserve">CC-BY-SA			</v>
      <v xml:space="preserve">http://en.wikipedia.org/wiki/Georgia_(U.S._state)	https://www.census.gov/popest/data/state/asrh/2014/files/SC-EST2014-AGESEX-CIV.csv	http://www.census.gov/quickfacts/table/WTN220212/13	</v>
      <v xml:space="preserve">http://creativecommons.org/licenses/by-sa/3.0/			</v>
    </spb>
    <spb s="1">
      <v>64</v>
      <v>64</v>
      <v>1</v>
      <v>64</v>
      <v>64</v>
      <v>64</v>
      <v>65</v>
      <v>64</v>
      <v>1</v>
      <v>64</v>
      <v>1</v>
      <v>66</v>
      <v>64</v>
      <v>1</v>
      <v>1</v>
      <v>1</v>
      <v>1</v>
      <v>66</v>
      <v>1</v>
      <v>1</v>
      <v>1</v>
      <v>1</v>
      <v>1</v>
      <v>1</v>
      <v>1</v>
      <v>1</v>
      <v>1</v>
      <v>66</v>
      <v>1</v>
      <v>1</v>
      <v>1</v>
      <v>1</v>
    </spb>
    <spb s="0">
      <v xml:space="preserve">Wikipedia	</v>
      <v xml:space="preserve">CC BY-SA 3.0	</v>
      <v xml:space="preserve">https://en.wikipedia.org/wiki/Massachusetts	</v>
      <v xml:space="preserve">https://creativecommons.org/licenses/by-sa/3.0	</v>
    </spb>
    <spb s="0">
      <v xml:space="preserve">Wikipedia	</v>
      <v xml:space="preserve">CC-BY-SA	</v>
      <v xml:space="preserve">http://en.wikipedia.org/wiki/Massachusetts	</v>
      <v xml:space="preserve">http://creativecommons.org/licenses/by-sa/3.0/	</v>
    </spb>
    <spb s="0">
      <v xml:space="preserve">Wikipedia	US Census	US Census	</v>
      <v xml:space="preserve">CC-BY-SA			</v>
      <v xml:space="preserve">http://en.wikipedia.org/wiki/Massachusetts	https://www.census.gov/popest/data/state/asrh/2014/files/SC-EST2014-AGESEX-CIV.csv	http://www.census.gov/quickfacts/table/WTN220212/25	</v>
      <v xml:space="preserve">http://creativecommons.org/licenses/by-sa/3.0/			</v>
    </spb>
    <spb s="1">
      <v>68</v>
      <v>68</v>
      <v>1</v>
      <v>68</v>
      <v>68</v>
      <v>68</v>
      <v>69</v>
      <v>68</v>
      <v>1</v>
      <v>68</v>
      <v>1</v>
      <v>70</v>
      <v>68</v>
      <v>1</v>
      <v>1</v>
      <v>1</v>
      <v>1</v>
      <v>70</v>
      <v>1</v>
      <v>1</v>
      <v>1</v>
      <v>1</v>
      <v>1</v>
      <v>1</v>
      <v>1</v>
      <v>1</v>
      <v>1</v>
      <v>70</v>
      <v>1</v>
      <v>1</v>
      <v>1</v>
      <v>1</v>
    </spb>
    <spb s="0">
      <v xml:space="preserve">Wikipedia	</v>
      <v xml:space="preserve">CC BY-SA 3.0	</v>
      <v xml:space="preserve">https://en.wikipedia.org/wiki/New_Jersey	</v>
      <v xml:space="preserve">https://creativecommons.org/licenses/by-sa/3.0	</v>
    </spb>
    <spb s="0">
      <v xml:space="preserve">Wikipedia	</v>
      <v xml:space="preserve">CC-BY-SA	</v>
      <v xml:space="preserve">http://en.wikipedia.org/wiki/New_Jersey	</v>
      <v xml:space="preserve">http://creativecommons.org/licenses/by-sa/3.0/	</v>
    </spb>
    <spb s="0">
      <v xml:space="preserve">Wikipedia	US Census	US Census	</v>
      <v xml:space="preserve">CC-BY-SA			</v>
      <v xml:space="preserve">http://en.wikipedia.org/wiki/New_Jersey	https://www.census.gov/popest/data/state/asrh/2014/files/SC-EST2014-AGESEX-CIV.csv	http://www.census.gov/quickfacts/table/WTN220212/34	</v>
      <v xml:space="preserve">http://creativecommons.org/licenses/by-sa/3.0/			</v>
    </spb>
    <spb s="1">
      <v>72</v>
      <v>72</v>
      <v>1</v>
      <v>72</v>
      <v>72</v>
      <v>72</v>
      <v>73</v>
      <v>72</v>
      <v>1</v>
      <v>72</v>
      <v>1</v>
      <v>74</v>
      <v>72</v>
      <v>1</v>
      <v>1</v>
      <v>1</v>
      <v>1</v>
      <v>74</v>
      <v>1</v>
      <v>1</v>
      <v>1</v>
      <v>1</v>
      <v>1</v>
      <v>1</v>
      <v>1</v>
      <v>1</v>
      <v>1</v>
      <v>74</v>
      <v>1</v>
      <v>1</v>
      <v>1</v>
      <v>1</v>
    </spb>
    <spb s="0">
      <v xml:space="preserve">Wikipedia	</v>
      <v xml:space="preserve">CC BY-SA 3.0	</v>
      <v xml:space="preserve">https://en.wikipedia.org/wiki/Colorado	</v>
      <v xml:space="preserve">https://creativecommons.org/licenses/by-sa/3.0	</v>
    </spb>
    <spb s="0">
      <v xml:space="preserve">Wikipedia	</v>
      <v xml:space="preserve">CC-BY-SA	</v>
      <v xml:space="preserve">http://en.wikipedia.org/wiki/Colorado	</v>
      <v xml:space="preserve">http://creativecommons.org/licenses/by-sa/3.0/	</v>
    </spb>
    <spb s="0">
      <v xml:space="preserve">Wikipedia	US Census	US Census	</v>
      <v xml:space="preserve">CC-BY-SA			</v>
      <v xml:space="preserve">http://en.wikipedia.org/wiki/Colorado	https://www.census.gov/popest/data/state/asrh/2014/files/SC-EST2014-AGESEX-CIV.csv	http://www.census.gov/quickfacts/table/WTN220212/08	</v>
      <v xml:space="preserve">http://creativecommons.org/licenses/by-sa/3.0/			</v>
    </spb>
    <spb s="1">
      <v>76</v>
      <v>76</v>
      <v>1</v>
      <v>76</v>
      <v>76</v>
      <v>76</v>
      <v>77</v>
      <v>76</v>
      <v>1</v>
      <v>76</v>
      <v>1</v>
      <v>78</v>
      <v>76</v>
      <v>1</v>
      <v>1</v>
      <v>1</v>
      <v>1</v>
      <v>78</v>
      <v>1</v>
      <v>1</v>
      <v>1</v>
      <v>1</v>
      <v>1</v>
      <v>1</v>
      <v>1</v>
      <v>1</v>
      <v>1</v>
      <v>78</v>
      <v>1</v>
      <v>1</v>
      <v>1</v>
      <v>1</v>
    </spb>
    <spb s="0">
      <v xml:space="preserve">Wikipedia	</v>
      <v xml:space="preserve">CC BY-SA 3.0	</v>
      <v xml:space="preserve">https://en.wikipedia.org/wiki/Tennessee	</v>
      <v xml:space="preserve">https://creativecommons.org/licenses/by-sa/3.0	</v>
    </spb>
    <spb s="0">
      <v xml:space="preserve">Wikipedia	</v>
      <v xml:space="preserve">CC-BY-SA	</v>
      <v xml:space="preserve">http://en.wikipedia.org/wiki/Tennessee	</v>
      <v xml:space="preserve">http://creativecommons.org/licenses/by-sa/3.0/	</v>
    </spb>
    <spb s="0">
      <v xml:space="preserve">Wikipedia	US Census	US Census	</v>
      <v xml:space="preserve">CC-BY-SA			</v>
      <v xml:space="preserve">http://en.wikipedia.org/wiki/Tennessee	https://www.census.gov/popest/data/state/asrh/2014/files/SC-EST2014-AGESEX-CIV.csv	http://www.census.gov/quickfacts/table/WTN220212/47	</v>
      <v xml:space="preserve">http://creativecommons.org/licenses/by-sa/3.0/			</v>
    </spb>
    <spb s="1">
      <v>80</v>
      <v>80</v>
      <v>1</v>
      <v>80</v>
      <v>80</v>
      <v>80</v>
      <v>81</v>
      <v>80</v>
      <v>1</v>
      <v>80</v>
      <v>1</v>
      <v>82</v>
      <v>80</v>
      <v>1</v>
      <v>1</v>
      <v>1</v>
      <v>1</v>
      <v>82</v>
      <v>1</v>
      <v>1</v>
      <v>1</v>
      <v>1</v>
      <v>1</v>
      <v>1</v>
      <v>1</v>
      <v>1</v>
      <v>1</v>
      <v>82</v>
      <v>1</v>
      <v>1</v>
      <v>1</v>
      <v>1</v>
    </spb>
    <spb s="0">
      <v xml:space="preserve">Wikipedia	</v>
      <v xml:space="preserve">CC BY-SA 3.0	</v>
      <v xml:space="preserve">https://en.wikipedia.org/wiki/Quebec	</v>
      <v xml:space="preserve">https://creativecommons.org/licenses/by-sa/3.0	</v>
    </spb>
    <spb s="0">
      <v xml:space="preserve">Wikipedia	</v>
      <v xml:space="preserve">CC-BY-SA	</v>
      <v xml:space="preserve">http://en.wikipedia.org/wiki/Quebec	</v>
      <v xml:space="preserve">http://creativecommons.org/licenses/by-sa/3.0/	</v>
    </spb>
    <spb s="0">
      <v xml:space="preserve">Wikipedia	www150.statcan.gc.ca	</v>
      <v xml:space="preserve">CC-BY-SA		</v>
      <v xml:space="preserve">http://en.wikipedia.org/wiki/Quebec	https://www150.statcan.gc.ca/t1/tbl1/en/tv.action?pid=3410000301	</v>
      <v xml:space="preserve">http://creativecommons.org/licenses/by-sa/3.0/		</v>
    </spb>
    <spb s="11">
      <v>84</v>
      <v>84</v>
      <v>27</v>
      <v>84</v>
      <v>84</v>
      <v>84</v>
      <v>85</v>
      <v>84</v>
      <v>27</v>
      <v>84</v>
      <v>27</v>
      <v>84</v>
      <v>27</v>
      <v>86</v>
    </spb>
    <spb s="12">
      <v>square km</v>
      <v>2016</v>
      <v>2021</v>
      <v>2016</v>
      <v>2017-12</v>
      <v>2016</v>
      <v>2016</v>
    </spb>
    <spb s="0">
      <v xml:space="preserve">Wikipedia	</v>
      <v xml:space="preserve">CC BY-SA 3.0	</v>
      <v xml:space="preserve">https://en.wikipedia.org/wiki/Wisconsin	</v>
      <v xml:space="preserve">https://creativecommons.org/licenses/by-sa/3.0	</v>
    </spb>
    <spb s="0">
      <v xml:space="preserve">Wikipedia	</v>
      <v xml:space="preserve">CC-BY-SA	</v>
      <v xml:space="preserve">http://en.wikipedia.org/wiki/Wisconsin	</v>
      <v xml:space="preserve">http://creativecommons.org/licenses/by-sa/3.0/	</v>
    </spb>
    <spb s="0">
      <v xml:space="preserve">Wikipedia	US Census	US Census	</v>
      <v xml:space="preserve">CC-BY-SA			</v>
      <v xml:space="preserve">http://en.wikipedia.org/wiki/Wisconsin	https://www.census.gov/popest/data/state/asrh/2014/files/SC-EST2014-AGESEX-CIV.csv	http://www.census.gov/quickfacts/table/VET605214/55	</v>
      <v xml:space="preserve">http://creativecommons.org/licenses/by-sa/3.0/			</v>
    </spb>
    <spb s="1">
      <v>89</v>
      <v>89</v>
      <v>1</v>
      <v>89</v>
      <v>89</v>
      <v>89</v>
      <v>90</v>
      <v>89</v>
      <v>1</v>
      <v>89</v>
      <v>1</v>
      <v>91</v>
      <v>89</v>
      <v>1</v>
      <v>1</v>
      <v>1</v>
      <v>1</v>
      <v>91</v>
      <v>1</v>
      <v>1</v>
      <v>1</v>
      <v>1</v>
      <v>1</v>
      <v>1</v>
      <v>1</v>
      <v>1</v>
      <v>1</v>
      <v>91</v>
      <v>1</v>
      <v>1</v>
      <v>1</v>
      <v>1</v>
    </spb>
    <spb s="0">
      <v xml:space="preserve">Wikipedia	</v>
      <v xml:space="preserve">CC BY-SA 3.0	</v>
      <v xml:space="preserve">https://en.wikipedia.org/wiki/British_Columbia	</v>
      <v xml:space="preserve">https://creativecommons.org/licenses/by-sa/3.0	</v>
    </spb>
    <spb s="0">
      <v xml:space="preserve">Wikipedia	</v>
      <v xml:space="preserve">CC-BY-SA	</v>
      <v xml:space="preserve">http://en.wikipedia.org/wiki/British_Columbia	</v>
      <v xml:space="preserve">http://creativecommons.org/licenses/by-sa/3.0/	</v>
    </spb>
    <spb s="0">
      <v xml:space="preserve">Wikipedia	www150.statcan.gc.ca	</v>
      <v xml:space="preserve">CC-BY-SA		</v>
      <v xml:space="preserve">http://en.wikipedia.org/wiki/British_Columbia	https://www150.statcan.gc.ca/t1/tbl1/en/tv.action?pid=3410000301	</v>
      <v xml:space="preserve">http://creativecommons.org/licenses/by-sa/3.0/		</v>
    </spb>
    <spb s="11">
      <v>93</v>
      <v>93</v>
      <v>27</v>
      <v>93</v>
      <v>93</v>
      <v>93</v>
      <v>94</v>
      <v>93</v>
      <v>27</v>
      <v>93</v>
      <v>27</v>
      <v>93</v>
      <v>27</v>
      <v>95</v>
    </spb>
    <spb s="0">
      <v xml:space="preserve">Wikipedia	</v>
      <v xml:space="preserve">CC BY-SA 3.0	</v>
      <v xml:space="preserve">https://en.wikipedia.org/wiki/North_Carolina	</v>
      <v xml:space="preserve">https://creativecommons.org/licenses/by-sa/3.0	</v>
    </spb>
    <spb s="0">
      <v xml:space="preserve">Wikipedia	</v>
      <v xml:space="preserve">CC-BY-SA	</v>
      <v xml:space="preserve">http://en.wikipedia.org/wiki/North_Carolina	</v>
      <v xml:space="preserve">http://creativecommons.org/licenses/by-sa/3.0/	</v>
    </spb>
    <spb s="0">
      <v xml:space="preserve">Wikipedia	US Census	US Census	</v>
      <v xml:space="preserve">CC-BY-SA			</v>
      <v xml:space="preserve">http://en.wikipedia.org/wiki/North_Carolina	https://www.census.gov/popest/data/state/asrh/2014/files/SC-EST2014-AGESEX-CIV.csv	http://www.census.gov/quickfacts/table/WTN220212/37	</v>
      <v xml:space="preserve">http://creativecommons.org/licenses/by-sa/3.0/			</v>
    </spb>
    <spb s="1">
      <v>97</v>
      <v>97</v>
      <v>1</v>
      <v>97</v>
      <v>97</v>
      <v>97</v>
      <v>98</v>
      <v>97</v>
      <v>1</v>
      <v>97</v>
      <v>1</v>
      <v>99</v>
      <v>97</v>
      <v>1</v>
      <v>1</v>
      <v>1</v>
      <v>1</v>
      <v>99</v>
      <v>1</v>
      <v>1</v>
      <v>1</v>
      <v>1</v>
      <v>1</v>
      <v>1</v>
      <v>1</v>
      <v>1</v>
      <v>1</v>
      <v>99</v>
      <v>1</v>
      <v>1</v>
      <v>1</v>
      <v>1</v>
    </spb>
    <spb s="0">
      <v xml:space="preserve">Wikipedia	</v>
      <v xml:space="preserve">CC BY-SA 3.0	</v>
      <v xml:space="preserve">https://en.wikipedia.org/wiki/Washington_(state)	</v>
      <v xml:space="preserve">https://creativecommons.org/licenses/by-sa/3.0	</v>
    </spb>
    <spb s="0">
      <v xml:space="preserve">Wikipedia	</v>
      <v xml:space="preserve">CC-BY-SA	</v>
      <v xml:space="preserve">http://en.wikipedia.org/wiki/Washington_(state)	</v>
      <v xml:space="preserve">http://creativecommons.org/licenses/by-sa/3.0/	</v>
    </spb>
    <spb s="0">
      <v xml:space="preserve">Wikipedia	US Census	Crunchbase	</v>
      <v xml:space="preserve">CC-BY-SA			</v>
      <v xml:space="preserve">http://en.wikipedia.org/wiki/Washington_(state)	https://www.census.gov/popest/data/state/asrh/2014/files/SC-EST2014-AGESEX-CIV.csv	https://www.crunchbase.com/organization/access-washington	</v>
      <v xml:space="preserve">http://creativecommons.org/licenses/by-sa/3.0/			</v>
    </spb>
    <spb s="1">
      <v>101</v>
      <v>101</v>
      <v>1</v>
      <v>101</v>
      <v>101</v>
      <v>101</v>
      <v>102</v>
      <v>101</v>
      <v>1</v>
      <v>101</v>
      <v>1</v>
      <v>103</v>
      <v>101</v>
      <v>1</v>
      <v>1</v>
      <v>1</v>
      <v>1</v>
      <v>103</v>
      <v>1</v>
      <v>1</v>
      <v>1</v>
      <v>1</v>
      <v>1</v>
      <v>1</v>
      <v>1</v>
      <v>1</v>
      <v>1</v>
      <v>103</v>
      <v>1</v>
      <v>1</v>
      <v>1</v>
      <v>1</v>
    </spb>
    <spb s="0">
      <v xml:space="preserve">Wikipedia	</v>
      <v xml:space="preserve">CC BY-SA 3.0	</v>
      <v xml:space="preserve">https://en.wikipedia.org/wiki/Arizona	</v>
      <v xml:space="preserve">https://creativecommons.org/licenses/by-sa/3.0	</v>
    </spb>
    <spb s="0">
      <v xml:space="preserve">Wikipedia	</v>
      <v xml:space="preserve">CC-BY-SA	</v>
      <v xml:space="preserve">http://en.wikipedia.org/wiki/Arizona	</v>
      <v xml:space="preserve">http://creativecommons.org/licenses/by-sa/3.0/	</v>
    </spb>
    <spb s="0">
      <v xml:space="preserve">Wikipedia	US Census	US Census	</v>
      <v xml:space="preserve">CC-BY-SA			</v>
      <v xml:space="preserve">http://en.wikipedia.org/wiki/Arizona	https://www.census.gov/popest/data/state/asrh/2014/files/SC-EST2014-AGESEX-CIV.csv	http://www.census.gov/quickfacts/table/age775215/04	</v>
      <v xml:space="preserve">http://creativecommons.org/licenses/by-sa/3.0/			</v>
    </spb>
    <spb s="1">
      <v>105</v>
      <v>105</v>
      <v>1</v>
      <v>105</v>
      <v>105</v>
      <v>105</v>
      <v>106</v>
      <v>105</v>
      <v>1</v>
      <v>105</v>
      <v>1</v>
      <v>107</v>
      <v>105</v>
      <v>1</v>
      <v>1</v>
      <v>1</v>
      <v>1</v>
      <v>107</v>
      <v>1</v>
      <v>1</v>
      <v>1</v>
      <v>1</v>
      <v>1</v>
      <v>1</v>
      <v>1</v>
      <v>1</v>
      <v>1</v>
      <v>107</v>
      <v>1</v>
      <v>1</v>
      <v>1</v>
      <v>1</v>
    </spb>
    <spb s="0">
      <v xml:space="preserve">Wikipedia	</v>
      <v xml:space="preserve">CC BY-SA 3.0	</v>
      <v xml:space="preserve">https://en.wikipedia.org/wiki/Minnesota	</v>
      <v xml:space="preserve">https://creativecommons.org/licenses/by-sa/3.0	</v>
    </spb>
    <spb s="0">
      <v xml:space="preserve">Wikipedia	</v>
      <v xml:space="preserve">CC-BY-SA	</v>
      <v xml:space="preserve">http://en.wikipedia.org/wiki/Minnesota	</v>
      <v xml:space="preserve">http://creativecommons.org/licenses/by-sa/3.0/	</v>
    </spb>
    <spb s="0">
      <v xml:space="preserve">Wikipedia	US Census	US Census	</v>
      <v xml:space="preserve">CC-BY-SA			</v>
      <v xml:space="preserve">http://en.wikipedia.org/wiki/Minnesota	https://www.census.gov/popest/data/state/asrh/2014/files/SC-EST2014-AGESEX-CIV.csv	http://www.census.gov/quickfacts/table/WTN220212/27	</v>
      <v xml:space="preserve">http://creativecommons.org/licenses/by-sa/3.0/			</v>
    </spb>
    <spb s="1">
      <v>109</v>
      <v>109</v>
      <v>1</v>
      <v>109</v>
      <v>109</v>
      <v>109</v>
      <v>110</v>
      <v>109</v>
      <v>1</v>
      <v>109</v>
      <v>1</v>
      <v>111</v>
      <v>109</v>
      <v>1</v>
      <v>1</v>
      <v>1</v>
      <v>1</v>
      <v>111</v>
      <v>1</v>
      <v>1</v>
      <v>1</v>
      <v>1</v>
      <v>1</v>
      <v>1</v>
      <v>1</v>
      <v>1</v>
      <v>1</v>
      <v>111</v>
      <v>1</v>
      <v>1</v>
      <v>1</v>
      <v>1</v>
    </spb>
    <spb s="0">
      <v xml:space="preserve">Wikipedia	</v>
      <v xml:space="preserve">CC BY-SA 3.0	</v>
      <v xml:space="preserve">https://en.wikipedia.org/wiki/Utah	</v>
      <v xml:space="preserve">https://creativecommons.org/licenses/by-sa/3.0	</v>
    </spb>
    <spb s="0">
      <v xml:space="preserve">Wikipedia	</v>
      <v xml:space="preserve">CC-BY-SA	</v>
      <v xml:space="preserve">http://en.wikipedia.org/wiki/Utah	</v>
      <v xml:space="preserve">http://creativecommons.org/licenses/by-sa/3.0/	</v>
    </spb>
    <spb s="0">
      <v xml:space="preserve">Wikipedia	US Census	US Census	</v>
      <v xml:space="preserve">CC-BY-SA			</v>
      <v xml:space="preserve">http://en.wikipedia.org/wiki/Utah	https://www.census.gov/popest/data/state/asrh/2014/files/SC-EST2014-AGESEX-CIV.csv	http://www.census.gov/quickfacts/table/WTN220212/49	</v>
      <v xml:space="preserve">http://creativecommons.org/licenses/by-sa/3.0/			</v>
    </spb>
    <spb s="1">
      <v>113</v>
      <v>113</v>
      <v>1</v>
      <v>113</v>
      <v>113</v>
      <v>113</v>
      <v>114</v>
      <v>113</v>
      <v>1</v>
      <v>113</v>
      <v>1</v>
      <v>115</v>
      <v>113</v>
      <v>1</v>
      <v>1</v>
      <v>1</v>
      <v>1</v>
      <v>115</v>
      <v>1</v>
      <v>1</v>
      <v>1</v>
      <v>1</v>
      <v>1</v>
      <v>1</v>
      <v>1</v>
      <v>1</v>
      <v>1</v>
      <v>115</v>
      <v>1</v>
      <v>1</v>
      <v>1</v>
      <v>1</v>
    </spb>
    <spb s="0">
      <v xml:space="preserve">Wikipedia	</v>
      <v xml:space="preserve">CC BY-SA 3.0	</v>
      <v xml:space="preserve">https://en.wikipedia.org/wiki/New_Hampshire	</v>
      <v xml:space="preserve">https://creativecommons.org/licenses/by-sa/3.0	</v>
    </spb>
    <spb s="0">
      <v xml:space="preserve">Wikipedia	</v>
      <v xml:space="preserve">CC-BY-SA	</v>
      <v xml:space="preserve">http://en.wikipedia.org/wiki/New_Hampshire	</v>
      <v xml:space="preserve">http://creativecommons.org/licenses/by-sa/3.0/	</v>
    </spb>
    <spb s="0">
      <v xml:space="preserve">Wikipedia	US Census	Bookdepository	</v>
      <v xml:space="preserve">CC-BY-SA			</v>
      <v xml:space="preserve">http://en.wikipedia.org/wiki/New_Hampshire	https://www.census.gov/popest/data/state/asrh/2014/files/SC-EST2014-AGESEX-CIV.csv	https://www.bookdepository.com/author/New-Hampshire	</v>
      <v xml:space="preserve">http://creativecommons.org/licenses/by-sa/3.0/			</v>
    </spb>
    <spb s="9">
      <v>117</v>
      <v>117</v>
      <v>1</v>
      <v>117</v>
      <v>117</v>
      <v>117</v>
      <v>118</v>
      <v>117</v>
      <v>1</v>
      <v>117</v>
      <v>1</v>
      <v>119</v>
      <v>117</v>
      <v>1</v>
      <v>1</v>
      <v>1</v>
      <v>1</v>
      <v>119</v>
      <v>1</v>
      <v>1</v>
      <v>1</v>
      <v>1</v>
      <v>1</v>
      <v>1</v>
      <v>1</v>
      <v>1</v>
      <v>1</v>
      <v>119</v>
      <v>1</v>
      <v>1</v>
      <v>1</v>
    </spb>
    <spb s="2">
      <v>4</v>
      <v>Name</v>
      <v>LearnMoreOnLink</v>
    </spb>
    <spb s="0">
      <v xml:space="preserve">Wikipedia	</v>
      <v xml:space="preserve">CC BY-SA 3.0	</v>
      <v xml:space="preserve">https://en.wikipedia.org/wiki/Kansas	</v>
      <v xml:space="preserve">https://creativecommons.org/licenses/by-sa/3.0	</v>
    </spb>
    <spb s="0">
      <v xml:space="preserve">Wikipedia	</v>
      <v xml:space="preserve">CC-BY-SA	</v>
      <v xml:space="preserve">http://en.wikipedia.org/wiki/Kansas	</v>
      <v xml:space="preserve">http://creativecommons.org/licenses/by-sa/3.0/	</v>
    </spb>
    <spb s="0">
      <v xml:space="preserve">Wikipedia	US Census	US Census	</v>
      <v xml:space="preserve">CC-BY-SA			</v>
      <v xml:space="preserve">http://en.wikipedia.org/wiki/Kansas	https://www.census.gov/popest/data/state/asrh/2014/files/SC-EST2014-AGESEX-CIV.csv	http://www.census.gov/quickfacts/table/WTN220212/20	</v>
      <v xml:space="preserve">http://creativecommons.org/licenses/by-sa/3.0/			</v>
    </spb>
    <spb s="1">
      <v>122</v>
      <v>122</v>
      <v>1</v>
      <v>122</v>
      <v>122</v>
      <v>122</v>
      <v>123</v>
      <v>122</v>
      <v>1</v>
      <v>122</v>
      <v>1</v>
      <v>124</v>
      <v>122</v>
      <v>1</v>
      <v>1</v>
      <v>1</v>
      <v>1</v>
      <v>124</v>
      <v>1</v>
      <v>1</v>
      <v>1</v>
      <v>1</v>
      <v>1</v>
      <v>1</v>
      <v>1</v>
      <v>1</v>
      <v>1</v>
      <v>124</v>
      <v>1</v>
      <v>1</v>
      <v>1</v>
      <v>1</v>
    </spb>
    <spb s="0">
      <v xml:space="preserve">Wikipedia	</v>
      <v xml:space="preserve">CC BY-SA 3.0	</v>
      <v xml:space="preserve">https://en.wikipedia.org/wiki/Connecticut	</v>
      <v xml:space="preserve">https://creativecommons.org/licenses/by-sa/3.0	</v>
    </spb>
    <spb s="0">
      <v xml:space="preserve">Wikipedia	</v>
      <v xml:space="preserve">CC-BY-SA	</v>
      <v xml:space="preserve">http://en.wikipedia.org/wiki/Connecticut	</v>
      <v xml:space="preserve">http://creativecommons.org/licenses/by-sa/3.0/	</v>
    </spb>
    <spb s="0">
      <v xml:space="preserve">Wikipedia	US Census	Bookdepository	</v>
      <v xml:space="preserve">CC-BY-SA			</v>
      <v xml:space="preserve">http://en.wikipedia.org/wiki/Connecticut	https://www.census.gov/popest/data/state/asrh/2014/files/SC-EST2014-AGESEX-CIV.csv	https://www.bookdepository.com/author/Etc-Connecticut-Laws	</v>
      <v xml:space="preserve">http://creativecommons.org/licenses/by-sa/3.0/			</v>
    </spb>
    <spb s="1">
      <v>126</v>
      <v>126</v>
      <v>1</v>
      <v>126</v>
      <v>126</v>
      <v>126</v>
      <v>127</v>
      <v>126</v>
      <v>1</v>
      <v>126</v>
      <v>1</v>
      <v>128</v>
      <v>126</v>
      <v>1</v>
      <v>1</v>
      <v>1</v>
      <v>1</v>
      <v>128</v>
      <v>1</v>
      <v>1</v>
      <v>1</v>
      <v>1</v>
      <v>1</v>
      <v>1</v>
      <v>1</v>
      <v>1</v>
      <v>1</v>
      <v>128</v>
      <v>1</v>
      <v>1</v>
      <v>1</v>
      <v>1</v>
    </spb>
    <spb s="0">
      <v xml:space="preserve">Wikipedia	</v>
      <v xml:space="preserve">CC BY-SA 3.0	</v>
      <v xml:space="preserve">https://en.wikipedia.org/wiki/Maryland	</v>
      <v xml:space="preserve">https://creativecommons.org/licenses/by-sa/3.0	</v>
    </spb>
    <spb s="0">
      <v xml:space="preserve">Wikipedia	</v>
      <v xml:space="preserve">CC-BY-SA	</v>
      <v xml:space="preserve">http://en.wikipedia.org/wiki/Maryland	</v>
      <v xml:space="preserve">http://creativecommons.org/licenses/by-sa/3.0/	</v>
    </spb>
    <spb s="0">
      <v xml:space="preserve">Wikipedia	US Census	US Census	</v>
      <v xml:space="preserve">CC-BY-SA			</v>
      <v xml:space="preserve">http://en.wikipedia.org/wiki/Maryland	https://www.census.gov/popest/data/state/asrh/2014/files/SC-EST2014-AGESEX-CIV.csv	http://www.census.gov/quickfacts/table/WTN220212/24	</v>
      <v xml:space="preserve">http://creativecommons.org/licenses/by-sa/3.0/			</v>
    </spb>
    <spb s="1">
      <v>130</v>
      <v>130</v>
      <v>1</v>
      <v>130</v>
      <v>130</v>
      <v>130</v>
      <v>131</v>
      <v>130</v>
      <v>1</v>
      <v>130</v>
      <v>1</v>
      <v>132</v>
      <v>130</v>
      <v>1</v>
      <v>1</v>
      <v>1</v>
      <v>1</v>
      <v>132</v>
      <v>1</v>
      <v>1</v>
      <v>1</v>
      <v>1</v>
      <v>1</v>
      <v>1</v>
      <v>1</v>
      <v>1</v>
      <v>1</v>
      <v>132</v>
      <v>1</v>
      <v>1</v>
      <v>1</v>
      <v>1</v>
    </spb>
    <spb s="0">
      <v xml:space="preserve">Wikipedia	</v>
      <v xml:space="preserve">CC BY-SA 3.0	</v>
      <v xml:space="preserve">https://en.wikipedia.org/wiki/Indiana	</v>
      <v xml:space="preserve">https://creativecommons.org/licenses/by-sa/3.0	</v>
    </spb>
    <spb s="0">
      <v xml:space="preserve">Wikipedia	</v>
      <v xml:space="preserve">CC-BY-SA	</v>
      <v xml:space="preserve">http://en.wikipedia.org/wiki/Indiana	</v>
      <v xml:space="preserve">http://creativecommons.org/licenses/by-sa/3.0/	</v>
    </spb>
    <spb s="0">
      <v xml:space="preserve">Wikipedia	US Census	US Census	</v>
      <v xml:space="preserve">CC-BY-SA			</v>
      <v xml:space="preserve">http://en.wikipedia.org/wiki/Indiana	https://www.census.gov/popest/data/state/asrh/2014/files/SC-EST2014-AGESEX-CIV.csv	http://www.census.gov/quickfacts/table/WTN220212/18	</v>
      <v xml:space="preserve">http://creativecommons.org/licenses/by-sa/3.0/			</v>
    </spb>
    <spb s="1">
      <v>134</v>
      <v>134</v>
      <v>1</v>
      <v>134</v>
      <v>134</v>
      <v>134</v>
      <v>135</v>
      <v>134</v>
      <v>1</v>
      <v>134</v>
      <v>1</v>
      <v>136</v>
      <v>134</v>
      <v>1</v>
      <v>1</v>
      <v>1</v>
      <v>1</v>
      <v>136</v>
      <v>1</v>
      <v>1</v>
      <v>1</v>
      <v>1</v>
      <v>1</v>
      <v>1</v>
      <v>1</v>
      <v>1</v>
      <v>1</v>
      <v>136</v>
      <v>1</v>
      <v>1</v>
      <v>1</v>
      <v>1</v>
    </spb>
    <spb s="0">
      <v xml:space="preserve">Wikipedia	</v>
      <v xml:space="preserve">CC BY-SA 3.0	</v>
      <v xml:space="preserve">https://en.wikipedia.org/wiki/Idaho	</v>
      <v xml:space="preserve">https://creativecommons.org/licenses/by-sa/3.0	</v>
    </spb>
    <spb s="0">
      <v xml:space="preserve">Wikipedia	</v>
      <v xml:space="preserve">CC-BY-SA	</v>
      <v xml:space="preserve">http://en.wikipedia.org/wiki/Idaho	</v>
      <v xml:space="preserve">http://creativecommons.org/licenses/by-sa/3.0/	</v>
    </spb>
    <spb s="0">
      <v xml:space="preserve">Wikipedia	US Census	US Census	</v>
      <v xml:space="preserve">CC-BY-SA			</v>
      <v xml:space="preserve">http://en.wikipedia.org/wiki/Idaho	https://www.census.gov/popest/data/state/asrh/2014/files/SC-EST2014-AGESEX-CIV.csv	http://www.census.gov/quickfacts/table/WTN220212/16	</v>
      <v xml:space="preserve">http://creativecommons.org/licenses/by-sa/3.0/			</v>
    </spb>
    <spb s="1">
      <v>138</v>
      <v>138</v>
      <v>1</v>
      <v>138</v>
      <v>138</v>
      <v>138</v>
      <v>139</v>
      <v>138</v>
      <v>1</v>
      <v>138</v>
      <v>1</v>
      <v>140</v>
      <v>138</v>
      <v>1</v>
      <v>1</v>
      <v>1</v>
      <v>1</v>
      <v>140</v>
      <v>1</v>
      <v>1</v>
      <v>1</v>
      <v>1</v>
      <v>1</v>
      <v>1</v>
      <v>1</v>
      <v>1</v>
      <v>1</v>
      <v>140</v>
      <v>1</v>
      <v>1</v>
      <v>1</v>
      <v>1</v>
    </spb>
    <spb s="0">
      <v xml:space="preserve">Wikipedia	</v>
      <v xml:space="preserve">CC BY-SA 3.0	</v>
      <v xml:space="preserve">https://en.wikipedia.org/wiki/Alabama	</v>
      <v xml:space="preserve">https://creativecommons.org/licenses/by-sa/3.0	</v>
    </spb>
    <spb s="0">
      <v xml:space="preserve">Wikipedia	</v>
      <v xml:space="preserve">CC-BY-SA	</v>
      <v xml:space="preserve">http://en.wikipedia.org/wiki/Alabama	</v>
      <v xml:space="preserve">http://creativecommons.org/licenses/by-sa/3.0/	</v>
    </spb>
    <spb s="0">
      <v xml:space="preserve">Wikipedia	US Census	US Census	</v>
      <v xml:space="preserve">CC-BY-SA			</v>
      <v xml:space="preserve">http://en.wikipedia.org/wiki/Alabama	https://www.census.gov/popest/data/state/asrh/2014/files/SC-EST2014-AGESEX-CIV.csv	http://www.census.gov/quickfacts/table/WTN220212/01	</v>
      <v xml:space="preserve">http://creativecommons.org/licenses/by-sa/3.0/			</v>
    </spb>
    <spb s="1">
      <v>142</v>
      <v>142</v>
      <v>1</v>
      <v>142</v>
      <v>142</v>
      <v>142</v>
      <v>143</v>
      <v>142</v>
      <v>1</v>
      <v>142</v>
      <v>1</v>
      <v>144</v>
      <v>142</v>
      <v>1</v>
      <v>1</v>
      <v>1</v>
      <v>1</v>
      <v>144</v>
      <v>1</v>
      <v>1</v>
      <v>1</v>
      <v>1</v>
      <v>1</v>
      <v>1</v>
      <v>1</v>
      <v>1</v>
      <v>1</v>
      <v>144</v>
      <v>1</v>
      <v>1</v>
      <v>1</v>
      <v>1</v>
    </spb>
    <spb s="0">
      <v xml:space="preserve">Wikipedia	</v>
      <v xml:space="preserve">CC BY-SA 3.0	</v>
      <v xml:space="preserve">https://en.wikipedia.org/wiki/Alaska	</v>
      <v xml:space="preserve">https://creativecommons.org/licenses/by-sa/3.0	</v>
    </spb>
    <spb s="0">
      <v xml:space="preserve">Wikipedia	</v>
      <v xml:space="preserve">CC-BY-SA	</v>
      <v xml:space="preserve">http://en.wikipedia.org/wiki/Alaska	</v>
      <v xml:space="preserve">http://creativecommons.org/licenses/by-sa/3.0/	</v>
    </spb>
    <spb s="0">
      <v xml:space="preserve">Wikipedia	US Census	US Census	</v>
      <v xml:space="preserve">CC-BY-SA			</v>
      <v xml:space="preserve">http://en.wikipedia.org/wiki/Alaska	https://www.census.gov/popest/data/state/asrh/2014/files/SC-EST2014-AGESEX-CIV.csv	http://www.census.gov/quickfacts/table/VET605214/02	</v>
      <v xml:space="preserve">http://creativecommons.org/licenses/by-sa/3.0/			</v>
    </spb>
    <spb s="1">
      <v>146</v>
      <v>146</v>
      <v>1</v>
      <v>146</v>
      <v>146</v>
      <v>146</v>
      <v>147</v>
      <v>146</v>
      <v>1</v>
      <v>146</v>
      <v>1</v>
      <v>148</v>
      <v>146</v>
      <v>1</v>
      <v>1</v>
      <v>1</v>
      <v>1</v>
      <v>148</v>
      <v>1</v>
      <v>1</v>
      <v>1</v>
      <v>1</v>
      <v>1</v>
      <v>1</v>
      <v>1</v>
      <v>1</v>
      <v>1</v>
      <v>148</v>
      <v>1</v>
      <v>1</v>
      <v>1</v>
      <v>1</v>
    </spb>
    <spb s="0">
      <v xml:space="preserve">Wikipedia	</v>
      <v xml:space="preserve">CC BY-SA 3.0	</v>
      <v xml:space="preserve">https://en.wikipedia.org/wiki/Rhode_Island	</v>
      <v xml:space="preserve">https://creativecommons.org/licenses/by-sa/3.0	</v>
    </spb>
    <spb s="0">
      <v xml:space="preserve">Wikipedia	</v>
      <v xml:space="preserve">CC-BY-SA	</v>
      <v xml:space="preserve">http://en.wikipedia.org/wiki/Rhode_Island	</v>
      <v xml:space="preserve">http://creativecommons.org/licenses/by-sa/3.0/	</v>
    </spb>
    <spb s="0">
      <v xml:space="preserve">Wikipedia	US Census	US Census	</v>
      <v xml:space="preserve">CC-BY-SA			</v>
      <v xml:space="preserve">http://en.wikipedia.org/wiki/Rhode_Island	https://www.census.gov/popest/data/state/asrh/2014/files/SC-EST2014-AGESEX-CIV.csv	http://www.census.gov/quickfacts/table/WTN220212/44	</v>
      <v xml:space="preserve">http://creativecommons.org/licenses/by-sa/3.0/			</v>
    </spb>
    <spb s="1">
      <v>150</v>
      <v>150</v>
      <v>1</v>
      <v>150</v>
      <v>150</v>
      <v>150</v>
      <v>151</v>
      <v>150</v>
      <v>1</v>
      <v>150</v>
      <v>1</v>
      <v>152</v>
      <v>150</v>
      <v>1</v>
      <v>1</v>
      <v>1</v>
      <v>1</v>
      <v>152</v>
      <v>1</v>
      <v>1</v>
      <v>1</v>
      <v>1</v>
      <v>1</v>
      <v>1</v>
      <v>1</v>
      <v>1</v>
      <v>1</v>
      <v>152</v>
      <v>1</v>
      <v>1</v>
      <v>1</v>
      <v>1</v>
    </spb>
    <spb s="0">
      <v xml:space="preserve">Wikipedia	</v>
      <v xml:space="preserve">CC BY-SA 3.0	</v>
      <v xml:space="preserve">https://en.wikipedia.org/wiki/Hawaii	</v>
      <v xml:space="preserve">https://creativecommons.org/licenses/by-sa/3.0	</v>
    </spb>
    <spb s="0">
      <v xml:space="preserve">Wikipedia	</v>
      <v xml:space="preserve">CC-BY-SA	</v>
      <v xml:space="preserve">http://en.wikipedia.org/wiki/Hawaii	</v>
      <v xml:space="preserve">http://creativecommons.org/licenses/by-sa/3.0/	</v>
    </spb>
    <spb s="0">
      <v xml:space="preserve">Wikipedia	US Census	Facebook	</v>
      <v xml:space="preserve">CC-BY-SA			</v>
      <v xml:space="preserve">http://en.wikipedia.org/wiki/Hawaii	https://www.census.gov/popest/data/state/asrh/2014/files/SC-EST2014-AGESEX-CIV.csv	https://www.facebook.com/StateOfHawaii	</v>
      <v xml:space="preserve">http://creativecommons.org/licenses/by-sa/3.0/			</v>
    </spb>
    <spb s="1">
      <v>154</v>
      <v>154</v>
      <v>1</v>
      <v>154</v>
      <v>154</v>
      <v>154</v>
      <v>155</v>
      <v>154</v>
      <v>1</v>
      <v>154</v>
      <v>1</v>
      <v>156</v>
      <v>154</v>
      <v>1</v>
      <v>1</v>
      <v>1</v>
      <v>1</v>
      <v>156</v>
      <v>1</v>
      <v>1</v>
      <v>1</v>
      <v>1</v>
      <v>1</v>
      <v>1</v>
      <v>1</v>
      <v>1</v>
      <v>1</v>
      <v>156</v>
      <v>1</v>
      <v>1</v>
      <v>1</v>
      <v>1</v>
    </spb>
    <spb s="0">
      <v xml:space="preserve">Wikipedia	</v>
      <v xml:space="preserve">CC BY-SA 3.0	</v>
      <v xml:space="preserve">https://en.wikipedia.org/wiki/South_Dakota	</v>
      <v xml:space="preserve">https://creativecommons.org/licenses/by-sa/3.0	</v>
    </spb>
    <spb s="0">
      <v xml:space="preserve">Wikipedia	</v>
      <v xml:space="preserve">CC-BY-SA	</v>
      <v xml:space="preserve">http://en.wikipedia.org/wiki/South_Dakota	</v>
      <v xml:space="preserve">http://creativecommons.org/licenses/by-sa/3.0/	</v>
    </spb>
    <spb s="0">
      <v xml:space="preserve">Wikipedia	US Census	US Census	</v>
      <v xml:space="preserve">CC-BY-SA			</v>
      <v xml:space="preserve">http://en.wikipedia.org/wiki/South_Dakota	https://www.census.gov/popest/data/state/asrh/2014/files/SC-EST2014-AGESEX-CIV.csv	http://www.census.gov/quickfacts/table/WTN220212/46	</v>
      <v xml:space="preserve">http://creativecommons.org/licenses/by-sa/3.0/			</v>
    </spb>
    <spb s="1">
      <v>158</v>
      <v>158</v>
      <v>1</v>
      <v>158</v>
      <v>158</v>
      <v>158</v>
      <v>159</v>
      <v>158</v>
      <v>1</v>
      <v>158</v>
      <v>1</v>
      <v>160</v>
      <v>158</v>
      <v>1</v>
      <v>1</v>
      <v>1</v>
      <v>1</v>
      <v>160</v>
      <v>1</v>
      <v>1</v>
      <v>1</v>
      <v>1</v>
      <v>1</v>
      <v>1</v>
      <v>1</v>
      <v>1</v>
      <v>1</v>
      <v>160</v>
      <v>1</v>
      <v>1</v>
      <v>1</v>
      <v>1</v>
    </spb>
    <spb s="0">
      <v xml:space="preserve">Wikipedia	</v>
      <v xml:space="preserve">CC BY-SA 3.0	</v>
      <v xml:space="preserve">https://en.wikipedia.org/wiki/Nevada	</v>
      <v xml:space="preserve">https://creativecommons.org/licenses/by-sa/3.0	</v>
    </spb>
    <spb s="0">
      <v xml:space="preserve">Wikipedia	</v>
      <v xml:space="preserve">CC-BY-SA	</v>
      <v xml:space="preserve">http://en.wikipedia.org/wiki/Nevada	</v>
      <v xml:space="preserve">http://creativecommons.org/licenses/by-sa/3.0/	</v>
    </spb>
    <spb s="0">
      <v xml:space="preserve">Wikipedia	US Census	US Census	</v>
      <v xml:space="preserve">CC-BY-SA			</v>
      <v xml:space="preserve">http://en.wikipedia.org/wiki/Nevada	https://www.census.gov/popest/data/state/asrh/2014/files/SC-EST2014-AGESEX-CIV.csv	http://www.census.gov/quickfacts/table/WTN220212/32	</v>
      <v xml:space="preserve">http://creativecommons.org/licenses/by-sa/3.0/			</v>
    </spb>
    <spb s="1">
      <v>162</v>
      <v>162</v>
      <v>1</v>
      <v>162</v>
      <v>162</v>
      <v>162</v>
      <v>163</v>
      <v>162</v>
      <v>1</v>
      <v>162</v>
      <v>1</v>
      <v>164</v>
      <v>162</v>
      <v>1</v>
      <v>1</v>
      <v>1</v>
      <v>1</v>
      <v>164</v>
      <v>1</v>
      <v>1</v>
      <v>1</v>
      <v>1</v>
      <v>1</v>
      <v>1</v>
      <v>1</v>
      <v>1</v>
      <v>1</v>
      <v>164</v>
      <v>1</v>
      <v>1</v>
      <v>1</v>
      <v>1</v>
    </spb>
    <spb s="0">
      <v xml:space="preserve">Wikipedia	</v>
      <v xml:space="preserve">CC BY-SA 3.0	</v>
      <v xml:space="preserve">https://en.wikipedia.org/wiki/Oklahoma	</v>
      <v xml:space="preserve">https://creativecommons.org/licenses/by-sa/3.0	</v>
    </spb>
    <spb s="0">
      <v xml:space="preserve">Wikipedia	</v>
      <v xml:space="preserve">CC-BY-SA	</v>
      <v xml:space="preserve">http://en.wikipedia.org/wiki/Oklahoma	</v>
      <v xml:space="preserve">http://creativecommons.org/licenses/by-sa/3.0/	</v>
    </spb>
    <spb s="0">
      <v xml:space="preserve">Wikipedia	US Census	US Census	</v>
      <v xml:space="preserve">CC-BY-SA			</v>
      <v xml:space="preserve">http://en.wikipedia.org/wiki/Oklahoma	https://www.census.gov/popest/data/state/asrh/2014/files/SC-EST2014-AGESEX-CIV.csv	http://www.census.gov/quickfacts/table/WTN220212/40	</v>
      <v xml:space="preserve">http://creativecommons.org/licenses/by-sa/3.0/			</v>
    </spb>
    <spb s="1">
      <v>166</v>
      <v>166</v>
      <v>1</v>
      <v>166</v>
      <v>166</v>
      <v>166</v>
      <v>167</v>
      <v>166</v>
      <v>1</v>
      <v>166</v>
      <v>1</v>
      <v>168</v>
      <v>166</v>
      <v>1</v>
      <v>1</v>
      <v>1</v>
      <v>1</v>
      <v>168</v>
      <v>1</v>
      <v>1</v>
      <v>1</v>
      <v>1</v>
      <v>1</v>
      <v>1</v>
      <v>1</v>
      <v>1</v>
      <v>1</v>
      <v>168</v>
      <v>1</v>
      <v>1</v>
      <v>1</v>
      <v>1</v>
    </spb>
    <spb s="2">
      <v>5</v>
      <v>Name</v>
      <v>LearnMoreOnLink</v>
    </spb>
    <spb s="0">
      <v xml:space="preserve">Wikipedia	</v>
      <v xml:space="preserve">CC BY-SA 3.0	</v>
      <v xml:space="preserve">https://en.wikipedia.org/wiki/Missouri	</v>
      <v xml:space="preserve">https://creativecommons.org/licenses/by-sa/3.0	</v>
    </spb>
    <spb s="0">
      <v xml:space="preserve">Wikipedia	</v>
      <v xml:space="preserve">CC-BY-SA	</v>
      <v xml:space="preserve">http://en.wikipedia.org/wiki/Missouri	</v>
      <v xml:space="preserve">http://creativecommons.org/licenses/by-sa/3.0/	</v>
    </spb>
    <spb s="0">
      <v xml:space="preserve">Wikipedia	US Census	US Census	</v>
      <v xml:space="preserve">CC-BY-SA			</v>
      <v xml:space="preserve">http://en.wikipedia.org/wiki/Missouri	https://www.census.gov/popest/data/state/asrh/2014/files/SC-EST2014-AGESEX-CIV.csv	http://www.census.gov/quickfacts/table/WTN220212/29	</v>
      <v xml:space="preserve">http://creativecommons.org/licenses/by-sa/3.0/			</v>
    </spb>
    <spb s="1">
      <v>171</v>
      <v>171</v>
      <v>1</v>
      <v>171</v>
      <v>171</v>
      <v>171</v>
      <v>172</v>
      <v>171</v>
      <v>1</v>
      <v>171</v>
      <v>1</v>
      <v>173</v>
      <v>171</v>
      <v>1</v>
      <v>1</v>
      <v>1</v>
      <v>1</v>
      <v>173</v>
      <v>1</v>
      <v>1</v>
      <v>1</v>
      <v>1</v>
      <v>1</v>
      <v>1</v>
      <v>1</v>
      <v>1</v>
      <v>1</v>
      <v>173</v>
      <v>1</v>
      <v>1</v>
      <v>1</v>
      <v>1</v>
    </spb>
    <spb s="0">
      <v xml:space="preserve">Wikipedia	</v>
      <v xml:space="preserve">CC BY-SA 3.0	</v>
      <v xml:space="preserve">https://en.wikipedia.org/wiki/North_Dakota	</v>
      <v xml:space="preserve">https://creativecommons.org/licenses/by-sa/3.0	</v>
    </spb>
    <spb s="0">
      <v xml:space="preserve">Wikipedia	</v>
      <v xml:space="preserve">CC-BY-SA	</v>
      <v xml:space="preserve">http://en.wikipedia.org/wiki/North_Dakota	</v>
      <v xml:space="preserve">http://creativecommons.org/licenses/by-sa/3.0/	</v>
    </spb>
    <spb s="0">
      <v xml:space="preserve">Wikipedia	US Census	US Census	</v>
      <v xml:space="preserve">CC-BY-SA			</v>
      <v xml:space="preserve">http://en.wikipedia.org/wiki/North_Dakota	https://www.census.gov/popest/data/state/asrh/2014/files/SC-EST2014-AGESEX-CIV.csv	http://www.census.gov/quickfacts/table/VET605214/38	</v>
      <v xml:space="preserve">http://creativecommons.org/licenses/by-sa/3.0/			</v>
    </spb>
    <spb s="1">
      <v>175</v>
      <v>175</v>
      <v>1</v>
      <v>175</v>
      <v>175</v>
      <v>175</v>
      <v>176</v>
      <v>175</v>
      <v>1</v>
      <v>175</v>
      <v>1</v>
      <v>177</v>
      <v>175</v>
      <v>1</v>
      <v>1</v>
      <v>1</v>
      <v>1</v>
      <v>177</v>
      <v>1</v>
      <v>1</v>
      <v>1</v>
      <v>1</v>
      <v>1</v>
      <v>1</v>
      <v>1</v>
      <v>1</v>
      <v>1</v>
      <v>177</v>
      <v>1</v>
      <v>1</v>
      <v>1</v>
      <v>1</v>
    </spb>
    <spb s="0">
      <v xml:space="preserve">Wikipedia	</v>
      <v xml:space="preserve">CC BY-SA 3.0	</v>
      <v xml:space="preserve">https://en.wikipedia.org/wiki/Kentucky	</v>
      <v xml:space="preserve">https://creativecommons.org/licenses/by-sa/3.0	</v>
    </spb>
    <spb s="0">
      <v xml:space="preserve">Wikipedia	</v>
      <v xml:space="preserve">CC-BY-SA	</v>
      <v xml:space="preserve">http://en.wikipedia.org/wiki/Kentucky	</v>
      <v xml:space="preserve">http://creativecommons.org/licenses/by-sa/3.0/	</v>
    </spb>
    <spb s="0">
      <v xml:space="preserve">Wikipedia	US Census	US Census	</v>
      <v xml:space="preserve">CC-BY-SA			</v>
      <v xml:space="preserve">http://en.wikipedia.org/wiki/Kentucky	https://www.census.gov/popest/data/state/asrh/2014/files/SC-EST2014-AGESEX-CIV.csv	http://www.census.gov/quickfacts/table/WTN220212/21	</v>
      <v xml:space="preserve">http://creativecommons.org/licenses/by-sa/3.0/			</v>
    </spb>
    <spb s="1">
      <v>179</v>
      <v>179</v>
      <v>1</v>
      <v>179</v>
      <v>179</v>
      <v>179</v>
      <v>180</v>
      <v>179</v>
      <v>1</v>
      <v>179</v>
      <v>1</v>
      <v>181</v>
      <v>179</v>
      <v>1</v>
      <v>1</v>
      <v>1</v>
      <v>1</v>
      <v>181</v>
      <v>1</v>
      <v>1</v>
      <v>1</v>
      <v>1</v>
      <v>1</v>
      <v>1</v>
      <v>1</v>
      <v>1</v>
      <v>1</v>
      <v>181</v>
      <v>1</v>
      <v>1</v>
      <v>1</v>
      <v>1</v>
    </spb>
    <spb s="0">
      <v xml:space="preserve">Wikipedia	</v>
      <v xml:space="preserve">CC BY-SA 3.0	</v>
      <v xml:space="preserve">https://en.wikipedia.org/wiki/Delaware	</v>
      <v xml:space="preserve">https://creativecommons.org/licenses/by-sa/3.0	</v>
    </spb>
    <spb s="0">
      <v xml:space="preserve">Wikipedia	</v>
      <v xml:space="preserve">CC-BY-SA	</v>
      <v xml:space="preserve">http://en.wikipedia.org/wiki/Delaware	</v>
      <v xml:space="preserve">http://creativecommons.org/licenses/by-sa/3.0/	</v>
    </spb>
    <spb s="0">
      <v xml:space="preserve">Wikipedia	US Census	US Census	</v>
      <v xml:space="preserve">CC-BY-SA			</v>
      <v xml:space="preserve">http://en.wikipedia.org/wiki/Delaware	https://www.census.gov/popest/data/state/asrh/2014/files/SC-EST2014-AGESEX-CIV.csv	http://www.census.gov/quickfacts/table/WTN220212/10	</v>
      <v xml:space="preserve">http://creativecommons.org/licenses/by-sa/3.0/			</v>
    </spb>
    <spb s="1">
      <v>183</v>
      <v>183</v>
      <v>1</v>
      <v>183</v>
      <v>183</v>
      <v>183</v>
      <v>184</v>
      <v>183</v>
      <v>1</v>
      <v>183</v>
      <v>1</v>
      <v>185</v>
      <v>183</v>
      <v>1</v>
      <v>1</v>
      <v>1</v>
      <v>1</v>
      <v>185</v>
      <v>1</v>
      <v>1</v>
      <v>1</v>
      <v>1</v>
      <v>1</v>
      <v>1</v>
      <v>1</v>
      <v>1</v>
      <v>1</v>
      <v>185</v>
      <v>1</v>
      <v>1</v>
      <v>1</v>
      <v>1</v>
    </spb>
    <spb s="0">
      <v xml:space="preserve">Wikipedia	</v>
      <v xml:space="preserve">CC BY-SA 3.0	</v>
      <v xml:space="preserve">https://en.wikipedia.org/wiki/Manitoba	</v>
      <v xml:space="preserve">https://creativecommons.org/licenses/by-sa/3.0	</v>
    </spb>
    <spb s="0">
      <v xml:space="preserve">Wikipedia	</v>
      <v xml:space="preserve">CC-BY-SA	</v>
      <v xml:space="preserve">https://en.wikipedia.org/wiki/Manitoba	</v>
      <v xml:space="preserve">http://creativecommons.org/licenses/by-sa/3.0/	</v>
    </spb>
    <spb s="0">
      <v xml:space="preserve">Wikipedia	</v>
      <v xml:space="preserve">CC-BY-SA	</v>
      <v xml:space="preserve">http://en.wikipedia.org/wiki/Manitoba	</v>
      <v xml:space="preserve">http://creativecommons.org/licenses/by-sa/3.0/	</v>
    </spb>
    <spb s="0">
      <v xml:space="preserve">Wikipedia	Wikipedia	</v>
      <v xml:space="preserve">CC-BY-SA	CC-BY-SA	</v>
      <v xml:space="preserve">http://en.wikipedia.org/wiki/Manitoba	https://en.wikipedia.org/wiki/Manitoba	</v>
      <v xml:space="preserve">http://creativecommons.org/licenses/by-sa/3.0/	http://creativecommons.org/licenses/by-sa/3.0/	</v>
    </spb>
    <spb s="11">
      <v>187</v>
      <v>187</v>
      <v>188</v>
      <v>187</v>
      <v>187</v>
      <v>187</v>
      <v>189</v>
      <v>187</v>
      <v>188</v>
      <v>187</v>
      <v>188</v>
      <v>187</v>
      <v>188</v>
      <v>190</v>
    </spb>
    <spb s="12">
      <v>square km</v>
      <v>2016</v>
      <v>2017</v>
      <v>2016</v>
      <v>2017-12</v>
      <v>2016</v>
      <v>2016</v>
    </spb>
    <spb s="0">
      <v xml:space="preserve">Wikipedia	</v>
      <v xml:space="preserve">CC BY-SA 3.0	</v>
      <v xml:space="preserve">https://en.wikipedia.org/wiki/Arkansas	</v>
      <v xml:space="preserve">https://creativecommons.org/licenses/by-sa/3.0	</v>
    </spb>
    <spb s="0">
      <v xml:space="preserve">Wikipedia	</v>
      <v xml:space="preserve">CC-BY-SA	</v>
      <v xml:space="preserve">http://en.wikipedia.org/wiki/Arkansas	</v>
      <v xml:space="preserve">http://creativecommons.org/licenses/by-sa/3.0/	</v>
    </spb>
    <spb s="0">
      <v xml:space="preserve">Wikipedia	US Census	US Census	</v>
      <v xml:space="preserve">CC-BY-SA			</v>
      <v xml:space="preserve">http://en.wikipedia.org/wiki/Arkansas	https://www.census.gov/popest/data/state/asrh/2014/files/SC-EST2014-AGESEX-CIV.csv	http://www.census.gov/quickfacts/table/VET605214/05	</v>
      <v xml:space="preserve">http://creativecommons.org/licenses/by-sa/3.0/			</v>
    </spb>
    <spb s="1">
      <v>193</v>
      <v>193</v>
      <v>1</v>
      <v>193</v>
      <v>193</v>
      <v>193</v>
      <v>194</v>
      <v>193</v>
      <v>1</v>
      <v>193</v>
      <v>1</v>
      <v>195</v>
      <v>193</v>
      <v>1</v>
      <v>1</v>
      <v>1</v>
      <v>1</v>
      <v>195</v>
      <v>1</v>
      <v>1</v>
      <v>1</v>
      <v>1</v>
      <v>1</v>
      <v>1</v>
      <v>1</v>
      <v>1</v>
      <v>1</v>
      <v>195</v>
      <v>1</v>
      <v>1</v>
      <v>1</v>
      <v>1</v>
    </spb>
    <spb s="0">
      <v xml:space="preserve">Wikipedia	</v>
      <v xml:space="preserve">CC BY-SA 3.0	</v>
      <v xml:space="preserve">https://en.wikipedia.org/wiki/Alberta	</v>
      <v xml:space="preserve">https://creativecommons.org/licenses/by-sa/3.0	</v>
    </spb>
    <spb s="0">
      <v xml:space="preserve">Wikipedia	</v>
      <v xml:space="preserve">CC-BY-SA	</v>
      <v xml:space="preserve">https://en.wikipedia.org/wiki/Alberta	</v>
      <v xml:space="preserve">http://creativecommons.org/licenses/by-sa/3.0/	</v>
    </spb>
    <spb s="0">
      <v xml:space="preserve">Wikipedia	</v>
      <v xml:space="preserve">CC-BY-SA	</v>
      <v xml:space="preserve">http://en.wikipedia.org/wiki/Alberta	</v>
      <v xml:space="preserve">http://creativecommons.org/licenses/by-sa/3.0/	</v>
    </spb>
    <spb s="0">
      <v xml:space="preserve">Wikipedia	Wikipedia	</v>
      <v xml:space="preserve">CC-BY-SA	CC-BY-SA	</v>
      <v xml:space="preserve">http://en.wikipedia.org/wiki/Alberta	https://en.wikipedia.org/wiki/Alberta	</v>
      <v xml:space="preserve">http://creativecommons.org/licenses/by-sa/3.0/	http://creativecommons.org/licenses/by-sa/3.0/	</v>
    </spb>
    <spb s="11">
      <v>197</v>
      <v>197</v>
      <v>198</v>
      <v>197</v>
      <v>197</v>
      <v>197</v>
      <v>199</v>
      <v>197</v>
      <v>198</v>
      <v>197</v>
      <v>198</v>
      <v>197</v>
      <v>198</v>
      <v>200</v>
    </spb>
  </spbData>
</supportingPropertyBags>
</file>

<file path=xl/richData/rdsupportingpropertybagstructure.xml><?xml version="1.0" encoding="utf-8"?>
<spbStructures xmlns="http://schemas.microsoft.com/office/spreadsheetml/2017/richdata2" count="13">
  <s>
    <k n="SourceText" t="s"/>
    <k n="LicenseText" t="s"/>
    <k n="SourceAddress" t="s"/>
    <k n="LicenseAddress" t="s"/>
  </s>
  <s>
    <k n="Area" t="spb"/>
    <k n="Name" t="spb"/>
    <k n="Households" t="spb"/>
    <k n="Population" t="spb"/>
    <k n="UniqueName" t="spb"/>
    <k n="Description" t="spb"/>
    <k n="Abbreviation" t="spb"/>
    <k n="Largest city" t="spb"/>
    <k n="Housing units" t="spb"/>
    <k n="Country/region" t="spb"/>
    <k n="Building permits" t="spb"/>
    <k n="Median gross rent" t="spb"/>
    <k n="Capital/Major City" t="spb"/>
    <k n="Persons per household" t="spb"/>
    <k n="Population change (%)" t="spb"/>
    <k n="Population: Asian (%)" t="spb"/>
    <k n="Population: White (%)" t="spb"/>
    <k n="Median household income" t="spb"/>
    <k n="Population: Age 65+ (%)" t="spb"/>
    <k n="Population: Under age 5 (%)" t="spb"/>
    <k n="Population: Under age 18 (%)" t="spb"/>
    <k n="Population: Two or more races (%)" t="spb"/>
    <k n="Population: Hispanic or Latino (%)" t="spb"/>
    <k n="Population: Foreign born persons (%)" t="spb"/>
    <k n="Population: In civilian labor force (%)" t="spb"/>
    <k n="Population: Black or African American (%)" t="spb"/>
    <k n="Population: Persons with a disability (%)" t="spb"/>
    <k n="Median value, owner-occupied housing units" t="spb"/>
    <k n="Population: Bachelor's degree or higher (%)" t="spb"/>
    <k n="Population: High school graduate or higher (%)" t="spb"/>
    <k n="Population: American Indian and Alaskan Native (%)" t="spb"/>
    <k n="Population: Native Hawaiian and Other Pacific Islander (%)" t="spb"/>
  </s>
  <s>
    <k n="^Order" t="spba"/>
    <k n="TitleProperty" t="s"/>
    <k n="SubTitleProperty" t="s"/>
  </s>
  <s>
    <k n="ShowInCardView" t="b"/>
    <k n="ShowInDotNotation" t="b"/>
    <k n="ShowInAutoComplete" t="b"/>
  </s>
  <s>
    <k n="UniqueName" t="spb"/>
    <k n="VDPID/VSID" t="spb"/>
    <k n="LearnMoreOnLink" t="spb"/>
  </s>
  <s>
    <k n="Name" t="i"/>
    <k n="Image" t="i"/>
  </s>
  <s>
    <k n="link" t="s"/>
    <k n="logo" t="s"/>
    <k n="name" t="s"/>
  </s>
  <s>
    <k n="Area" t="s"/>
    <k n="Households" t="s"/>
    <k n="Population" t="s"/>
    <k n="Housing units" t="s"/>
    <k n="Building permits" t="s"/>
    <k n="Median gross rent" t="s"/>
    <k n="Persons per household" t="s"/>
    <k n="Population change (%)" t="s"/>
    <k n="Population: Asian (%)" t="s"/>
    <k n="Population: White (%)" t="s"/>
    <k n="Median household income" t="s"/>
    <k n="Population: Age 65+ (%)" t="s"/>
    <k n="Population: Under age 5 (%)" t="s"/>
    <k n="Population: Under age 18 (%)" t="s"/>
    <k n="Population: Two or more races (%)" t="s"/>
    <k n="Population: Hispanic or Latino (%)" t="s"/>
    <k n="Population: Foreign born persons (%)" t="s"/>
    <k n="Population: In civilian labor force (%)" t="s"/>
    <k n="Population: Black or African American (%)" t="s"/>
    <k n="Population: Persons with a disability (%)" t="s"/>
    <k n="Median value, owner-occupied housing units" t="s"/>
    <k n="Population: Bachelor's degree or higher (%)" t="s"/>
    <k n="Population: High school graduate or higher (%)" t="s"/>
    <k n="Population: American Indian and Alaskan Native (%)" t="s"/>
    <k n="Population: Native Hawaiian and Other Pacific Islander (%)" t="s"/>
  </s>
  <s>
    <k n="_Self" t="i"/>
  </s>
  <s>
    <k n="Area" t="spb"/>
    <k n="Name" t="spb"/>
    <k n="Households" t="spb"/>
    <k n="Population" t="spb"/>
    <k n="UniqueName" t="spb"/>
    <k n="Description" t="spb"/>
    <k n="Abbreviation" t="spb"/>
    <k n="Largest city" t="spb"/>
    <k n="Housing units" t="spb"/>
    <k n="Country/region" t="spb"/>
    <k n="Building permits" t="spb"/>
    <k n="Median gross rent" t="spb"/>
    <k n="Capital/Major City" t="spb"/>
    <k n="Persons per household" t="spb"/>
    <k n="Population change (%)" t="spb"/>
    <k n="Population: Asian (%)" t="spb"/>
    <k n="Population: White (%)" t="spb"/>
    <k n="Median household income" t="spb"/>
    <k n="Population: Age 65+ (%)" t="spb"/>
    <k n="Population: Under age 5 (%)" t="spb"/>
    <k n="Population: Under age 18 (%)" t="spb"/>
    <k n="Population: Two or more races (%)" t="spb"/>
    <k n="Population: Hispanic or Latino (%)" t="spb"/>
    <k n="Population: Foreign born persons (%)" t="spb"/>
    <k n="Population: In civilian labor force (%)" t="spb"/>
    <k n="Population: Black or African American (%)" t="spb"/>
    <k n="Population: Persons with a disability (%)" t="spb"/>
    <k n="Median value, owner-occupied housing units" t="spb"/>
    <k n="Population: Bachelor's degree or higher (%)" t="spb"/>
    <k n="Population: High school graduate or higher (%)" t="spb"/>
    <k n="Population: American Indian and Alaskan Native (%)" t="spb"/>
  </s>
  <s>
    <k n="Area" t="s"/>
    <k n="Households" t="s"/>
    <k n="Population" t="s"/>
    <k n="Housing units" t="s"/>
    <k n="Building permits" t="s"/>
    <k n="Median gross rent" t="s"/>
    <k n="Persons per household" t="s"/>
    <k n="Population change (%)" t="s"/>
    <k n="Population: Asian (%)" t="s"/>
    <k n="Population: White (%)" t="s"/>
    <k n="Median household income" t="s"/>
    <k n="Population: Age 65+ (%)" t="s"/>
    <k n="Population: Under age 5 (%)" t="s"/>
    <k n="Population: Under age 18 (%)" t="s"/>
    <k n="Population: Two or more races (%)" t="s"/>
    <k n="Population: Hispanic or Latino (%)" t="s"/>
    <k n="Population: Foreign born persons (%)" t="s"/>
    <k n="Population: In civilian labor force (%)" t="s"/>
    <k n="Population: Black or African American (%)" t="s"/>
    <k n="Population: Persons with a disability (%)" t="s"/>
    <k n="Median value, owner-occupied housing units" t="s"/>
    <k n="Population: Bachelor's degree or higher (%)" t="s"/>
    <k n="Population: High school graduate or higher (%)" t="s"/>
    <k n="Population: American Indian and Alaskan Native (%)" t="s"/>
  </s>
  <s>
    <k n="Area" t="spb"/>
    <k n="Name" t="spb"/>
    <k n="Households" t="spb"/>
    <k n="Population" t="spb"/>
    <k n="UniqueName" t="spb"/>
    <k n="Description" t="spb"/>
    <k n="Abbreviation" t="spb"/>
    <k n="Largest city" t="spb"/>
    <k n="Housing units" t="spb"/>
    <k n="Country/region" t="spb"/>
    <k n="Building permits" t="spb"/>
    <k n="Capital/Major City" t="spb"/>
    <k n="Persons per household" t="spb"/>
    <k n="Median household income" t="spb"/>
  </s>
  <s>
    <k n="Area" t="s"/>
    <k n="Households" t="s"/>
    <k n="Population" t="s"/>
    <k n="Housing units" t="s"/>
    <k n="Building permits" t="s"/>
    <k n="Persons per household" t="s"/>
    <k n="Median household income"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5">
    <x:dxf>
      <x:numFmt numFmtId="3" formatCode="#,##0"/>
    </x:dxf>
    <x:dxf>
      <x:numFmt numFmtId="14" formatCode="0.00%"/>
    </x:dxf>
    <x:dxf>
      <x:numFmt numFmtId="2" formatCode="0.00"/>
    </x:dxf>
    <x:dxf>
      <x:numFmt numFmtId="0" formatCode="General"/>
    </x:dxf>
    <x:dxf>
      <x:numFmt numFmtId="13" formatCode="0%"/>
    </x:dxf>
  </dxfs>
  <richProperties>
    <rPr n="IsTitleField" t="b"/>
    <rPr n="IsHeroField" t="b"/>
    <rPr n="NumberFormat" t="s"/>
  </richProperties>
  <richStyles>
    <rSty>
      <rpv i="0">1</rpv>
    </rSty>
    <rSty>
      <rpv i="1">1</rpv>
    </rSty>
    <rSty dxfid="0">
      <rpv i="2">#,##0</rpv>
    </rSty>
    <rSty dxfid="3">
      <rpv i="2">_([$$-en-US]* #,##0_);_([$$-en-US]* (#,##0);_([$$-en-US]* "-"_);_(@_)</rpv>
    </rSty>
    <rSty dxfid="2">
      <rpv i="2">0.00</rpv>
    </rSty>
    <rSty dxfid="1">
      <rpv i="2">0.0%</rpv>
    </rSty>
    <rSty dxfid="4"/>
    <rSty dxfid="3">
      <rpv i="2">_([$$-en-CA]* #,##0_);_([$$-en-CA]* (#,##0);_([$$-en-CA]* "-"_);_(@_)</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hyperlink" Target="https://magna.com/" TargetMode="Externa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08D33A-AE30-9D41-9C93-DCDAD417F767}">
  <dimension ref="B2:C8"/>
  <sheetViews>
    <sheetView tabSelected="1" zoomScale="130" workbookViewId="0">
      <selection activeCell="C18" sqref="C18"/>
    </sheetView>
  </sheetViews>
  <sheetFormatPr defaultColWidth="11.42578125" defaultRowHeight="15"/>
  <cols>
    <col min="2" max="2" width="27.140625" customWidth="1"/>
    <col min="3" max="3" width="125.85546875" bestFit="1" customWidth="1"/>
  </cols>
  <sheetData>
    <row r="2" spans="2:3" ht="27.95" customHeight="1">
      <c r="B2" s="21" t="s">
        <v>0</v>
      </c>
      <c r="C2" s="21" t="s">
        <v>1</v>
      </c>
    </row>
    <row r="3" spans="2:3" ht="15.95">
      <c r="B3" t="s">
        <v>2</v>
      </c>
      <c r="C3" s="20" t="s">
        <v>3</v>
      </c>
    </row>
    <row r="4" spans="2:3" ht="32.1">
      <c r="B4" t="s">
        <v>4</v>
      </c>
      <c r="C4" s="20" t="s">
        <v>5</v>
      </c>
    </row>
    <row r="5" spans="2:3">
      <c r="B5" t="s">
        <v>6</v>
      </c>
      <c r="C5" t="s">
        <v>7</v>
      </c>
    </row>
    <row r="6" spans="2:3">
      <c r="B6" t="s">
        <v>8</v>
      </c>
      <c r="C6" t="s">
        <v>9</v>
      </c>
    </row>
    <row r="7" spans="2:3">
      <c r="B7" t="s">
        <v>10</v>
      </c>
      <c r="C7" t="s">
        <v>11</v>
      </c>
    </row>
    <row r="8" spans="2:3">
      <c r="B8" t="s">
        <v>12</v>
      </c>
      <c r="C8" t="s">
        <v>13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K721"/>
  <sheetViews>
    <sheetView zoomScale="125" workbookViewId="0">
      <pane ySplit="1" topLeftCell="A2" activePane="bottomLeft" state="frozen"/>
      <selection pane="bottomLeft" activeCell="C38" sqref="C38"/>
    </sheetView>
  </sheetViews>
  <sheetFormatPr defaultColWidth="8.85546875" defaultRowHeight="15"/>
  <cols>
    <col min="2" max="2" width="36.28515625" style="7" customWidth="1"/>
    <col min="3" max="3" width="30.140625" style="7" bestFit="1" customWidth="1"/>
    <col min="4" max="4" width="16" style="10" bestFit="1" customWidth="1"/>
    <col min="5" max="5" width="15" style="7" bestFit="1" customWidth="1"/>
    <col min="6" max="6" width="11.7109375" style="7" customWidth="1"/>
    <col min="7" max="7" width="18.85546875" style="7" bestFit="1" customWidth="1"/>
    <col min="8" max="8" width="13.42578125" style="7" customWidth="1"/>
    <col min="9" max="9" width="19.28515625" style="7" bestFit="1" customWidth="1"/>
    <col min="10" max="10" width="16.42578125" style="7" customWidth="1"/>
    <col min="11" max="11" width="36" style="7" bestFit="1" customWidth="1"/>
  </cols>
  <sheetData>
    <row r="1" spans="2:11" ht="30.95" customHeight="1">
      <c r="B1" s="3" t="s">
        <v>14</v>
      </c>
      <c r="C1" s="3" t="s">
        <v>15</v>
      </c>
      <c r="D1" s="3" t="s">
        <v>16</v>
      </c>
      <c r="E1" s="3" t="s">
        <v>17</v>
      </c>
      <c r="F1" s="3" t="s">
        <v>18</v>
      </c>
      <c r="G1" s="3" t="s">
        <v>19</v>
      </c>
      <c r="H1" s="3" t="s">
        <v>20</v>
      </c>
      <c r="I1" s="3" t="s">
        <v>21</v>
      </c>
      <c r="J1" s="3" t="s">
        <v>22</v>
      </c>
      <c r="K1" s="3" t="s">
        <v>23</v>
      </c>
    </row>
    <row r="2" spans="2:11">
      <c r="B2" s="7" t="s">
        <v>24</v>
      </c>
      <c r="C2" s="7" t="s">
        <v>25</v>
      </c>
      <c r="D2" s="10" t="s">
        <v>26</v>
      </c>
      <c r="E2" s="7" t="s">
        <v>27</v>
      </c>
      <c r="F2" s="7" t="s">
        <v>28</v>
      </c>
      <c r="G2" s="11">
        <v>1</v>
      </c>
      <c r="H2" s="11" t="s">
        <v>29</v>
      </c>
      <c r="I2" s="7" t="s">
        <v>30</v>
      </c>
      <c r="J2" s="7" t="s">
        <v>31</v>
      </c>
      <c r="K2" s="7" t="s">
        <v>32</v>
      </c>
    </row>
    <row r="3" spans="2:11">
      <c r="B3" s="7" t="s">
        <v>33</v>
      </c>
      <c r="C3" s="7" t="s">
        <v>34</v>
      </c>
      <c r="E3" s="7" t="s">
        <v>35</v>
      </c>
      <c r="F3" s="7" t="s">
        <v>36</v>
      </c>
      <c r="G3" s="11">
        <v>1</v>
      </c>
      <c r="H3" s="11" t="s">
        <v>29</v>
      </c>
      <c r="I3" s="7" t="s">
        <v>30</v>
      </c>
      <c r="J3" s="7" t="s">
        <v>37</v>
      </c>
      <c r="K3" s="7" t="s">
        <v>38</v>
      </c>
    </row>
    <row r="4" spans="2:11">
      <c r="B4" s="7" t="s">
        <v>33</v>
      </c>
      <c r="E4" s="7" t="s">
        <v>39</v>
      </c>
      <c r="F4" s="7" t="s">
        <v>28</v>
      </c>
      <c r="G4" s="11">
        <v>1</v>
      </c>
      <c r="H4" s="11" t="s">
        <v>29</v>
      </c>
      <c r="I4" s="7" t="s">
        <v>30</v>
      </c>
      <c r="J4" s="7" t="s">
        <v>37</v>
      </c>
      <c r="K4" s="7" t="s">
        <v>38</v>
      </c>
    </row>
    <row r="5" spans="2:11">
      <c r="B5" s="7" t="s">
        <v>40</v>
      </c>
      <c r="C5" s="7" t="s">
        <v>41</v>
      </c>
      <c r="D5" s="10" t="s">
        <v>42</v>
      </c>
      <c r="E5" s="7" t="s">
        <v>43</v>
      </c>
      <c r="F5" s="7" t="s">
        <v>36</v>
      </c>
      <c r="G5" s="11">
        <v>1</v>
      </c>
      <c r="H5" s="11" t="s">
        <v>29</v>
      </c>
      <c r="I5" s="7" t="s">
        <v>30</v>
      </c>
      <c r="J5" s="7" t="s">
        <v>44</v>
      </c>
      <c r="K5" s="7" t="s">
        <v>45</v>
      </c>
    </row>
    <row r="6" spans="2:11">
      <c r="B6" s="7" t="s">
        <v>40</v>
      </c>
      <c r="C6" s="7" t="s">
        <v>41</v>
      </c>
      <c r="D6" s="10" t="s">
        <v>46</v>
      </c>
      <c r="E6" s="7" t="s">
        <v>47</v>
      </c>
      <c r="F6" s="7" t="s">
        <v>36</v>
      </c>
      <c r="G6" s="11">
        <v>1</v>
      </c>
      <c r="H6" s="11" t="s">
        <v>29</v>
      </c>
      <c r="I6" s="7" t="s">
        <v>30</v>
      </c>
      <c r="J6" s="7" t="s">
        <v>44</v>
      </c>
      <c r="K6" s="7" t="s">
        <v>45</v>
      </c>
    </row>
    <row r="7" spans="2:11">
      <c r="B7" s="7" t="s">
        <v>40</v>
      </c>
      <c r="C7" s="7" t="s">
        <v>48</v>
      </c>
      <c r="D7" s="10" t="s">
        <v>49</v>
      </c>
      <c r="E7" s="7" t="s">
        <v>47</v>
      </c>
      <c r="F7" s="7" t="s">
        <v>36</v>
      </c>
      <c r="G7" s="11">
        <v>1</v>
      </c>
      <c r="H7" s="11" t="s">
        <v>29</v>
      </c>
      <c r="I7" s="7" t="s">
        <v>30</v>
      </c>
      <c r="J7" s="7" t="s">
        <v>44</v>
      </c>
      <c r="K7" s="7" t="s">
        <v>45</v>
      </c>
    </row>
    <row r="8" spans="2:11">
      <c r="B8" s="7" t="s">
        <v>40</v>
      </c>
      <c r="C8" s="7" t="s">
        <v>48</v>
      </c>
      <c r="D8" s="10" t="s">
        <v>50</v>
      </c>
      <c r="E8" s="7" t="s">
        <v>51</v>
      </c>
      <c r="F8" s="7" t="s">
        <v>36</v>
      </c>
      <c r="G8" s="11">
        <v>1</v>
      </c>
      <c r="H8" s="11" t="s">
        <v>29</v>
      </c>
      <c r="I8" s="7" t="s">
        <v>30</v>
      </c>
      <c r="J8" s="7" t="s">
        <v>44</v>
      </c>
      <c r="K8" s="7" t="s">
        <v>45</v>
      </c>
    </row>
    <row r="9" spans="2:11">
      <c r="B9" s="7" t="s">
        <v>52</v>
      </c>
      <c r="C9" s="7" t="s">
        <v>41</v>
      </c>
      <c r="D9" s="10" t="s">
        <v>53</v>
      </c>
      <c r="E9" s="7" t="s">
        <v>43</v>
      </c>
      <c r="F9" s="7" t="s">
        <v>36</v>
      </c>
      <c r="G9" s="7">
        <v>4</v>
      </c>
      <c r="H9" s="11" t="s">
        <v>54</v>
      </c>
      <c r="I9" s="7" t="s">
        <v>30</v>
      </c>
      <c r="J9" s="7" t="s">
        <v>55</v>
      </c>
      <c r="K9" s="7" t="s">
        <v>56</v>
      </c>
    </row>
    <row r="10" spans="2:11">
      <c r="B10" s="7" t="s">
        <v>52</v>
      </c>
      <c r="C10" s="7" t="s">
        <v>41</v>
      </c>
      <c r="D10" s="10" t="s">
        <v>57</v>
      </c>
      <c r="E10" s="7" t="s">
        <v>47</v>
      </c>
      <c r="F10" s="7" t="s">
        <v>36</v>
      </c>
      <c r="G10" s="7">
        <v>2</v>
      </c>
      <c r="H10" s="11" t="s">
        <v>54</v>
      </c>
      <c r="I10" s="7" t="s">
        <v>30</v>
      </c>
      <c r="J10" s="7" t="s">
        <v>55</v>
      </c>
      <c r="K10" s="7" t="s">
        <v>56</v>
      </c>
    </row>
    <row r="11" spans="2:11">
      <c r="B11" s="7" t="s">
        <v>52</v>
      </c>
      <c r="C11" s="7" t="s">
        <v>41</v>
      </c>
      <c r="D11" s="10" t="s">
        <v>42</v>
      </c>
      <c r="E11" s="7" t="s">
        <v>43</v>
      </c>
      <c r="F11" s="7" t="s">
        <v>36</v>
      </c>
      <c r="G11" s="7">
        <v>1</v>
      </c>
      <c r="H11" s="11" t="s">
        <v>54</v>
      </c>
      <c r="I11" s="7" t="s">
        <v>30</v>
      </c>
      <c r="J11" s="7" t="s">
        <v>55</v>
      </c>
      <c r="K11" s="7" t="s">
        <v>56</v>
      </c>
    </row>
    <row r="12" spans="2:11">
      <c r="B12" s="7" t="s">
        <v>58</v>
      </c>
      <c r="E12" s="7" t="s">
        <v>43</v>
      </c>
      <c r="F12" s="7" t="s">
        <v>36</v>
      </c>
      <c r="G12" s="11">
        <v>1</v>
      </c>
      <c r="H12" s="11" t="s">
        <v>29</v>
      </c>
      <c r="I12" s="7" t="s">
        <v>30</v>
      </c>
      <c r="J12" s="7" t="s">
        <v>59</v>
      </c>
      <c r="K12" s="7" t="s">
        <v>60</v>
      </c>
    </row>
    <row r="13" spans="2:11">
      <c r="B13" s="7" t="s">
        <v>61</v>
      </c>
      <c r="E13" s="7" t="s">
        <v>43</v>
      </c>
      <c r="F13" s="7" t="s">
        <v>36</v>
      </c>
      <c r="G13" s="11">
        <v>1</v>
      </c>
      <c r="H13" s="11" t="s">
        <v>29</v>
      </c>
      <c r="I13" s="7" t="s">
        <v>30</v>
      </c>
      <c r="J13" s="7" t="s">
        <v>55</v>
      </c>
      <c r="K13" s="7" t="s">
        <v>62</v>
      </c>
    </row>
    <row r="14" spans="2:11">
      <c r="B14" s="7" t="s">
        <v>63</v>
      </c>
      <c r="E14" s="7" t="s">
        <v>35</v>
      </c>
      <c r="F14" s="7" t="s">
        <v>36</v>
      </c>
      <c r="G14" s="11">
        <v>1</v>
      </c>
      <c r="H14" s="11" t="s">
        <v>29</v>
      </c>
      <c r="I14" s="7" t="s">
        <v>30</v>
      </c>
      <c r="J14" s="7" t="s">
        <v>64</v>
      </c>
      <c r="K14" s="7" t="s">
        <v>65</v>
      </c>
    </row>
    <row r="15" spans="2:11">
      <c r="B15" s="7" t="s">
        <v>63</v>
      </c>
      <c r="E15" s="7" t="s">
        <v>43</v>
      </c>
      <c r="F15" s="7" t="s">
        <v>36</v>
      </c>
      <c r="G15" s="11">
        <v>1</v>
      </c>
      <c r="H15" s="11" t="s">
        <v>29</v>
      </c>
      <c r="I15" s="7" t="s">
        <v>30</v>
      </c>
      <c r="J15" s="7" t="s">
        <v>64</v>
      </c>
      <c r="K15" s="7" t="s">
        <v>65</v>
      </c>
    </row>
    <row r="16" spans="2:11">
      <c r="B16" s="7" t="s">
        <v>63</v>
      </c>
      <c r="E16" s="7" t="s">
        <v>51</v>
      </c>
      <c r="F16" s="7" t="s">
        <v>36</v>
      </c>
      <c r="G16" s="11">
        <v>1</v>
      </c>
      <c r="H16" s="11" t="s">
        <v>29</v>
      </c>
      <c r="I16" s="7" t="s">
        <v>30</v>
      </c>
      <c r="J16" s="7" t="s">
        <v>64</v>
      </c>
      <c r="K16" s="7" t="s">
        <v>65</v>
      </c>
    </row>
    <row r="17" spans="2:11">
      <c r="B17" s="7" t="s">
        <v>66</v>
      </c>
      <c r="E17" s="7" t="s">
        <v>51</v>
      </c>
      <c r="F17" s="7" t="s">
        <v>36</v>
      </c>
      <c r="G17" s="11">
        <v>1</v>
      </c>
      <c r="H17" s="11" t="s">
        <v>29</v>
      </c>
      <c r="I17" s="7" t="s">
        <v>30</v>
      </c>
      <c r="J17" s="7" t="s">
        <v>55</v>
      </c>
      <c r="K17" s="7" t="s">
        <v>67</v>
      </c>
    </row>
    <row r="18" spans="2:11">
      <c r="B18" s="7" t="s">
        <v>66</v>
      </c>
      <c r="E18" s="7" t="s">
        <v>43</v>
      </c>
      <c r="F18" s="7" t="s">
        <v>36</v>
      </c>
      <c r="G18" s="11">
        <v>1</v>
      </c>
      <c r="H18" s="11" t="s">
        <v>29</v>
      </c>
      <c r="I18" s="7" t="s">
        <v>30</v>
      </c>
      <c r="J18" s="7" t="s">
        <v>55</v>
      </c>
      <c r="K18" s="7" t="s">
        <v>67</v>
      </c>
    </row>
    <row r="19" spans="2:11">
      <c r="B19" s="7" t="s">
        <v>66</v>
      </c>
      <c r="E19" s="7" t="s">
        <v>35</v>
      </c>
      <c r="F19" s="7" t="s">
        <v>36</v>
      </c>
      <c r="G19" s="11">
        <v>1</v>
      </c>
      <c r="H19" s="11" t="s">
        <v>29</v>
      </c>
      <c r="I19" s="7" t="s">
        <v>30</v>
      </c>
      <c r="J19" s="7" t="s">
        <v>55</v>
      </c>
      <c r="K19" s="7" t="s">
        <v>67</v>
      </c>
    </row>
    <row r="20" spans="2:11">
      <c r="B20" s="7" t="s">
        <v>68</v>
      </c>
      <c r="C20" s="7" t="s">
        <v>69</v>
      </c>
      <c r="E20" s="7" t="s">
        <v>70</v>
      </c>
      <c r="F20" s="7" t="s">
        <v>28</v>
      </c>
      <c r="G20" s="11">
        <v>1</v>
      </c>
      <c r="H20" s="11" t="s">
        <v>29</v>
      </c>
      <c r="I20" s="7" t="s">
        <v>30</v>
      </c>
      <c r="J20" s="7" t="s">
        <v>71</v>
      </c>
      <c r="K20" s="7" t="s">
        <v>72</v>
      </c>
    </row>
    <row r="21" spans="2:11">
      <c r="B21" s="7" t="s">
        <v>68</v>
      </c>
      <c r="C21" s="7" t="s">
        <v>73</v>
      </c>
      <c r="E21" s="7" t="s">
        <v>74</v>
      </c>
      <c r="F21" s="7" t="s">
        <v>28</v>
      </c>
      <c r="G21" s="11">
        <v>1</v>
      </c>
      <c r="H21" s="11" t="s">
        <v>29</v>
      </c>
      <c r="I21" s="7" t="s">
        <v>30</v>
      </c>
      <c r="J21" s="7" t="s">
        <v>71</v>
      </c>
      <c r="K21" s="7" t="s">
        <v>72</v>
      </c>
    </row>
    <row r="22" spans="2:11">
      <c r="B22" s="7" t="s">
        <v>68</v>
      </c>
      <c r="E22" s="7" t="s">
        <v>75</v>
      </c>
      <c r="F22" s="7" t="s">
        <v>28</v>
      </c>
      <c r="G22" s="11">
        <v>1</v>
      </c>
      <c r="H22" s="11" t="s">
        <v>29</v>
      </c>
      <c r="I22" s="7" t="s">
        <v>30</v>
      </c>
      <c r="J22" s="7" t="s">
        <v>71</v>
      </c>
      <c r="K22" s="7" t="s">
        <v>72</v>
      </c>
    </row>
    <row r="23" spans="2:11">
      <c r="B23" s="7" t="s">
        <v>76</v>
      </c>
      <c r="E23" s="7" t="s">
        <v>43</v>
      </c>
      <c r="F23" s="7" t="s">
        <v>36</v>
      </c>
      <c r="G23" s="11">
        <v>1</v>
      </c>
      <c r="H23" s="11" t="s">
        <v>29</v>
      </c>
      <c r="I23" s="7" t="s">
        <v>30</v>
      </c>
      <c r="J23" s="7" t="s">
        <v>77</v>
      </c>
      <c r="K23" s="7" t="s">
        <v>78</v>
      </c>
    </row>
    <row r="24" spans="2:11">
      <c r="B24" s="7" t="s">
        <v>79</v>
      </c>
      <c r="C24" s="7" t="s">
        <v>34</v>
      </c>
      <c r="D24" s="10" t="s">
        <v>80</v>
      </c>
      <c r="E24" s="7" t="s">
        <v>35</v>
      </c>
      <c r="F24" s="7" t="s">
        <v>28</v>
      </c>
      <c r="G24" s="11">
        <v>1</v>
      </c>
      <c r="H24" s="11" t="s">
        <v>29</v>
      </c>
      <c r="I24" s="7" t="s">
        <v>30</v>
      </c>
      <c r="J24" s="7" t="s">
        <v>81</v>
      </c>
      <c r="K24" s="7" t="s">
        <v>82</v>
      </c>
    </row>
    <row r="25" spans="2:11">
      <c r="B25" s="7" t="s">
        <v>79</v>
      </c>
      <c r="C25" s="7" t="s">
        <v>34</v>
      </c>
      <c r="D25" s="10" t="s">
        <v>83</v>
      </c>
      <c r="E25" s="7" t="s">
        <v>35</v>
      </c>
      <c r="F25" s="7" t="s">
        <v>36</v>
      </c>
      <c r="G25" s="11">
        <v>1</v>
      </c>
      <c r="H25" s="11" t="s">
        <v>29</v>
      </c>
      <c r="I25" s="7" t="s">
        <v>30</v>
      </c>
      <c r="J25" s="7" t="s">
        <v>81</v>
      </c>
      <c r="K25" s="7" t="s">
        <v>82</v>
      </c>
    </row>
    <row r="26" spans="2:11">
      <c r="B26" s="7" t="s">
        <v>84</v>
      </c>
      <c r="C26" s="7" t="s">
        <v>85</v>
      </c>
      <c r="E26" s="7" t="s">
        <v>51</v>
      </c>
      <c r="F26" s="7" t="s">
        <v>36</v>
      </c>
      <c r="G26" s="11">
        <v>6</v>
      </c>
      <c r="H26" s="11" t="s">
        <v>29</v>
      </c>
      <c r="I26" s="7" t="s">
        <v>30</v>
      </c>
      <c r="J26" s="7" t="s">
        <v>86</v>
      </c>
      <c r="K26" s="7" t="s">
        <v>87</v>
      </c>
    </row>
    <row r="27" spans="2:11">
      <c r="B27" s="7" t="s">
        <v>84</v>
      </c>
      <c r="C27" s="7" t="s">
        <v>88</v>
      </c>
      <c r="E27" s="7" t="s">
        <v>47</v>
      </c>
      <c r="F27" s="7" t="s">
        <v>36</v>
      </c>
      <c r="G27" s="11">
        <v>1</v>
      </c>
      <c r="H27" s="11" t="s">
        <v>29</v>
      </c>
      <c r="I27" s="7" t="s">
        <v>30</v>
      </c>
      <c r="J27" s="7" t="s">
        <v>86</v>
      </c>
      <c r="K27" s="7" t="s">
        <v>87</v>
      </c>
    </row>
    <row r="28" spans="2:11">
      <c r="B28" s="7" t="s">
        <v>84</v>
      </c>
      <c r="E28" s="7" t="s">
        <v>43</v>
      </c>
      <c r="F28" s="7" t="s">
        <v>36</v>
      </c>
      <c r="G28" s="11">
        <v>1</v>
      </c>
      <c r="H28" s="11" t="s">
        <v>29</v>
      </c>
      <c r="I28" s="7" t="s">
        <v>30</v>
      </c>
      <c r="J28" s="7" t="s">
        <v>86</v>
      </c>
      <c r="K28" s="7" t="s">
        <v>87</v>
      </c>
    </row>
    <row r="29" spans="2:11">
      <c r="B29" s="7" t="s">
        <v>89</v>
      </c>
      <c r="E29" s="7" t="s">
        <v>43</v>
      </c>
      <c r="F29" s="7" t="s">
        <v>36</v>
      </c>
      <c r="G29" s="11">
        <v>1</v>
      </c>
      <c r="H29" s="11" t="s">
        <v>29</v>
      </c>
      <c r="I29" s="7" t="s">
        <v>30</v>
      </c>
      <c r="J29" s="7" t="s">
        <v>71</v>
      </c>
      <c r="K29" s="7" t="s">
        <v>90</v>
      </c>
    </row>
    <row r="30" spans="2:11">
      <c r="B30" s="7" t="s">
        <v>91</v>
      </c>
      <c r="E30" s="7" t="s">
        <v>51</v>
      </c>
      <c r="F30" s="7" t="s">
        <v>36</v>
      </c>
      <c r="G30" s="11">
        <v>1</v>
      </c>
      <c r="H30" s="11" t="s">
        <v>29</v>
      </c>
      <c r="I30" s="7" t="s">
        <v>92</v>
      </c>
      <c r="J30" s="7" t="s">
        <v>93</v>
      </c>
      <c r="K30" s="7" t="s">
        <v>94</v>
      </c>
    </row>
    <row r="31" spans="2:11">
      <c r="B31" s="7" t="s">
        <v>95</v>
      </c>
      <c r="E31" s="7" t="s">
        <v>51</v>
      </c>
      <c r="F31" s="7" t="s">
        <v>36</v>
      </c>
      <c r="G31" s="11">
        <v>1</v>
      </c>
      <c r="H31" s="11" t="s">
        <v>29</v>
      </c>
      <c r="I31" s="7" t="s">
        <v>30</v>
      </c>
      <c r="J31" s="7" t="s">
        <v>96</v>
      </c>
      <c r="K31" s="7" t="s">
        <v>97</v>
      </c>
    </row>
    <row r="32" spans="2:11">
      <c r="B32" s="7" t="s">
        <v>95</v>
      </c>
      <c r="E32" s="7" t="s">
        <v>35</v>
      </c>
      <c r="F32" s="7" t="s">
        <v>36</v>
      </c>
      <c r="G32" s="11">
        <v>1</v>
      </c>
      <c r="H32" s="11" t="s">
        <v>29</v>
      </c>
      <c r="I32" s="7" t="s">
        <v>30</v>
      </c>
      <c r="J32" s="7" t="s">
        <v>96</v>
      </c>
      <c r="K32" s="7" t="s">
        <v>97</v>
      </c>
    </row>
    <row r="33" spans="2:11">
      <c r="B33" s="7" t="s">
        <v>95</v>
      </c>
      <c r="E33" s="7" t="s">
        <v>98</v>
      </c>
      <c r="F33" s="7" t="s">
        <v>28</v>
      </c>
      <c r="G33" s="11">
        <v>1</v>
      </c>
      <c r="H33" s="11" t="s">
        <v>29</v>
      </c>
      <c r="I33" s="7" t="s">
        <v>30</v>
      </c>
      <c r="J33" s="7" t="s">
        <v>96</v>
      </c>
      <c r="K33" s="7" t="s">
        <v>97</v>
      </c>
    </row>
    <row r="34" spans="2:11">
      <c r="B34" s="7" t="s">
        <v>95</v>
      </c>
      <c r="D34" s="10" t="s">
        <v>46</v>
      </c>
      <c r="E34" s="7" t="s">
        <v>47</v>
      </c>
      <c r="F34" s="7" t="s">
        <v>36</v>
      </c>
      <c r="G34" s="11">
        <v>1</v>
      </c>
      <c r="H34" s="11" t="s">
        <v>29</v>
      </c>
      <c r="I34" s="7" t="s">
        <v>30</v>
      </c>
      <c r="J34" s="7" t="s">
        <v>96</v>
      </c>
      <c r="K34" s="7" t="s">
        <v>97</v>
      </c>
    </row>
    <row r="35" spans="2:11">
      <c r="B35" s="7" t="s">
        <v>95</v>
      </c>
      <c r="E35" s="7" t="s">
        <v>35</v>
      </c>
      <c r="F35" s="7" t="s">
        <v>28</v>
      </c>
      <c r="G35" s="11">
        <v>1</v>
      </c>
      <c r="H35" s="11" t="s">
        <v>29</v>
      </c>
      <c r="I35" s="7" t="s">
        <v>30</v>
      </c>
      <c r="J35" s="7" t="s">
        <v>96</v>
      </c>
      <c r="K35" s="7" t="s">
        <v>97</v>
      </c>
    </row>
    <row r="36" spans="2:11">
      <c r="B36" s="7" t="s">
        <v>95</v>
      </c>
      <c r="E36" s="7" t="s">
        <v>43</v>
      </c>
      <c r="F36" s="7" t="s">
        <v>36</v>
      </c>
      <c r="G36" s="11">
        <v>1</v>
      </c>
      <c r="H36" s="11" t="s">
        <v>29</v>
      </c>
      <c r="I36" s="7" t="s">
        <v>30</v>
      </c>
      <c r="J36" s="7" t="s">
        <v>96</v>
      </c>
      <c r="K36" s="7" t="s">
        <v>97</v>
      </c>
    </row>
    <row r="37" spans="2:11">
      <c r="B37" s="7" t="s">
        <v>99</v>
      </c>
      <c r="E37" s="7" t="s">
        <v>43</v>
      </c>
      <c r="F37" s="7" t="s">
        <v>36</v>
      </c>
      <c r="G37" s="11">
        <v>1</v>
      </c>
      <c r="H37" s="7" t="s">
        <v>29</v>
      </c>
      <c r="I37" s="7" t="s">
        <v>100</v>
      </c>
      <c r="J37" s="7" t="s">
        <v>101</v>
      </c>
      <c r="K37" s="7" t="s">
        <v>102</v>
      </c>
    </row>
    <row r="38" spans="2:11">
      <c r="B38" s="7" t="s">
        <v>103</v>
      </c>
      <c r="E38" s="7" t="s">
        <v>43</v>
      </c>
      <c r="F38" s="7" t="s">
        <v>36</v>
      </c>
      <c r="G38" s="11">
        <v>10</v>
      </c>
      <c r="H38" s="11" t="s">
        <v>54</v>
      </c>
      <c r="I38" s="7" t="s">
        <v>30</v>
      </c>
      <c r="J38" s="7" t="s">
        <v>37</v>
      </c>
      <c r="K38" s="7" t="s">
        <v>104</v>
      </c>
    </row>
    <row r="39" spans="2:11">
      <c r="B39" s="7" t="s">
        <v>105</v>
      </c>
      <c r="C39" s="7" t="s">
        <v>106</v>
      </c>
      <c r="D39" s="10">
        <v>5000</v>
      </c>
      <c r="E39" s="7" t="s">
        <v>43</v>
      </c>
      <c r="F39" s="7" t="s">
        <v>36</v>
      </c>
      <c r="G39" s="11">
        <v>1</v>
      </c>
      <c r="H39" s="11" t="s">
        <v>29</v>
      </c>
      <c r="I39" s="7" t="s">
        <v>92</v>
      </c>
      <c r="J39" s="7" t="s">
        <v>96</v>
      </c>
      <c r="K39" s="7" t="s">
        <v>107</v>
      </c>
    </row>
    <row r="40" spans="2:11">
      <c r="B40" s="7" t="s">
        <v>105</v>
      </c>
      <c r="E40" s="7" t="s">
        <v>43</v>
      </c>
      <c r="F40" s="7" t="s">
        <v>36</v>
      </c>
      <c r="G40" s="11">
        <v>1</v>
      </c>
      <c r="H40" s="11" t="s">
        <v>29</v>
      </c>
      <c r="I40" s="7" t="s">
        <v>92</v>
      </c>
      <c r="J40" s="7" t="s">
        <v>96</v>
      </c>
      <c r="K40" s="7" t="s">
        <v>107</v>
      </c>
    </row>
    <row r="41" spans="2:11">
      <c r="B41" s="7" t="s">
        <v>105</v>
      </c>
      <c r="C41" s="7" t="s">
        <v>108</v>
      </c>
      <c r="D41" s="10" t="s">
        <v>109</v>
      </c>
      <c r="E41" s="7" t="s">
        <v>35</v>
      </c>
      <c r="F41" s="7" t="s">
        <v>36</v>
      </c>
      <c r="G41" s="11">
        <v>1</v>
      </c>
      <c r="H41" s="11" t="s">
        <v>29</v>
      </c>
      <c r="I41" s="7" t="s">
        <v>92</v>
      </c>
      <c r="J41" s="7" t="s">
        <v>96</v>
      </c>
      <c r="K41" s="7" t="s">
        <v>107</v>
      </c>
    </row>
    <row r="42" spans="2:11">
      <c r="B42" s="7" t="s">
        <v>110</v>
      </c>
      <c r="E42" s="7" t="s">
        <v>47</v>
      </c>
      <c r="F42" s="7" t="s">
        <v>36</v>
      </c>
      <c r="G42" s="11">
        <v>1</v>
      </c>
      <c r="H42" s="11" t="s">
        <v>29</v>
      </c>
      <c r="I42" s="7" t="s">
        <v>30</v>
      </c>
      <c r="J42" s="7" t="s">
        <v>111</v>
      </c>
      <c r="K42" s="7" t="s">
        <v>112</v>
      </c>
    </row>
    <row r="43" spans="2:11">
      <c r="B43" s="7" t="s">
        <v>110</v>
      </c>
      <c r="E43" s="7" t="s">
        <v>43</v>
      </c>
      <c r="F43" s="7" t="s">
        <v>36</v>
      </c>
      <c r="G43" s="11">
        <v>1</v>
      </c>
      <c r="H43" s="11" t="s">
        <v>29</v>
      </c>
      <c r="I43" s="7" t="s">
        <v>30</v>
      </c>
      <c r="J43" s="7" t="s">
        <v>111</v>
      </c>
      <c r="K43" s="7" t="s">
        <v>112</v>
      </c>
    </row>
    <row r="44" spans="2:11">
      <c r="B44" s="7" t="s">
        <v>110</v>
      </c>
      <c r="E44" s="7" t="s">
        <v>35</v>
      </c>
      <c r="F44" s="7" t="s">
        <v>36</v>
      </c>
      <c r="G44" s="11">
        <v>1</v>
      </c>
      <c r="H44" s="11" t="s">
        <v>29</v>
      </c>
      <c r="I44" s="7" t="s">
        <v>30</v>
      </c>
      <c r="J44" s="7" t="s">
        <v>111</v>
      </c>
      <c r="K44" s="7" t="s">
        <v>112</v>
      </c>
    </row>
    <row r="45" spans="2:11">
      <c r="B45" s="7" t="s">
        <v>110</v>
      </c>
      <c r="E45" s="7" t="s">
        <v>39</v>
      </c>
      <c r="F45" s="7" t="s">
        <v>36</v>
      </c>
      <c r="G45" s="11">
        <v>1</v>
      </c>
      <c r="H45" s="11" t="s">
        <v>29</v>
      </c>
      <c r="I45" s="7" t="s">
        <v>30</v>
      </c>
      <c r="J45" s="7" t="s">
        <v>111</v>
      </c>
      <c r="K45" s="7" t="s">
        <v>112</v>
      </c>
    </row>
    <row r="46" spans="2:11">
      <c r="B46" s="7" t="s">
        <v>110</v>
      </c>
      <c r="E46" s="7" t="s">
        <v>35</v>
      </c>
      <c r="F46" s="7" t="s">
        <v>28</v>
      </c>
      <c r="G46" s="11">
        <v>1</v>
      </c>
      <c r="H46" s="11" t="s">
        <v>29</v>
      </c>
      <c r="I46" s="7" t="s">
        <v>30</v>
      </c>
      <c r="J46" s="7" t="s">
        <v>111</v>
      </c>
      <c r="K46" s="7" t="s">
        <v>112</v>
      </c>
    </row>
    <row r="47" spans="2:11">
      <c r="B47" s="7" t="s">
        <v>110</v>
      </c>
      <c r="E47" s="7" t="s">
        <v>51</v>
      </c>
      <c r="F47" s="7" t="s">
        <v>36</v>
      </c>
      <c r="G47" s="11">
        <v>1</v>
      </c>
      <c r="H47" s="11" t="s">
        <v>29</v>
      </c>
      <c r="I47" s="7" t="s">
        <v>30</v>
      </c>
      <c r="J47" s="7" t="s">
        <v>111</v>
      </c>
      <c r="K47" s="7" t="s">
        <v>112</v>
      </c>
    </row>
    <row r="48" spans="2:11">
      <c r="B48" s="7" t="s">
        <v>113</v>
      </c>
      <c r="E48" s="7" t="s">
        <v>51</v>
      </c>
      <c r="F48" s="7" t="s">
        <v>36</v>
      </c>
      <c r="G48" s="11">
        <v>1</v>
      </c>
      <c r="H48" s="11" t="s">
        <v>29</v>
      </c>
      <c r="I48" s="7" t="s">
        <v>30</v>
      </c>
      <c r="J48" s="7" t="s">
        <v>114</v>
      </c>
      <c r="K48" s="7" t="s">
        <v>115</v>
      </c>
    </row>
    <row r="49" spans="2:11">
      <c r="B49" s="7" t="s">
        <v>113</v>
      </c>
      <c r="E49" s="7" t="s">
        <v>43</v>
      </c>
      <c r="F49" s="7" t="s">
        <v>36</v>
      </c>
      <c r="G49" s="11">
        <v>1</v>
      </c>
      <c r="H49" s="11" t="s">
        <v>29</v>
      </c>
      <c r="I49" s="7" t="s">
        <v>30</v>
      </c>
      <c r="J49" s="7" t="s">
        <v>114</v>
      </c>
      <c r="K49" s="7" t="s">
        <v>115</v>
      </c>
    </row>
    <row r="50" spans="2:11">
      <c r="B50" s="7" t="s">
        <v>116</v>
      </c>
      <c r="E50" s="7" t="s">
        <v>43</v>
      </c>
      <c r="F50" s="7" t="s">
        <v>36</v>
      </c>
      <c r="G50" s="11">
        <v>1</v>
      </c>
      <c r="H50" s="11" t="s">
        <v>29</v>
      </c>
      <c r="I50" s="7" t="s">
        <v>30</v>
      </c>
      <c r="J50" s="7" t="s">
        <v>64</v>
      </c>
      <c r="K50" s="7" t="s">
        <v>117</v>
      </c>
    </row>
    <row r="51" spans="2:11">
      <c r="B51" s="7" t="s">
        <v>118</v>
      </c>
      <c r="E51" s="7" t="s">
        <v>47</v>
      </c>
      <c r="F51" s="7" t="s">
        <v>36</v>
      </c>
      <c r="G51" s="11">
        <v>1</v>
      </c>
      <c r="H51" s="11" t="s">
        <v>29</v>
      </c>
      <c r="I51" s="7" t="s">
        <v>30</v>
      </c>
      <c r="J51" s="7" t="s">
        <v>96</v>
      </c>
      <c r="K51" s="7" t="s">
        <v>119</v>
      </c>
    </row>
    <row r="52" spans="2:11">
      <c r="B52" s="7" t="s">
        <v>118</v>
      </c>
      <c r="E52" s="7" t="s">
        <v>51</v>
      </c>
      <c r="F52" s="7" t="s">
        <v>36</v>
      </c>
      <c r="G52" s="11">
        <v>1</v>
      </c>
      <c r="H52" s="11" t="s">
        <v>29</v>
      </c>
      <c r="I52" s="7" t="s">
        <v>30</v>
      </c>
      <c r="J52" s="7" t="s">
        <v>96</v>
      </c>
      <c r="K52" s="7" t="s">
        <v>119</v>
      </c>
    </row>
    <row r="53" spans="2:11">
      <c r="B53" s="7" t="s">
        <v>118</v>
      </c>
      <c r="E53" s="7" t="s">
        <v>35</v>
      </c>
      <c r="F53" s="7" t="s">
        <v>36</v>
      </c>
      <c r="G53" s="11">
        <v>1</v>
      </c>
      <c r="H53" s="11" t="s">
        <v>29</v>
      </c>
      <c r="I53" s="7" t="s">
        <v>30</v>
      </c>
      <c r="J53" s="7" t="s">
        <v>96</v>
      </c>
      <c r="K53" s="7" t="s">
        <v>119</v>
      </c>
    </row>
    <row r="54" spans="2:11">
      <c r="B54" s="7" t="s">
        <v>118</v>
      </c>
      <c r="E54" s="7" t="s">
        <v>43</v>
      </c>
      <c r="F54" s="7" t="s">
        <v>36</v>
      </c>
      <c r="G54" s="11">
        <v>1</v>
      </c>
      <c r="H54" s="11" t="s">
        <v>29</v>
      </c>
      <c r="I54" s="7" t="s">
        <v>30</v>
      </c>
      <c r="J54" s="7" t="s">
        <v>96</v>
      </c>
      <c r="K54" s="7" t="s">
        <v>119</v>
      </c>
    </row>
    <row r="55" spans="2:11">
      <c r="B55" s="7" t="s">
        <v>120</v>
      </c>
      <c r="E55" s="7" t="s">
        <v>51</v>
      </c>
      <c r="F55" s="7" t="s">
        <v>36</v>
      </c>
      <c r="G55" s="11">
        <v>1</v>
      </c>
      <c r="H55" s="11" t="s">
        <v>29</v>
      </c>
      <c r="I55" s="7" t="s">
        <v>30</v>
      </c>
      <c r="J55" s="7" t="s">
        <v>121</v>
      </c>
      <c r="K55" s="7" t="s">
        <v>122</v>
      </c>
    </row>
    <row r="56" spans="2:11">
      <c r="B56" s="7" t="s">
        <v>120</v>
      </c>
      <c r="E56" s="7" t="s">
        <v>43</v>
      </c>
      <c r="F56" s="7" t="s">
        <v>36</v>
      </c>
      <c r="G56" s="11">
        <v>1</v>
      </c>
      <c r="H56" s="11" t="s">
        <v>29</v>
      </c>
      <c r="I56" s="7" t="s">
        <v>30</v>
      </c>
      <c r="J56" s="7" t="s">
        <v>121</v>
      </c>
      <c r="K56" s="7" t="s">
        <v>122</v>
      </c>
    </row>
    <row r="57" spans="2:11">
      <c r="B57" s="7" t="s">
        <v>120</v>
      </c>
      <c r="E57" s="7" t="s">
        <v>35</v>
      </c>
      <c r="F57" s="7" t="s">
        <v>36</v>
      </c>
      <c r="G57" s="11">
        <v>1</v>
      </c>
      <c r="H57" s="11" t="s">
        <v>29</v>
      </c>
      <c r="I57" s="7" t="s">
        <v>30</v>
      </c>
      <c r="J57" s="7" t="s">
        <v>121</v>
      </c>
      <c r="K57" s="7" t="s">
        <v>122</v>
      </c>
    </row>
    <row r="58" spans="2:11">
      <c r="B58" s="7" t="s">
        <v>123</v>
      </c>
      <c r="C58" s="7" t="s">
        <v>124</v>
      </c>
      <c r="E58" s="7" t="s">
        <v>43</v>
      </c>
      <c r="F58" s="7" t="s">
        <v>36</v>
      </c>
      <c r="G58" s="11">
        <v>3</v>
      </c>
      <c r="H58" s="11" t="s">
        <v>29</v>
      </c>
      <c r="I58" s="7" t="s">
        <v>30</v>
      </c>
      <c r="J58" s="7" t="s">
        <v>64</v>
      </c>
      <c r="K58" s="7" t="s">
        <v>125</v>
      </c>
    </row>
    <row r="59" spans="2:11">
      <c r="B59" s="7" t="s">
        <v>123</v>
      </c>
      <c r="C59" s="7" t="s">
        <v>126</v>
      </c>
      <c r="E59" s="7" t="s">
        <v>35</v>
      </c>
      <c r="F59" s="7" t="s">
        <v>36</v>
      </c>
      <c r="G59" s="11">
        <v>2</v>
      </c>
      <c r="H59" s="11" t="s">
        <v>29</v>
      </c>
      <c r="I59" s="7" t="s">
        <v>30</v>
      </c>
      <c r="J59" s="7" t="s">
        <v>64</v>
      </c>
      <c r="K59" s="7" t="s">
        <v>125</v>
      </c>
    </row>
    <row r="60" spans="2:11">
      <c r="B60" s="7" t="s">
        <v>127</v>
      </c>
      <c r="C60" s="7" t="s">
        <v>128</v>
      </c>
      <c r="E60" s="7" t="s">
        <v>39</v>
      </c>
      <c r="F60" s="7" t="s">
        <v>28</v>
      </c>
      <c r="G60" s="11">
        <v>1</v>
      </c>
      <c r="H60" s="11" t="s">
        <v>29</v>
      </c>
      <c r="I60" s="7" t="s">
        <v>30</v>
      </c>
      <c r="J60" s="7" t="s">
        <v>121</v>
      </c>
      <c r="K60" s="7" t="s">
        <v>129</v>
      </c>
    </row>
    <row r="61" spans="2:11">
      <c r="B61" s="7" t="s">
        <v>130</v>
      </c>
      <c r="C61" s="7" t="s">
        <v>88</v>
      </c>
      <c r="D61" s="10" t="s">
        <v>131</v>
      </c>
      <c r="E61" s="7" t="s">
        <v>132</v>
      </c>
      <c r="F61" s="7" t="s">
        <v>36</v>
      </c>
      <c r="G61" s="11">
        <v>1</v>
      </c>
      <c r="H61" s="11" t="s">
        <v>29</v>
      </c>
      <c r="I61" s="7" t="s">
        <v>30</v>
      </c>
      <c r="J61" s="7" t="s">
        <v>133</v>
      </c>
      <c r="K61" s="7" t="s">
        <v>134</v>
      </c>
    </row>
    <row r="62" spans="2:11">
      <c r="B62" s="7" t="s">
        <v>135</v>
      </c>
      <c r="E62" s="7" t="s">
        <v>43</v>
      </c>
      <c r="F62" s="7" t="s">
        <v>36</v>
      </c>
      <c r="G62" s="11">
        <v>2</v>
      </c>
      <c r="H62" s="11" t="s">
        <v>29</v>
      </c>
      <c r="I62" s="7" t="s">
        <v>30</v>
      </c>
      <c r="J62" s="7" t="s">
        <v>136</v>
      </c>
      <c r="K62" s="7" t="s">
        <v>137</v>
      </c>
    </row>
    <row r="63" spans="2:11">
      <c r="B63" s="7" t="s">
        <v>135</v>
      </c>
      <c r="E63" s="7" t="s">
        <v>39</v>
      </c>
      <c r="F63" s="7" t="s">
        <v>28</v>
      </c>
      <c r="G63" s="11">
        <v>2</v>
      </c>
      <c r="H63" s="11" t="s">
        <v>29</v>
      </c>
      <c r="I63" s="7" t="s">
        <v>30</v>
      </c>
      <c r="J63" s="7" t="s">
        <v>136</v>
      </c>
      <c r="K63" s="7" t="s">
        <v>137</v>
      </c>
    </row>
    <row r="64" spans="2:11">
      <c r="B64" s="7" t="s">
        <v>135</v>
      </c>
      <c r="E64" s="7" t="s">
        <v>51</v>
      </c>
      <c r="F64" s="7" t="s">
        <v>36</v>
      </c>
      <c r="G64" s="11">
        <v>3</v>
      </c>
      <c r="H64" s="11" t="s">
        <v>29</v>
      </c>
      <c r="I64" s="7" t="s">
        <v>30</v>
      </c>
      <c r="J64" s="7" t="s">
        <v>136</v>
      </c>
      <c r="K64" s="7" t="s">
        <v>137</v>
      </c>
    </row>
    <row r="65" spans="2:11">
      <c r="B65" s="7" t="s">
        <v>138</v>
      </c>
      <c r="C65" s="7" t="s">
        <v>88</v>
      </c>
      <c r="E65" s="7" t="s">
        <v>132</v>
      </c>
      <c r="F65" s="7" t="s">
        <v>36</v>
      </c>
      <c r="G65" s="11">
        <v>1</v>
      </c>
      <c r="H65" s="11" t="s">
        <v>29</v>
      </c>
      <c r="I65" s="7" t="s">
        <v>30</v>
      </c>
      <c r="J65" s="7" t="s">
        <v>114</v>
      </c>
      <c r="K65" s="7" t="s">
        <v>139</v>
      </c>
    </row>
    <row r="66" spans="2:11">
      <c r="B66" s="7" t="s">
        <v>138</v>
      </c>
      <c r="C66" s="7" t="s">
        <v>140</v>
      </c>
      <c r="E66" s="7" t="s">
        <v>43</v>
      </c>
      <c r="F66" s="7" t="s">
        <v>36</v>
      </c>
      <c r="G66" s="11">
        <v>1</v>
      </c>
      <c r="H66" s="11" t="s">
        <v>29</v>
      </c>
      <c r="I66" s="7" t="s">
        <v>30</v>
      </c>
      <c r="J66" s="7" t="s">
        <v>114</v>
      </c>
      <c r="K66" s="7" t="s">
        <v>139</v>
      </c>
    </row>
    <row r="67" spans="2:11">
      <c r="B67" s="7" t="s">
        <v>138</v>
      </c>
      <c r="C67" s="7" t="s">
        <v>41</v>
      </c>
      <c r="E67" s="7" t="s">
        <v>43</v>
      </c>
      <c r="F67" s="7" t="s">
        <v>36</v>
      </c>
      <c r="G67" s="11">
        <v>1</v>
      </c>
      <c r="H67" s="11" t="s">
        <v>29</v>
      </c>
      <c r="I67" s="7" t="s">
        <v>30</v>
      </c>
      <c r="J67" s="7" t="s">
        <v>114</v>
      </c>
      <c r="K67" s="7" t="s">
        <v>139</v>
      </c>
    </row>
    <row r="68" spans="2:11">
      <c r="B68" s="7" t="s">
        <v>138</v>
      </c>
      <c r="E68" s="7" t="s">
        <v>35</v>
      </c>
      <c r="F68" s="7" t="s">
        <v>36</v>
      </c>
      <c r="G68" s="11">
        <v>1</v>
      </c>
      <c r="H68" s="11" t="s">
        <v>29</v>
      </c>
      <c r="I68" s="7" t="s">
        <v>30</v>
      </c>
      <c r="J68" s="7" t="s">
        <v>114</v>
      </c>
      <c r="K68" s="7" t="s">
        <v>139</v>
      </c>
    </row>
    <row r="69" spans="2:11">
      <c r="B69" s="7" t="s">
        <v>138</v>
      </c>
      <c r="C69" s="7" t="s">
        <v>141</v>
      </c>
      <c r="E69" s="7" t="s">
        <v>51</v>
      </c>
      <c r="F69" s="7" t="s">
        <v>36</v>
      </c>
      <c r="G69" s="11">
        <v>1</v>
      </c>
      <c r="H69" s="11" t="s">
        <v>29</v>
      </c>
      <c r="I69" s="7" t="s">
        <v>30</v>
      </c>
      <c r="J69" s="7" t="s">
        <v>114</v>
      </c>
      <c r="K69" s="7" t="s">
        <v>139</v>
      </c>
    </row>
    <row r="70" spans="2:11">
      <c r="B70" s="7" t="s">
        <v>138</v>
      </c>
      <c r="C70" s="7" t="s">
        <v>41</v>
      </c>
      <c r="E70" s="7" t="s">
        <v>51</v>
      </c>
      <c r="F70" s="7" t="s">
        <v>36</v>
      </c>
      <c r="G70" s="11">
        <v>1</v>
      </c>
      <c r="H70" s="11" t="s">
        <v>29</v>
      </c>
      <c r="I70" s="7" t="s">
        <v>30</v>
      </c>
      <c r="J70" s="7" t="s">
        <v>114</v>
      </c>
      <c r="K70" s="7" t="s">
        <v>139</v>
      </c>
    </row>
    <row r="71" spans="2:11">
      <c r="B71" s="7" t="s">
        <v>138</v>
      </c>
      <c r="C71" s="7" t="s">
        <v>140</v>
      </c>
      <c r="E71" s="7" t="s">
        <v>43</v>
      </c>
      <c r="F71" s="7" t="s">
        <v>28</v>
      </c>
      <c r="G71" s="11">
        <v>1</v>
      </c>
      <c r="H71" s="11" t="s">
        <v>29</v>
      </c>
      <c r="I71" s="7" t="s">
        <v>30</v>
      </c>
      <c r="J71" s="7" t="s">
        <v>114</v>
      </c>
      <c r="K71" s="7" t="s">
        <v>139</v>
      </c>
    </row>
    <row r="72" spans="2:11">
      <c r="B72" s="7" t="s">
        <v>142</v>
      </c>
      <c r="E72" s="7" t="s">
        <v>43</v>
      </c>
      <c r="F72" s="7" t="s">
        <v>36</v>
      </c>
      <c r="G72" s="11">
        <v>1</v>
      </c>
      <c r="H72" s="11" t="s">
        <v>29</v>
      </c>
      <c r="I72" s="7" t="s">
        <v>30</v>
      </c>
      <c r="J72" s="7" t="s">
        <v>55</v>
      </c>
      <c r="K72" s="7" t="s">
        <v>143</v>
      </c>
    </row>
    <row r="73" spans="2:11">
      <c r="B73" s="7" t="s">
        <v>144</v>
      </c>
      <c r="C73" s="7" t="s">
        <v>88</v>
      </c>
      <c r="E73" s="7" t="s">
        <v>132</v>
      </c>
      <c r="F73" s="7" t="s">
        <v>36</v>
      </c>
      <c r="G73" s="11">
        <v>1</v>
      </c>
      <c r="H73" s="11" t="s">
        <v>29</v>
      </c>
      <c r="I73" s="7" t="s">
        <v>92</v>
      </c>
      <c r="J73" s="7" t="s">
        <v>111</v>
      </c>
      <c r="K73" s="7" t="s">
        <v>145</v>
      </c>
    </row>
    <row r="74" spans="2:11">
      <c r="B74" s="7" t="s">
        <v>144</v>
      </c>
      <c r="C74" s="7" t="s">
        <v>146</v>
      </c>
      <c r="E74" s="7" t="s">
        <v>39</v>
      </c>
      <c r="F74" s="7" t="s">
        <v>28</v>
      </c>
      <c r="G74" s="11">
        <v>1</v>
      </c>
      <c r="H74" s="11" t="s">
        <v>29</v>
      </c>
      <c r="I74" s="7" t="s">
        <v>92</v>
      </c>
      <c r="J74" s="7" t="s">
        <v>111</v>
      </c>
      <c r="K74" s="7" t="s">
        <v>145</v>
      </c>
    </row>
    <row r="75" spans="2:11">
      <c r="B75" s="7" t="s">
        <v>147</v>
      </c>
      <c r="C75" s="7" t="s">
        <v>88</v>
      </c>
      <c r="E75" s="7" t="s">
        <v>132</v>
      </c>
      <c r="F75" s="7" t="s">
        <v>36</v>
      </c>
      <c r="G75" s="11">
        <v>1</v>
      </c>
      <c r="H75" s="11" t="s">
        <v>29</v>
      </c>
      <c r="I75" s="7" t="s">
        <v>30</v>
      </c>
      <c r="J75" s="7" t="s">
        <v>148</v>
      </c>
      <c r="K75" s="7" t="s">
        <v>149</v>
      </c>
    </row>
    <row r="76" spans="2:11">
      <c r="B76" s="7" t="s">
        <v>147</v>
      </c>
      <c r="C76" s="7" t="s">
        <v>124</v>
      </c>
      <c r="E76" s="7" t="s">
        <v>43</v>
      </c>
      <c r="F76" s="7" t="s">
        <v>36</v>
      </c>
      <c r="G76" s="11">
        <v>1</v>
      </c>
      <c r="H76" s="11" t="s">
        <v>29</v>
      </c>
      <c r="I76" s="7" t="s">
        <v>30</v>
      </c>
      <c r="J76" s="7" t="s">
        <v>148</v>
      </c>
      <c r="K76" s="7" t="s">
        <v>149</v>
      </c>
    </row>
    <row r="77" spans="2:11">
      <c r="B77" s="7" t="s">
        <v>150</v>
      </c>
      <c r="E77" s="7" t="s">
        <v>51</v>
      </c>
      <c r="F77" s="7" t="s">
        <v>36</v>
      </c>
      <c r="G77" s="11">
        <v>1</v>
      </c>
      <c r="H77" s="11" t="s">
        <v>29</v>
      </c>
      <c r="I77" s="7" t="s">
        <v>30</v>
      </c>
      <c r="J77" s="7" t="s">
        <v>31</v>
      </c>
      <c r="K77" s="7" t="s">
        <v>151</v>
      </c>
    </row>
    <row r="78" spans="2:11">
      <c r="B78" s="7" t="s">
        <v>150</v>
      </c>
      <c r="E78" s="7" t="s">
        <v>43</v>
      </c>
      <c r="F78" s="7" t="s">
        <v>36</v>
      </c>
      <c r="G78" s="11">
        <v>1</v>
      </c>
      <c r="H78" s="11" t="s">
        <v>29</v>
      </c>
      <c r="I78" s="7" t="s">
        <v>30</v>
      </c>
      <c r="J78" s="7" t="s">
        <v>31</v>
      </c>
      <c r="K78" s="7" t="s">
        <v>151</v>
      </c>
    </row>
    <row r="79" spans="2:11">
      <c r="B79" s="7" t="s">
        <v>150</v>
      </c>
      <c r="E79" s="7" t="s">
        <v>47</v>
      </c>
      <c r="F79" s="7" t="s">
        <v>36</v>
      </c>
      <c r="G79" s="11">
        <v>1</v>
      </c>
      <c r="H79" s="11" t="s">
        <v>29</v>
      </c>
      <c r="I79" s="7" t="s">
        <v>30</v>
      </c>
      <c r="J79" s="7" t="s">
        <v>31</v>
      </c>
      <c r="K79" s="7" t="s">
        <v>151</v>
      </c>
    </row>
    <row r="80" spans="2:11">
      <c r="B80" s="7" t="s">
        <v>150</v>
      </c>
      <c r="E80" s="7" t="s">
        <v>132</v>
      </c>
      <c r="F80" s="7" t="s">
        <v>36</v>
      </c>
      <c r="G80" s="11">
        <v>1</v>
      </c>
      <c r="H80" s="11" t="s">
        <v>29</v>
      </c>
      <c r="I80" s="7" t="s">
        <v>30</v>
      </c>
      <c r="J80" s="7" t="s">
        <v>31</v>
      </c>
      <c r="K80" s="7" t="s">
        <v>151</v>
      </c>
    </row>
    <row r="81" spans="2:11">
      <c r="B81" s="7" t="s">
        <v>150</v>
      </c>
      <c r="E81" s="7" t="s">
        <v>35</v>
      </c>
      <c r="F81" s="7" t="s">
        <v>36</v>
      </c>
      <c r="G81" s="11">
        <v>1</v>
      </c>
      <c r="H81" s="11" t="s">
        <v>29</v>
      </c>
      <c r="I81" s="7" t="s">
        <v>30</v>
      </c>
      <c r="J81" s="7" t="s">
        <v>31</v>
      </c>
      <c r="K81" s="7" t="s">
        <v>151</v>
      </c>
    </row>
    <row r="82" spans="2:11">
      <c r="B82" s="7" t="s">
        <v>152</v>
      </c>
      <c r="E82" s="7" t="s">
        <v>43</v>
      </c>
      <c r="F82" s="7" t="s">
        <v>36</v>
      </c>
      <c r="G82" s="11">
        <v>14</v>
      </c>
      <c r="H82" s="11" t="s">
        <v>29</v>
      </c>
      <c r="I82" s="7" t="s">
        <v>30</v>
      </c>
      <c r="J82" s="7" t="s">
        <v>71</v>
      </c>
      <c r="K82" s="7" t="s">
        <v>153</v>
      </c>
    </row>
    <row r="83" spans="2:11">
      <c r="B83" s="7" t="s">
        <v>152</v>
      </c>
      <c r="E83" s="7" t="s">
        <v>51</v>
      </c>
      <c r="F83" s="7" t="s">
        <v>36</v>
      </c>
      <c r="G83" s="11">
        <v>1</v>
      </c>
      <c r="H83" s="11" t="s">
        <v>29</v>
      </c>
      <c r="I83" s="7" t="s">
        <v>30</v>
      </c>
      <c r="J83" s="7" t="s">
        <v>71</v>
      </c>
      <c r="K83" s="7" t="s">
        <v>153</v>
      </c>
    </row>
    <row r="84" spans="2:11">
      <c r="B84" s="7" t="s">
        <v>154</v>
      </c>
      <c r="C84" s="7" t="s">
        <v>155</v>
      </c>
      <c r="D84" s="10" t="s">
        <v>156</v>
      </c>
      <c r="E84" s="7" t="s">
        <v>43</v>
      </c>
      <c r="F84" s="7" t="s">
        <v>36</v>
      </c>
      <c r="G84" s="11">
        <v>1</v>
      </c>
      <c r="H84" s="11" t="s">
        <v>29</v>
      </c>
      <c r="I84" s="7" t="s">
        <v>30</v>
      </c>
      <c r="J84" s="7" t="s">
        <v>121</v>
      </c>
      <c r="K84" s="7" t="s">
        <v>157</v>
      </c>
    </row>
    <row r="85" spans="2:11">
      <c r="B85" s="9" t="s">
        <v>158</v>
      </c>
      <c r="C85" s="9" t="s">
        <v>41</v>
      </c>
      <c r="D85" s="10" t="s">
        <v>42</v>
      </c>
      <c r="E85" s="7" t="s">
        <v>43</v>
      </c>
      <c r="F85" s="7" t="s">
        <v>36</v>
      </c>
      <c r="G85" s="11">
        <v>1</v>
      </c>
      <c r="H85" s="11" t="s">
        <v>29</v>
      </c>
      <c r="I85" s="9" t="s">
        <v>30</v>
      </c>
      <c r="J85" s="7" t="s">
        <v>159</v>
      </c>
      <c r="K85" s="7" t="s">
        <v>160</v>
      </c>
    </row>
    <row r="86" spans="2:11">
      <c r="B86" s="9" t="s">
        <v>158</v>
      </c>
      <c r="C86" s="9" t="s">
        <v>34</v>
      </c>
      <c r="E86" s="7" t="s">
        <v>35</v>
      </c>
      <c r="F86" s="7" t="s">
        <v>28</v>
      </c>
      <c r="G86" s="11">
        <v>1</v>
      </c>
      <c r="H86" s="11" t="s">
        <v>29</v>
      </c>
      <c r="I86" s="9" t="s">
        <v>30</v>
      </c>
      <c r="J86" s="7" t="s">
        <v>159</v>
      </c>
      <c r="K86" s="7" t="s">
        <v>160</v>
      </c>
    </row>
    <row r="87" spans="2:11">
      <c r="B87" s="9" t="s">
        <v>158</v>
      </c>
      <c r="C87" s="9" t="s">
        <v>88</v>
      </c>
      <c r="E87" s="7" t="s">
        <v>132</v>
      </c>
      <c r="F87" s="7" t="s">
        <v>28</v>
      </c>
      <c r="G87" s="11">
        <v>1</v>
      </c>
      <c r="H87" s="11" t="s">
        <v>29</v>
      </c>
      <c r="I87" s="9" t="s">
        <v>30</v>
      </c>
      <c r="J87" s="7" t="s">
        <v>159</v>
      </c>
      <c r="K87" s="7" t="s">
        <v>160</v>
      </c>
    </row>
    <row r="88" spans="2:11">
      <c r="B88" s="9" t="s">
        <v>158</v>
      </c>
      <c r="C88" s="9" t="s">
        <v>48</v>
      </c>
      <c r="E88" s="7" t="s">
        <v>51</v>
      </c>
      <c r="F88" s="7" t="s">
        <v>36</v>
      </c>
      <c r="G88" s="11">
        <v>1</v>
      </c>
      <c r="H88" s="11" t="s">
        <v>29</v>
      </c>
      <c r="I88" s="9" t="s">
        <v>30</v>
      </c>
      <c r="J88" s="7" t="s">
        <v>159</v>
      </c>
      <c r="K88" s="7" t="s">
        <v>160</v>
      </c>
    </row>
    <row r="89" spans="2:11">
      <c r="B89" s="9" t="s">
        <v>158</v>
      </c>
      <c r="C89" s="9" t="s">
        <v>34</v>
      </c>
      <c r="E89" s="7" t="s">
        <v>35</v>
      </c>
      <c r="F89" s="7" t="s">
        <v>36</v>
      </c>
      <c r="G89" s="11">
        <v>1</v>
      </c>
      <c r="H89" s="11" t="s">
        <v>29</v>
      </c>
      <c r="I89" s="9" t="s">
        <v>30</v>
      </c>
      <c r="J89" s="7" t="s">
        <v>159</v>
      </c>
      <c r="K89" s="7" t="s">
        <v>160</v>
      </c>
    </row>
    <row r="90" spans="2:11">
      <c r="B90" s="7" t="s">
        <v>161</v>
      </c>
      <c r="E90" s="7" t="s">
        <v>43</v>
      </c>
      <c r="F90" s="7" t="s">
        <v>36</v>
      </c>
      <c r="G90" s="11">
        <v>1</v>
      </c>
      <c r="H90" s="11" t="s">
        <v>29</v>
      </c>
      <c r="I90" s="7" t="s">
        <v>30</v>
      </c>
      <c r="J90" s="7" t="s">
        <v>121</v>
      </c>
      <c r="K90" s="7" t="s">
        <v>162</v>
      </c>
    </row>
    <row r="91" spans="2:11">
      <c r="B91" s="7" t="s">
        <v>161</v>
      </c>
      <c r="E91" s="7" t="s">
        <v>35</v>
      </c>
      <c r="F91" s="7" t="s">
        <v>36</v>
      </c>
      <c r="G91" s="11">
        <v>1</v>
      </c>
      <c r="H91" s="11" t="s">
        <v>29</v>
      </c>
      <c r="I91" s="7" t="s">
        <v>30</v>
      </c>
      <c r="J91" s="7" t="s">
        <v>121</v>
      </c>
      <c r="K91" s="7" t="s">
        <v>162</v>
      </c>
    </row>
    <row r="92" spans="2:11">
      <c r="B92" s="7" t="s">
        <v>161</v>
      </c>
      <c r="E92" s="7" t="s">
        <v>51</v>
      </c>
      <c r="F92" s="9" t="s">
        <v>36</v>
      </c>
      <c r="G92" s="11">
        <v>1</v>
      </c>
      <c r="H92" s="11" t="s">
        <v>29</v>
      </c>
      <c r="I92" s="7" t="s">
        <v>30</v>
      </c>
      <c r="J92" s="7" t="s">
        <v>121</v>
      </c>
      <c r="K92" s="7" t="s">
        <v>162</v>
      </c>
    </row>
    <row r="93" spans="2:11">
      <c r="B93" s="7" t="s">
        <v>161</v>
      </c>
      <c r="E93" s="7" t="s">
        <v>35</v>
      </c>
      <c r="F93" s="7" t="s">
        <v>28</v>
      </c>
      <c r="G93" s="11">
        <v>1</v>
      </c>
      <c r="H93" s="11" t="s">
        <v>29</v>
      </c>
      <c r="I93" s="7" t="s">
        <v>30</v>
      </c>
      <c r="J93" s="7" t="s">
        <v>121</v>
      </c>
      <c r="K93" s="7" t="s">
        <v>162</v>
      </c>
    </row>
    <row r="94" spans="2:11">
      <c r="B94" s="7" t="s">
        <v>163</v>
      </c>
      <c r="C94" s="7" t="s">
        <v>34</v>
      </c>
      <c r="D94" s="10" t="s">
        <v>164</v>
      </c>
      <c r="E94" s="7" t="s">
        <v>35</v>
      </c>
      <c r="F94" s="7" t="s">
        <v>28</v>
      </c>
      <c r="G94" s="11">
        <v>1</v>
      </c>
      <c r="H94" s="11" t="s">
        <v>29</v>
      </c>
      <c r="I94" s="7" t="s">
        <v>30</v>
      </c>
      <c r="J94" s="7" t="s">
        <v>64</v>
      </c>
      <c r="K94" s="7" t="s">
        <v>165</v>
      </c>
    </row>
    <row r="95" spans="2:11">
      <c r="B95" s="7" t="s">
        <v>163</v>
      </c>
      <c r="C95" s="7" t="s">
        <v>34</v>
      </c>
      <c r="D95" s="10" t="s">
        <v>166</v>
      </c>
      <c r="E95" s="7" t="s">
        <v>35</v>
      </c>
      <c r="F95" s="7" t="s">
        <v>28</v>
      </c>
      <c r="G95" s="11">
        <v>1</v>
      </c>
      <c r="H95" s="11" t="s">
        <v>29</v>
      </c>
      <c r="I95" s="7" t="s">
        <v>30</v>
      </c>
      <c r="J95" s="7" t="s">
        <v>64</v>
      </c>
      <c r="K95" s="7" t="s">
        <v>165</v>
      </c>
    </row>
    <row r="96" spans="2:11">
      <c r="B96" s="7" t="s">
        <v>163</v>
      </c>
      <c r="C96" s="7" t="s">
        <v>34</v>
      </c>
      <c r="D96" s="10" t="s">
        <v>80</v>
      </c>
      <c r="E96" s="7" t="s">
        <v>35</v>
      </c>
      <c r="F96" s="7" t="s">
        <v>28</v>
      </c>
      <c r="G96" s="11">
        <v>5</v>
      </c>
      <c r="H96" s="11" t="s">
        <v>29</v>
      </c>
      <c r="I96" s="7" t="s">
        <v>30</v>
      </c>
      <c r="J96" s="7" t="s">
        <v>64</v>
      </c>
      <c r="K96" s="7" t="s">
        <v>165</v>
      </c>
    </row>
    <row r="97" spans="2:11">
      <c r="B97" s="7" t="s">
        <v>163</v>
      </c>
      <c r="C97" s="7" t="s">
        <v>34</v>
      </c>
      <c r="D97" s="10" t="s">
        <v>167</v>
      </c>
      <c r="E97" s="7" t="s">
        <v>35</v>
      </c>
      <c r="F97" s="7" t="s">
        <v>28</v>
      </c>
      <c r="G97" s="11">
        <v>1</v>
      </c>
      <c r="H97" s="11" t="s">
        <v>29</v>
      </c>
      <c r="I97" s="7" t="s">
        <v>30</v>
      </c>
      <c r="J97" s="7" t="s">
        <v>64</v>
      </c>
      <c r="K97" s="7" t="s">
        <v>165</v>
      </c>
    </row>
    <row r="98" spans="2:11">
      <c r="B98" s="7" t="s">
        <v>163</v>
      </c>
      <c r="C98" s="7" t="s">
        <v>34</v>
      </c>
      <c r="D98" s="10" t="s">
        <v>168</v>
      </c>
      <c r="E98" s="7" t="s">
        <v>35</v>
      </c>
      <c r="F98" s="7" t="s">
        <v>28</v>
      </c>
      <c r="G98" s="11">
        <v>1</v>
      </c>
      <c r="H98" s="11" t="s">
        <v>29</v>
      </c>
      <c r="I98" s="7" t="s">
        <v>30</v>
      </c>
      <c r="J98" s="7" t="s">
        <v>64</v>
      </c>
      <c r="K98" s="7" t="s">
        <v>165</v>
      </c>
    </row>
    <row r="99" spans="2:11">
      <c r="B99" s="7" t="s">
        <v>163</v>
      </c>
      <c r="C99" s="7" t="s">
        <v>169</v>
      </c>
      <c r="D99" s="10" t="s">
        <v>170</v>
      </c>
      <c r="E99" s="7" t="s">
        <v>35</v>
      </c>
      <c r="F99" s="7" t="s">
        <v>28</v>
      </c>
      <c r="G99" s="11">
        <v>3</v>
      </c>
      <c r="H99" s="11" t="s">
        <v>29</v>
      </c>
      <c r="I99" s="7" t="s">
        <v>30</v>
      </c>
      <c r="J99" s="7" t="s">
        <v>64</v>
      </c>
      <c r="K99" s="7" t="s">
        <v>165</v>
      </c>
    </row>
    <row r="100" spans="2:11">
      <c r="B100" s="7" t="s">
        <v>163</v>
      </c>
      <c r="C100" s="7" t="s">
        <v>171</v>
      </c>
      <c r="D100" s="10" t="s">
        <v>172</v>
      </c>
      <c r="E100" s="7" t="s">
        <v>35</v>
      </c>
      <c r="F100" s="7" t="s">
        <v>28</v>
      </c>
      <c r="G100" s="11">
        <v>2</v>
      </c>
      <c r="H100" s="11" t="s">
        <v>29</v>
      </c>
      <c r="I100" s="7" t="s">
        <v>30</v>
      </c>
      <c r="J100" s="7" t="s">
        <v>64</v>
      </c>
      <c r="K100" s="7" t="s">
        <v>165</v>
      </c>
    </row>
    <row r="101" spans="2:11">
      <c r="B101" s="7" t="s">
        <v>163</v>
      </c>
      <c r="C101" s="7" t="s">
        <v>171</v>
      </c>
      <c r="D101" s="10" t="s">
        <v>173</v>
      </c>
      <c r="E101" s="7" t="s">
        <v>35</v>
      </c>
      <c r="F101" s="7" t="s">
        <v>28</v>
      </c>
      <c r="G101" s="11">
        <v>2</v>
      </c>
      <c r="H101" s="11" t="s">
        <v>29</v>
      </c>
      <c r="I101" s="7" t="s">
        <v>30</v>
      </c>
      <c r="J101" s="7" t="s">
        <v>64</v>
      </c>
      <c r="K101" s="7" t="s">
        <v>165</v>
      </c>
    </row>
    <row r="102" spans="2:11">
      <c r="B102" s="7" t="s">
        <v>163</v>
      </c>
      <c r="C102" s="7" t="s">
        <v>174</v>
      </c>
      <c r="D102" s="10" t="s">
        <v>175</v>
      </c>
      <c r="E102" s="7" t="s">
        <v>35</v>
      </c>
      <c r="F102" s="7" t="s">
        <v>28</v>
      </c>
      <c r="G102" s="11">
        <v>1</v>
      </c>
      <c r="H102" s="11" t="s">
        <v>29</v>
      </c>
      <c r="I102" s="7" t="s">
        <v>30</v>
      </c>
      <c r="J102" s="7" t="s">
        <v>64</v>
      </c>
      <c r="K102" s="7" t="s">
        <v>165</v>
      </c>
    </row>
    <row r="103" spans="2:11">
      <c r="B103" s="7" t="s">
        <v>163</v>
      </c>
      <c r="C103" s="7" t="s">
        <v>48</v>
      </c>
      <c r="D103" s="10" t="s">
        <v>176</v>
      </c>
      <c r="E103" s="7" t="s">
        <v>35</v>
      </c>
      <c r="F103" s="7" t="s">
        <v>28</v>
      </c>
      <c r="G103" s="11">
        <v>2</v>
      </c>
      <c r="H103" s="11" t="s">
        <v>29</v>
      </c>
      <c r="I103" s="7" t="s">
        <v>30</v>
      </c>
      <c r="J103" s="7" t="s">
        <v>64</v>
      </c>
      <c r="K103" s="7" t="s">
        <v>165</v>
      </c>
    </row>
    <row r="104" spans="2:11">
      <c r="B104" s="7" t="s">
        <v>163</v>
      </c>
      <c r="C104" s="7" t="s">
        <v>177</v>
      </c>
      <c r="D104" s="10" t="s">
        <v>178</v>
      </c>
      <c r="E104" s="7" t="s">
        <v>43</v>
      </c>
      <c r="F104" s="7" t="s">
        <v>36</v>
      </c>
      <c r="G104" s="11">
        <v>2</v>
      </c>
      <c r="H104" s="11" t="s">
        <v>29</v>
      </c>
      <c r="I104" s="7" t="s">
        <v>30</v>
      </c>
      <c r="J104" s="7" t="s">
        <v>64</v>
      </c>
      <c r="K104" s="7" t="s">
        <v>165</v>
      </c>
    </row>
    <row r="105" spans="2:11">
      <c r="B105" s="7" t="s">
        <v>163</v>
      </c>
      <c r="C105" s="7" t="s">
        <v>179</v>
      </c>
      <c r="D105" s="10" t="s">
        <v>180</v>
      </c>
      <c r="E105" s="7" t="s">
        <v>43</v>
      </c>
      <c r="F105" s="7" t="s">
        <v>36</v>
      </c>
      <c r="G105" s="11">
        <v>1</v>
      </c>
      <c r="H105" s="11" t="s">
        <v>29</v>
      </c>
      <c r="I105" s="7" t="s">
        <v>30</v>
      </c>
      <c r="J105" s="7" t="s">
        <v>64</v>
      </c>
      <c r="K105" s="7" t="s">
        <v>165</v>
      </c>
    </row>
    <row r="106" spans="2:11">
      <c r="B106" s="7" t="s">
        <v>163</v>
      </c>
      <c r="C106" s="7" t="s">
        <v>181</v>
      </c>
      <c r="D106" s="10" t="s">
        <v>182</v>
      </c>
      <c r="E106" s="7" t="s">
        <v>43</v>
      </c>
      <c r="F106" s="7" t="s">
        <v>36</v>
      </c>
      <c r="G106" s="11">
        <v>1</v>
      </c>
      <c r="H106" s="11" t="s">
        <v>29</v>
      </c>
      <c r="I106" s="7" t="s">
        <v>30</v>
      </c>
      <c r="J106" s="7" t="s">
        <v>64</v>
      </c>
      <c r="K106" s="7" t="s">
        <v>165</v>
      </c>
    </row>
    <row r="107" spans="2:11">
      <c r="B107" s="7" t="s">
        <v>163</v>
      </c>
      <c r="C107" s="7" t="s">
        <v>183</v>
      </c>
      <c r="D107" s="10" t="s">
        <v>184</v>
      </c>
      <c r="E107" s="7" t="s">
        <v>43</v>
      </c>
      <c r="F107" s="7" t="s">
        <v>36</v>
      </c>
      <c r="G107" s="11">
        <v>1</v>
      </c>
      <c r="H107" s="11" t="s">
        <v>29</v>
      </c>
      <c r="I107" s="7" t="s">
        <v>30</v>
      </c>
      <c r="J107" s="7" t="s">
        <v>64</v>
      </c>
      <c r="K107" s="7" t="s">
        <v>165</v>
      </c>
    </row>
    <row r="108" spans="2:11">
      <c r="B108" s="7" t="s">
        <v>163</v>
      </c>
      <c r="C108" s="7" t="s">
        <v>185</v>
      </c>
      <c r="D108" s="10" t="s">
        <v>186</v>
      </c>
      <c r="E108" s="7" t="s">
        <v>43</v>
      </c>
      <c r="F108" s="7" t="s">
        <v>36</v>
      </c>
      <c r="G108" s="11">
        <v>1</v>
      </c>
      <c r="H108" s="11" t="s">
        <v>29</v>
      </c>
      <c r="I108" s="7" t="s">
        <v>30</v>
      </c>
      <c r="J108" s="7" t="s">
        <v>64</v>
      </c>
      <c r="K108" s="7" t="s">
        <v>165</v>
      </c>
    </row>
    <row r="109" spans="2:11">
      <c r="B109" s="7" t="s">
        <v>163</v>
      </c>
      <c r="C109" s="7" t="s">
        <v>187</v>
      </c>
      <c r="D109" s="10" t="s">
        <v>188</v>
      </c>
      <c r="E109" s="7" t="s">
        <v>43</v>
      </c>
      <c r="F109" s="7" t="s">
        <v>36</v>
      </c>
      <c r="G109" s="11">
        <v>1</v>
      </c>
      <c r="H109" s="11" t="s">
        <v>29</v>
      </c>
      <c r="I109" s="7" t="s">
        <v>30</v>
      </c>
      <c r="J109" s="7" t="s">
        <v>64</v>
      </c>
      <c r="K109" s="7" t="s">
        <v>165</v>
      </c>
    </row>
    <row r="110" spans="2:11">
      <c r="B110" s="7" t="s">
        <v>163</v>
      </c>
      <c r="C110" s="7" t="s">
        <v>189</v>
      </c>
      <c r="D110" s="10" t="s">
        <v>190</v>
      </c>
      <c r="E110" s="7" t="s">
        <v>43</v>
      </c>
      <c r="F110" s="7" t="s">
        <v>36</v>
      </c>
      <c r="G110" s="11">
        <v>1</v>
      </c>
      <c r="H110" s="11" t="s">
        <v>29</v>
      </c>
      <c r="I110" s="7" t="s">
        <v>30</v>
      </c>
      <c r="J110" s="7" t="s">
        <v>64</v>
      </c>
      <c r="K110" s="7" t="s">
        <v>165</v>
      </c>
    </row>
    <row r="111" spans="2:11">
      <c r="B111" s="7" t="s">
        <v>163</v>
      </c>
      <c r="C111" s="7" t="s">
        <v>141</v>
      </c>
      <c r="D111" s="10" t="s">
        <v>191</v>
      </c>
      <c r="E111" s="7" t="s">
        <v>51</v>
      </c>
      <c r="F111" s="7" t="s">
        <v>36</v>
      </c>
      <c r="G111" s="11">
        <v>1</v>
      </c>
      <c r="H111" s="11" t="s">
        <v>29</v>
      </c>
      <c r="I111" s="7" t="s">
        <v>30</v>
      </c>
      <c r="J111" s="7" t="s">
        <v>64</v>
      </c>
      <c r="K111" s="7" t="s">
        <v>165</v>
      </c>
    </row>
    <row r="112" spans="2:11">
      <c r="B112" s="7" t="s">
        <v>163</v>
      </c>
      <c r="C112" s="7" t="s">
        <v>141</v>
      </c>
      <c r="D112" s="10" t="s">
        <v>192</v>
      </c>
      <c r="E112" s="7" t="s">
        <v>51</v>
      </c>
      <c r="F112" s="7" t="s">
        <v>36</v>
      </c>
      <c r="G112" s="11">
        <v>1</v>
      </c>
      <c r="H112" s="11" t="s">
        <v>29</v>
      </c>
      <c r="I112" s="7" t="s">
        <v>30</v>
      </c>
      <c r="J112" s="7" t="s">
        <v>64</v>
      </c>
      <c r="K112" s="7" t="s">
        <v>165</v>
      </c>
    </row>
    <row r="113" spans="2:11">
      <c r="B113" s="7" t="s">
        <v>163</v>
      </c>
      <c r="C113" s="7" t="s">
        <v>141</v>
      </c>
      <c r="D113" s="10" t="s">
        <v>193</v>
      </c>
      <c r="E113" s="7" t="s">
        <v>51</v>
      </c>
      <c r="F113" s="7" t="s">
        <v>36</v>
      </c>
      <c r="G113" s="11">
        <v>1</v>
      </c>
      <c r="H113" s="11" t="s">
        <v>29</v>
      </c>
      <c r="I113" s="7" t="s">
        <v>30</v>
      </c>
      <c r="J113" s="7" t="s">
        <v>64</v>
      </c>
      <c r="K113" s="7" t="s">
        <v>165</v>
      </c>
    </row>
    <row r="114" spans="2:11">
      <c r="B114" s="7" t="s">
        <v>163</v>
      </c>
      <c r="C114" s="7" t="s">
        <v>141</v>
      </c>
      <c r="D114" s="10" t="s">
        <v>194</v>
      </c>
      <c r="E114" s="7" t="s">
        <v>51</v>
      </c>
      <c r="F114" s="7" t="s">
        <v>36</v>
      </c>
      <c r="G114" s="11">
        <v>1</v>
      </c>
      <c r="H114" s="11" t="s">
        <v>29</v>
      </c>
      <c r="I114" s="7" t="s">
        <v>30</v>
      </c>
      <c r="J114" s="7" t="s">
        <v>64</v>
      </c>
      <c r="K114" s="7" t="s">
        <v>165</v>
      </c>
    </row>
    <row r="115" spans="2:11">
      <c r="B115" s="7" t="s">
        <v>163</v>
      </c>
      <c r="C115" s="7" t="s">
        <v>195</v>
      </c>
      <c r="D115" s="10" t="s">
        <v>196</v>
      </c>
      <c r="E115" s="7" t="s">
        <v>51</v>
      </c>
      <c r="F115" s="7" t="s">
        <v>36</v>
      </c>
      <c r="G115" s="11">
        <v>1</v>
      </c>
      <c r="H115" s="11" t="s">
        <v>29</v>
      </c>
      <c r="I115" s="7" t="s">
        <v>30</v>
      </c>
      <c r="J115" s="7" t="s">
        <v>64</v>
      </c>
      <c r="K115" s="7" t="s">
        <v>165</v>
      </c>
    </row>
    <row r="116" spans="2:11">
      <c r="B116" s="7" t="s">
        <v>163</v>
      </c>
      <c r="C116" s="7" t="s">
        <v>41</v>
      </c>
      <c r="D116" s="10" t="s">
        <v>197</v>
      </c>
      <c r="E116" s="7" t="s">
        <v>51</v>
      </c>
      <c r="F116" s="7" t="s">
        <v>36</v>
      </c>
      <c r="G116" s="11">
        <v>1</v>
      </c>
      <c r="H116" s="11" t="s">
        <v>29</v>
      </c>
      <c r="I116" s="7" t="s">
        <v>30</v>
      </c>
      <c r="J116" s="7" t="s">
        <v>64</v>
      </c>
      <c r="K116" s="7" t="s">
        <v>165</v>
      </c>
    </row>
    <row r="117" spans="2:11">
      <c r="B117" s="7" t="s">
        <v>163</v>
      </c>
      <c r="C117" s="7" t="s">
        <v>198</v>
      </c>
      <c r="D117" s="10" t="s">
        <v>199</v>
      </c>
      <c r="E117" s="7" t="s">
        <v>51</v>
      </c>
      <c r="F117" s="7" t="s">
        <v>36</v>
      </c>
      <c r="G117" s="11">
        <v>1</v>
      </c>
      <c r="H117" s="11" t="s">
        <v>29</v>
      </c>
      <c r="I117" s="7" t="s">
        <v>30</v>
      </c>
      <c r="J117" s="7" t="s">
        <v>64</v>
      </c>
      <c r="K117" s="7" t="s">
        <v>165</v>
      </c>
    </row>
    <row r="118" spans="2:11">
      <c r="B118" s="7" t="s">
        <v>163</v>
      </c>
      <c r="C118" s="7" t="s">
        <v>41</v>
      </c>
      <c r="D118" s="10" t="s">
        <v>200</v>
      </c>
      <c r="E118" s="7" t="s">
        <v>51</v>
      </c>
      <c r="F118" s="7" t="s">
        <v>36</v>
      </c>
      <c r="G118" s="11">
        <v>1</v>
      </c>
      <c r="H118" s="11" t="s">
        <v>29</v>
      </c>
      <c r="I118" s="7" t="s">
        <v>30</v>
      </c>
      <c r="J118" s="7" t="s">
        <v>64</v>
      </c>
      <c r="K118" s="7" t="s">
        <v>165</v>
      </c>
    </row>
    <row r="119" spans="2:11">
      <c r="B119" s="7" t="s">
        <v>163</v>
      </c>
      <c r="C119" s="7" t="s">
        <v>48</v>
      </c>
      <c r="D119" s="10" t="s">
        <v>201</v>
      </c>
      <c r="E119" s="7" t="s">
        <v>51</v>
      </c>
      <c r="F119" s="7" t="s">
        <v>36</v>
      </c>
      <c r="G119" s="11">
        <v>1</v>
      </c>
      <c r="H119" s="11" t="s">
        <v>29</v>
      </c>
      <c r="I119" s="7" t="s">
        <v>30</v>
      </c>
      <c r="J119" s="7" t="s">
        <v>64</v>
      </c>
      <c r="K119" s="7" t="s">
        <v>165</v>
      </c>
    </row>
    <row r="120" spans="2:11">
      <c r="B120" s="7" t="s">
        <v>163</v>
      </c>
      <c r="C120" s="7" t="s">
        <v>48</v>
      </c>
      <c r="D120" s="10" t="s">
        <v>202</v>
      </c>
      <c r="E120" s="7" t="s">
        <v>51</v>
      </c>
      <c r="F120" s="7" t="s">
        <v>36</v>
      </c>
      <c r="G120" s="11">
        <v>1</v>
      </c>
      <c r="H120" s="11" t="s">
        <v>29</v>
      </c>
      <c r="I120" s="7" t="s">
        <v>30</v>
      </c>
      <c r="J120" s="7" t="s">
        <v>64</v>
      </c>
      <c r="K120" s="7" t="s">
        <v>165</v>
      </c>
    </row>
    <row r="121" spans="2:11">
      <c r="B121" s="7" t="s">
        <v>163</v>
      </c>
      <c r="C121" s="7" t="s">
        <v>48</v>
      </c>
      <c r="D121" s="10" t="s">
        <v>203</v>
      </c>
      <c r="E121" s="7" t="s">
        <v>51</v>
      </c>
      <c r="F121" s="7" t="s">
        <v>36</v>
      </c>
      <c r="G121" s="11">
        <v>1</v>
      </c>
      <c r="H121" s="11" t="s">
        <v>29</v>
      </c>
      <c r="I121" s="7" t="s">
        <v>30</v>
      </c>
      <c r="J121" s="7" t="s">
        <v>64</v>
      </c>
      <c r="K121" s="7" t="s">
        <v>165</v>
      </c>
    </row>
    <row r="122" spans="2:11">
      <c r="B122" s="7" t="s">
        <v>163</v>
      </c>
      <c r="C122" s="7" t="s">
        <v>48</v>
      </c>
      <c r="D122" s="10" t="s">
        <v>204</v>
      </c>
      <c r="E122" s="7" t="s">
        <v>51</v>
      </c>
      <c r="F122" s="7" t="s">
        <v>36</v>
      </c>
      <c r="G122" s="11">
        <v>1</v>
      </c>
      <c r="H122" s="11" t="s">
        <v>29</v>
      </c>
      <c r="I122" s="7" t="s">
        <v>30</v>
      </c>
      <c r="J122" s="7" t="s">
        <v>64</v>
      </c>
      <c r="K122" s="7" t="s">
        <v>165</v>
      </c>
    </row>
    <row r="123" spans="2:11">
      <c r="B123" s="7" t="s">
        <v>163</v>
      </c>
      <c r="C123" s="7" t="s">
        <v>41</v>
      </c>
      <c r="D123" s="10" t="s">
        <v>205</v>
      </c>
      <c r="E123" s="7" t="s">
        <v>43</v>
      </c>
      <c r="F123" s="7" t="s">
        <v>36</v>
      </c>
      <c r="G123" s="11">
        <v>1</v>
      </c>
      <c r="H123" s="11" t="s">
        <v>29</v>
      </c>
      <c r="I123" s="7" t="s">
        <v>30</v>
      </c>
      <c r="J123" s="7" t="s">
        <v>64</v>
      </c>
      <c r="K123" s="7" t="s">
        <v>165</v>
      </c>
    </row>
    <row r="124" spans="2:11">
      <c r="B124" s="7" t="s">
        <v>163</v>
      </c>
      <c r="C124" s="7" t="s">
        <v>41</v>
      </c>
      <c r="D124" s="10">
        <v>360</v>
      </c>
      <c r="E124" s="7" t="s">
        <v>43</v>
      </c>
      <c r="F124" s="7" t="s">
        <v>36</v>
      </c>
      <c r="G124" s="11">
        <v>1</v>
      </c>
      <c r="H124" s="11" t="s">
        <v>29</v>
      </c>
      <c r="I124" s="7" t="s">
        <v>30</v>
      </c>
      <c r="J124" s="7" t="s">
        <v>64</v>
      </c>
      <c r="K124" s="7" t="s">
        <v>165</v>
      </c>
    </row>
    <row r="125" spans="2:11">
      <c r="B125" s="7" t="s">
        <v>163</v>
      </c>
      <c r="C125" s="7" t="s">
        <v>41</v>
      </c>
      <c r="D125" s="10">
        <v>400</v>
      </c>
      <c r="E125" s="7" t="s">
        <v>43</v>
      </c>
      <c r="F125" s="7" t="s">
        <v>36</v>
      </c>
      <c r="G125" s="11">
        <v>1</v>
      </c>
      <c r="H125" s="11" t="s">
        <v>29</v>
      </c>
      <c r="I125" s="7" t="s">
        <v>30</v>
      </c>
      <c r="J125" s="7" t="s">
        <v>64</v>
      </c>
      <c r="K125" s="7" t="s">
        <v>165</v>
      </c>
    </row>
    <row r="126" spans="2:11">
      <c r="B126" s="7" t="s">
        <v>163</v>
      </c>
      <c r="C126" s="7" t="s">
        <v>41</v>
      </c>
      <c r="D126" s="10" t="s">
        <v>206</v>
      </c>
      <c r="E126" s="7" t="s">
        <v>43</v>
      </c>
      <c r="F126" s="7" t="s">
        <v>36</v>
      </c>
      <c r="G126" s="11">
        <v>1</v>
      </c>
      <c r="H126" s="11" t="s">
        <v>29</v>
      </c>
      <c r="I126" s="7" t="s">
        <v>30</v>
      </c>
      <c r="J126" s="7" t="s">
        <v>64</v>
      </c>
      <c r="K126" s="7" t="s">
        <v>165</v>
      </c>
    </row>
    <row r="127" spans="2:11">
      <c r="B127" s="7" t="s">
        <v>163</v>
      </c>
      <c r="C127" s="7" t="s">
        <v>207</v>
      </c>
      <c r="D127" s="10" t="s">
        <v>208</v>
      </c>
      <c r="E127" s="7" t="s">
        <v>43</v>
      </c>
      <c r="F127" s="7" t="s">
        <v>36</v>
      </c>
      <c r="G127" s="11">
        <v>1</v>
      </c>
      <c r="H127" s="11" t="s">
        <v>29</v>
      </c>
      <c r="I127" s="7" t="s">
        <v>30</v>
      </c>
      <c r="J127" s="7" t="s">
        <v>64</v>
      </c>
      <c r="K127" s="7" t="s">
        <v>165</v>
      </c>
    </row>
    <row r="128" spans="2:11">
      <c r="B128" s="7" t="s">
        <v>163</v>
      </c>
      <c r="C128" s="7" t="s">
        <v>207</v>
      </c>
      <c r="D128" s="10" t="s">
        <v>209</v>
      </c>
      <c r="E128" s="7" t="s">
        <v>43</v>
      </c>
      <c r="F128" s="7" t="s">
        <v>36</v>
      </c>
      <c r="G128" s="11">
        <v>1</v>
      </c>
      <c r="H128" s="11" t="s">
        <v>29</v>
      </c>
      <c r="I128" s="7" t="s">
        <v>30</v>
      </c>
      <c r="J128" s="7" t="s">
        <v>64</v>
      </c>
      <c r="K128" s="7" t="s">
        <v>165</v>
      </c>
    </row>
    <row r="129" spans="2:11">
      <c r="B129" s="7" t="s">
        <v>163</v>
      </c>
      <c r="C129" s="7" t="s">
        <v>41</v>
      </c>
      <c r="D129" s="10" t="s">
        <v>210</v>
      </c>
      <c r="E129" s="7" t="s">
        <v>47</v>
      </c>
      <c r="F129" s="7" t="s">
        <v>36</v>
      </c>
      <c r="G129" s="11">
        <v>2</v>
      </c>
      <c r="H129" s="11" t="s">
        <v>29</v>
      </c>
      <c r="I129" s="7" t="s">
        <v>30</v>
      </c>
      <c r="J129" s="7" t="s">
        <v>64</v>
      </c>
      <c r="K129" s="7" t="s">
        <v>165</v>
      </c>
    </row>
    <row r="130" spans="2:11">
      <c r="B130" s="7" t="s">
        <v>163</v>
      </c>
      <c r="C130" s="7" t="s">
        <v>211</v>
      </c>
      <c r="D130" s="10" t="s">
        <v>212</v>
      </c>
      <c r="E130" s="7" t="s">
        <v>51</v>
      </c>
      <c r="F130" s="7" t="s">
        <v>36</v>
      </c>
      <c r="G130" s="11">
        <v>1</v>
      </c>
      <c r="H130" s="11" t="s">
        <v>29</v>
      </c>
      <c r="I130" s="7" t="s">
        <v>30</v>
      </c>
      <c r="J130" s="7" t="s">
        <v>64</v>
      </c>
      <c r="K130" s="7" t="s">
        <v>165</v>
      </c>
    </row>
    <row r="131" spans="2:11">
      <c r="B131" s="7" t="s">
        <v>163</v>
      </c>
      <c r="C131" s="7" t="s">
        <v>211</v>
      </c>
      <c r="D131" s="10" t="s">
        <v>213</v>
      </c>
      <c r="E131" s="7" t="s">
        <v>51</v>
      </c>
      <c r="F131" s="7" t="s">
        <v>36</v>
      </c>
      <c r="G131" s="11">
        <v>1</v>
      </c>
      <c r="H131" s="11" t="s">
        <v>29</v>
      </c>
      <c r="I131" s="7" t="s">
        <v>30</v>
      </c>
      <c r="J131" s="7" t="s">
        <v>64</v>
      </c>
      <c r="K131" s="7" t="s">
        <v>165</v>
      </c>
    </row>
    <row r="132" spans="2:11">
      <c r="B132" s="7" t="s">
        <v>163</v>
      </c>
      <c r="C132" s="7" t="s">
        <v>211</v>
      </c>
      <c r="D132" s="10" t="s">
        <v>214</v>
      </c>
      <c r="E132" s="7" t="s">
        <v>51</v>
      </c>
      <c r="F132" s="7" t="s">
        <v>36</v>
      </c>
      <c r="G132" s="11">
        <v>1</v>
      </c>
      <c r="H132" s="11" t="s">
        <v>29</v>
      </c>
      <c r="I132" s="7" t="s">
        <v>30</v>
      </c>
      <c r="J132" s="7" t="s">
        <v>64</v>
      </c>
      <c r="K132" s="7" t="s">
        <v>165</v>
      </c>
    </row>
    <row r="133" spans="2:11">
      <c r="B133" s="7" t="s">
        <v>163</v>
      </c>
      <c r="C133" s="7" t="s">
        <v>141</v>
      </c>
      <c r="D133" s="10" t="s">
        <v>215</v>
      </c>
      <c r="E133" s="7" t="s">
        <v>51</v>
      </c>
      <c r="F133" s="7" t="s">
        <v>36</v>
      </c>
      <c r="G133" s="11">
        <v>1</v>
      </c>
      <c r="H133" s="11" t="s">
        <v>29</v>
      </c>
      <c r="I133" s="7" t="s">
        <v>30</v>
      </c>
      <c r="J133" s="7" t="s">
        <v>64</v>
      </c>
      <c r="K133" s="7" t="s">
        <v>165</v>
      </c>
    </row>
    <row r="134" spans="2:11">
      <c r="B134" s="7" t="s">
        <v>163</v>
      </c>
      <c r="C134" s="7" t="s">
        <v>216</v>
      </c>
      <c r="D134" s="10" t="s">
        <v>217</v>
      </c>
      <c r="E134" s="7" t="s">
        <v>51</v>
      </c>
      <c r="F134" s="7" t="s">
        <v>36</v>
      </c>
      <c r="G134" s="11">
        <v>1</v>
      </c>
      <c r="H134" s="11" t="s">
        <v>29</v>
      </c>
      <c r="I134" s="7" t="s">
        <v>30</v>
      </c>
      <c r="J134" s="7" t="s">
        <v>64</v>
      </c>
      <c r="K134" s="7" t="s">
        <v>165</v>
      </c>
    </row>
    <row r="135" spans="2:11">
      <c r="B135" s="7" t="s">
        <v>163</v>
      </c>
      <c r="C135" s="7" t="s">
        <v>88</v>
      </c>
      <c r="D135" s="10">
        <v>4210</v>
      </c>
      <c r="E135" s="7" t="s">
        <v>132</v>
      </c>
      <c r="F135" s="7" t="s">
        <v>36</v>
      </c>
      <c r="G135" s="11">
        <v>1</v>
      </c>
      <c r="H135" s="11" t="s">
        <v>29</v>
      </c>
      <c r="I135" s="7" t="s">
        <v>30</v>
      </c>
      <c r="J135" s="7" t="s">
        <v>64</v>
      </c>
      <c r="K135" s="7" t="s">
        <v>165</v>
      </c>
    </row>
    <row r="136" spans="2:11">
      <c r="B136" s="7" t="s">
        <v>163</v>
      </c>
      <c r="C136" s="7" t="s">
        <v>88</v>
      </c>
      <c r="D136" s="10">
        <v>5210</v>
      </c>
      <c r="E136" s="7" t="s">
        <v>132</v>
      </c>
      <c r="F136" s="7" t="s">
        <v>36</v>
      </c>
      <c r="G136" s="11">
        <v>1</v>
      </c>
      <c r="H136" s="11" t="s">
        <v>29</v>
      </c>
      <c r="I136" s="7" t="s">
        <v>30</v>
      </c>
      <c r="J136" s="7" t="s">
        <v>64</v>
      </c>
      <c r="K136" s="7" t="s">
        <v>165</v>
      </c>
    </row>
    <row r="137" spans="2:11">
      <c r="B137" s="7" t="s">
        <v>163</v>
      </c>
      <c r="C137" s="7" t="s">
        <v>41</v>
      </c>
      <c r="D137" s="10" t="s">
        <v>218</v>
      </c>
      <c r="E137" s="7" t="s">
        <v>43</v>
      </c>
      <c r="F137" s="7" t="s">
        <v>36</v>
      </c>
      <c r="G137" s="11">
        <v>1</v>
      </c>
      <c r="H137" s="11" t="s">
        <v>29</v>
      </c>
      <c r="I137" s="7" t="s">
        <v>30</v>
      </c>
      <c r="J137" s="7" t="s">
        <v>64</v>
      </c>
      <c r="K137" s="7" t="s">
        <v>165</v>
      </c>
    </row>
    <row r="138" spans="2:11">
      <c r="B138" s="7" t="s">
        <v>163</v>
      </c>
      <c r="C138" s="7" t="s">
        <v>41</v>
      </c>
      <c r="D138" s="10" t="s">
        <v>219</v>
      </c>
      <c r="E138" s="7" t="s">
        <v>43</v>
      </c>
      <c r="F138" s="7" t="s">
        <v>36</v>
      </c>
      <c r="G138" s="11">
        <v>1</v>
      </c>
      <c r="H138" s="11" t="s">
        <v>29</v>
      </c>
      <c r="I138" s="7" t="s">
        <v>30</v>
      </c>
      <c r="J138" s="7" t="s">
        <v>64</v>
      </c>
      <c r="K138" s="7" t="s">
        <v>165</v>
      </c>
    </row>
    <row r="139" spans="2:11">
      <c r="B139" s="7" t="s">
        <v>163</v>
      </c>
      <c r="C139" s="7" t="s">
        <v>140</v>
      </c>
      <c r="D139" s="10" t="s">
        <v>220</v>
      </c>
      <c r="E139" s="7" t="s">
        <v>43</v>
      </c>
      <c r="F139" s="7" t="s">
        <v>36</v>
      </c>
      <c r="G139" s="11">
        <v>1</v>
      </c>
      <c r="H139" s="11" t="s">
        <v>29</v>
      </c>
      <c r="I139" s="7" t="s">
        <v>30</v>
      </c>
      <c r="J139" s="7" t="s">
        <v>64</v>
      </c>
      <c r="K139" s="7" t="s">
        <v>165</v>
      </c>
    </row>
    <row r="140" spans="2:11">
      <c r="B140" s="7" t="s">
        <v>163</v>
      </c>
      <c r="C140" s="7" t="s">
        <v>221</v>
      </c>
      <c r="D140" s="10" t="s">
        <v>222</v>
      </c>
      <c r="E140" s="7" t="s">
        <v>43</v>
      </c>
      <c r="F140" s="7" t="s">
        <v>36</v>
      </c>
      <c r="G140" s="11">
        <v>1</v>
      </c>
      <c r="H140" s="11" t="s">
        <v>29</v>
      </c>
      <c r="I140" s="7" t="s">
        <v>30</v>
      </c>
      <c r="J140" s="7" t="s">
        <v>64</v>
      </c>
      <c r="K140" s="7" t="s">
        <v>165</v>
      </c>
    </row>
    <row r="141" spans="2:11">
      <c r="B141" s="7" t="s">
        <v>163</v>
      </c>
      <c r="C141" s="7" t="s">
        <v>141</v>
      </c>
      <c r="D141" s="10" t="s">
        <v>194</v>
      </c>
      <c r="E141" s="7" t="s">
        <v>51</v>
      </c>
      <c r="F141" s="7" t="s">
        <v>36</v>
      </c>
      <c r="G141" s="11">
        <v>1</v>
      </c>
      <c r="H141" s="11" t="s">
        <v>29</v>
      </c>
      <c r="I141" s="7" t="s">
        <v>30</v>
      </c>
      <c r="J141" s="7" t="s">
        <v>64</v>
      </c>
      <c r="K141" s="7" t="s">
        <v>165</v>
      </c>
    </row>
    <row r="142" spans="2:11">
      <c r="B142" s="7" t="s">
        <v>163</v>
      </c>
      <c r="C142" s="7" t="s">
        <v>223</v>
      </c>
      <c r="D142" s="10" t="s">
        <v>224</v>
      </c>
      <c r="E142" s="7" t="s">
        <v>51</v>
      </c>
      <c r="F142" s="7" t="s">
        <v>36</v>
      </c>
      <c r="G142" s="11">
        <v>1</v>
      </c>
      <c r="H142" s="11" t="s">
        <v>29</v>
      </c>
      <c r="I142" s="7" t="s">
        <v>30</v>
      </c>
      <c r="J142" s="7" t="s">
        <v>64</v>
      </c>
      <c r="K142" s="7" t="s">
        <v>165</v>
      </c>
    </row>
    <row r="143" spans="2:11">
      <c r="B143" s="7" t="s">
        <v>163</v>
      </c>
      <c r="C143" s="7" t="s">
        <v>48</v>
      </c>
      <c r="D143" s="10" t="s">
        <v>225</v>
      </c>
      <c r="E143" s="7" t="s">
        <v>47</v>
      </c>
      <c r="F143" s="7" t="s">
        <v>36</v>
      </c>
      <c r="G143" s="11">
        <v>1</v>
      </c>
      <c r="H143" s="11" t="s">
        <v>29</v>
      </c>
      <c r="I143" s="7" t="s">
        <v>30</v>
      </c>
      <c r="J143" s="7" t="s">
        <v>64</v>
      </c>
      <c r="K143" s="7" t="s">
        <v>165</v>
      </c>
    </row>
    <row r="144" spans="2:11">
      <c r="B144" s="7" t="s">
        <v>163</v>
      </c>
      <c r="C144" s="7" t="s">
        <v>41</v>
      </c>
      <c r="D144" s="10" t="s">
        <v>226</v>
      </c>
      <c r="E144" s="7" t="s">
        <v>47</v>
      </c>
      <c r="F144" s="7" t="s">
        <v>36</v>
      </c>
      <c r="G144" s="11">
        <v>1</v>
      </c>
      <c r="H144" s="11" t="s">
        <v>29</v>
      </c>
      <c r="I144" s="7" t="s">
        <v>30</v>
      </c>
      <c r="J144" s="7" t="s">
        <v>64</v>
      </c>
      <c r="K144" s="7" t="s">
        <v>165</v>
      </c>
    </row>
    <row r="145" spans="2:11">
      <c r="B145" s="7" t="s">
        <v>163</v>
      </c>
      <c r="C145" s="7" t="s">
        <v>140</v>
      </c>
      <c r="D145" s="10" t="s">
        <v>220</v>
      </c>
      <c r="E145" s="7" t="s">
        <v>43</v>
      </c>
      <c r="F145" s="7" t="s">
        <v>36</v>
      </c>
      <c r="G145" s="11">
        <v>1</v>
      </c>
      <c r="H145" s="11" t="s">
        <v>29</v>
      </c>
      <c r="I145" s="7" t="s">
        <v>30</v>
      </c>
      <c r="J145" s="7" t="s">
        <v>64</v>
      </c>
      <c r="K145" s="7" t="s">
        <v>165</v>
      </c>
    </row>
    <row r="146" spans="2:11">
      <c r="B146" s="7" t="s">
        <v>163</v>
      </c>
      <c r="C146" s="7" t="s">
        <v>227</v>
      </c>
      <c r="D146" s="10" t="s">
        <v>228</v>
      </c>
      <c r="E146" s="7" t="s">
        <v>43</v>
      </c>
      <c r="F146" s="7" t="s">
        <v>36</v>
      </c>
      <c r="G146" s="11">
        <v>1</v>
      </c>
      <c r="H146" s="11" t="s">
        <v>29</v>
      </c>
      <c r="I146" s="7" t="s">
        <v>30</v>
      </c>
      <c r="J146" s="7" t="s">
        <v>64</v>
      </c>
      <c r="K146" s="7" t="s">
        <v>165</v>
      </c>
    </row>
    <row r="147" spans="2:11">
      <c r="B147" s="7" t="s">
        <v>163</v>
      </c>
      <c r="C147" s="7" t="s">
        <v>227</v>
      </c>
      <c r="D147" s="10" t="s">
        <v>229</v>
      </c>
      <c r="E147" s="7" t="s">
        <v>51</v>
      </c>
      <c r="F147" s="7" t="s">
        <v>36</v>
      </c>
      <c r="G147" s="11">
        <v>1</v>
      </c>
      <c r="H147" s="11" t="s">
        <v>29</v>
      </c>
      <c r="I147" s="7" t="s">
        <v>30</v>
      </c>
      <c r="J147" s="7" t="s">
        <v>64</v>
      </c>
      <c r="K147" s="7" t="s">
        <v>165</v>
      </c>
    </row>
    <row r="148" spans="2:11">
      <c r="B148" s="7" t="s">
        <v>230</v>
      </c>
      <c r="C148" s="7" t="s">
        <v>88</v>
      </c>
      <c r="D148" s="10" t="s">
        <v>231</v>
      </c>
      <c r="E148" s="7" t="s">
        <v>132</v>
      </c>
      <c r="F148" s="7" t="s">
        <v>36</v>
      </c>
      <c r="G148" s="11">
        <v>1</v>
      </c>
      <c r="H148" s="11" t="s">
        <v>29</v>
      </c>
      <c r="I148" s="7" t="s">
        <v>92</v>
      </c>
      <c r="J148" s="7" t="s">
        <v>232</v>
      </c>
      <c r="K148" s="7" t="s">
        <v>233</v>
      </c>
    </row>
    <row r="149" spans="2:11">
      <c r="B149" s="7" t="s">
        <v>230</v>
      </c>
      <c r="C149" s="7" t="s">
        <v>88</v>
      </c>
      <c r="D149" s="10" t="s">
        <v>234</v>
      </c>
      <c r="E149" s="7" t="s">
        <v>132</v>
      </c>
      <c r="F149" s="7" t="s">
        <v>36</v>
      </c>
      <c r="G149" s="11">
        <v>1</v>
      </c>
      <c r="H149" s="11" t="s">
        <v>29</v>
      </c>
      <c r="I149" s="7" t="s">
        <v>92</v>
      </c>
      <c r="J149" s="7" t="s">
        <v>232</v>
      </c>
      <c r="K149" s="7" t="s">
        <v>233</v>
      </c>
    </row>
    <row r="150" spans="2:11">
      <c r="B150" s="7" t="s">
        <v>235</v>
      </c>
      <c r="E150" s="7" t="s">
        <v>51</v>
      </c>
      <c r="F150" s="7" t="s">
        <v>36</v>
      </c>
      <c r="G150" s="11">
        <v>10</v>
      </c>
      <c r="H150" s="11" t="s">
        <v>29</v>
      </c>
      <c r="I150" s="7" t="s">
        <v>30</v>
      </c>
      <c r="J150" s="7" t="s">
        <v>232</v>
      </c>
      <c r="K150" s="7" t="s">
        <v>236</v>
      </c>
    </row>
    <row r="151" spans="2:11">
      <c r="B151" s="7" t="s">
        <v>235</v>
      </c>
      <c r="E151" s="7" t="s">
        <v>43</v>
      </c>
      <c r="F151" s="7" t="s">
        <v>36</v>
      </c>
      <c r="G151" s="11">
        <v>3</v>
      </c>
      <c r="H151" s="11" t="s">
        <v>29</v>
      </c>
      <c r="I151" s="7" t="s">
        <v>30</v>
      </c>
      <c r="J151" s="7" t="s">
        <v>232</v>
      </c>
      <c r="K151" s="7" t="s">
        <v>236</v>
      </c>
    </row>
    <row r="152" spans="2:11">
      <c r="B152" s="7" t="s">
        <v>237</v>
      </c>
      <c r="E152" s="7" t="s">
        <v>43</v>
      </c>
      <c r="G152" s="11">
        <v>9</v>
      </c>
      <c r="H152" s="11" t="s">
        <v>29</v>
      </c>
      <c r="I152" s="7" t="s">
        <v>30</v>
      </c>
      <c r="J152" s="7" t="s">
        <v>238</v>
      </c>
      <c r="K152" s="7" t="s">
        <v>239</v>
      </c>
    </row>
    <row r="153" spans="2:11">
      <c r="B153" s="7" t="s">
        <v>237</v>
      </c>
      <c r="E153" s="7" t="s">
        <v>47</v>
      </c>
      <c r="G153" s="11">
        <v>2</v>
      </c>
      <c r="H153" s="11" t="s">
        <v>29</v>
      </c>
      <c r="I153" s="7" t="s">
        <v>30</v>
      </c>
      <c r="J153" s="7" t="s">
        <v>238</v>
      </c>
      <c r="K153" s="7" t="s">
        <v>239</v>
      </c>
    </row>
    <row r="154" spans="2:11">
      <c r="B154" s="7" t="s">
        <v>237</v>
      </c>
      <c r="E154" s="7" t="s">
        <v>132</v>
      </c>
      <c r="G154" s="11">
        <v>1</v>
      </c>
      <c r="H154" s="11" t="s">
        <v>29</v>
      </c>
      <c r="I154" s="7" t="s">
        <v>30</v>
      </c>
      <c r="J154" s="7" t="s">
        <v>238</v>
      </c>
      <c r="K154" s="7" t="s">
        <v>239</v>
      </c>
    </row>
    <row r="155" spans="2:11">
      <c r="B155" s="7" t="s">
        <v>237</v>
      </c>
      <c r="E155" s="7" t="s">
        <v>51</v>
      </c>
      <c r="G155" s="11">
        <v>2</v>
      </c>
      <c r="H155" s="11" t="s">
        <v>29</v>
      </c>
      <c r="I155" s="7" t="s">
        <v>30</v>
      </c>
      <c r="J155" s="7" t="s">
        <v>238</v>
      </c>
      <c r="K155" s="7" t="s">
        <v>239</v>
      </c>
    </row>
    <row r="156" spans="2:11">
      <c r="B156" s="7" t="s">
        <v>240</v>
      </c>
      <c r="E156" s="7" t="s">
        <v>51</v>
      </c>
      <c r="F156" s="7" t="s">
        <v>36</v>
      </c>
      <c r="G156" s="11">
        <v>5</v>
      </c>
      <c r="H156" s="11" t="s">
        <v>29</v>
      </c>
      <c r="I156" s="7" t="s">
        <v>30</v>
      </c>
      <c r="J156" s="7" t="s">
        <v>241</v>
      </c>
      <c r="K156" s="7" t="s">
        <v>242</v>
      </c>
    </row>
    <row r="157" spans="2:11">
      <c r="B157" s="7" t="s">
        <v>240</v>
      </c>
      <c r="E157" s="7" t="s">
        <v>43</v>
      </c>
      <c r="F157" s="7" t="s">
        <v>36</v>
      </c>
      <c r="G157" s="11">
        <v>4</v>
      </c>
      <c r="H157" s="11" t="s">
        <v>29</v>
      </c>
      <c r="I157" s="7" t="s">
        <v>30</v>
      </c>
      <c r="J157" s="7" t="s">
        <v>241</v>
      </c>
      <c r="K157" s="7" t="s">
        <v>242</v>
      </c>
    </row>
    <row r="158" spans="2:11">
      <c r="B158" s="7" t="s">
        <v>240</v>
      </c>
      <c r="E158" s="7" t="s">
        <v>43</v>
      </c>
      <c r="F158" s="7" t="s">
        <v>36</v>
      </c>
      <c r="G158" s="11">
        <v>2</v>
      </c>
      <c r="H158" s="11" t="s">
        <v>29</v>
      </c>
      <c r="I158" s="7" t="s">
        <v>30</v>
      </c>
      <c r="J158" s="7" t="s">
        <v>241</v>
      </c>
      <c r="K158" s="7" t="s">
        <v>242</v>
      </c>
    </row>
    <row r="159" spans="2:11">
      <c r="B159" s="7" t="s">
        <v>243</v>
      </c>
      <c r="C159" s="7" t="s">
        <v>41</v>
      </c>
      <c r="D159" s="10" t="s">
        <v>244</v>
      </c>
      <c r="E159" s="7" t="s">
        <v>43</v>
      </c>
      <c r="F159" s="7" t="s">
        <v>36</v>
      </c>
      <c r="G159" s="11">
        <v>1</v>
      </c>
      <c r="H159" s="11" t="s">
        <v>29</v>
      </c>
      <c r="I159" s="7" t="s">
        <v>30</v>
      </c>
      <c r="J159" s="7" t="s">
        <v>86</v>
      </c>
      <c r="K159" s="7" t="s">
        <v>245</v>
      </c>
    </row>
    <row r="160" spans="2:11">
      <c r="B160" s="7" t="s">
        <v>246</v>
      </c>
      <c r="C160" s="7" t="s">
        <v>247</v>
      </c>
      <c r="E160" s="7" t="s">
        <v>43</v>
      </c>
      <c r="F160" s="7" t="s">
        <v>36</v>
      </c>
      <c r="G160" s="11">
        <v>1</v>
      </c>
      <c r="H160" s="11" t="s">
        <v>29</v>
      </c>
      <c r="I160" s="7" t="s">
        <v>30</v>
      </c>
      <c r="J160" s="7" t="s">
        <v>31</v>
      </c>
      <c r="K160" s="7" t="s">
        <v>248</v>
      </c>
    </row>
    <row r="161" spans="2:11">
      <c r="B161" s="7" t="s">
        <v>246</v>
      </c>
      <c r="C161" s="7" t="s">
        <v>249</v>
      </c>
      <c r="E161" s="7" t="s">
        <v>43</v>
      </c>
      <c r="F161" s="7" t="s">
        <v>36</v>
      </c>
      <c r="G161" s="11">
        <v>1</v>
      </c>
      <c r="H161" s="11" t="s">
        <v>29</v>
      </c>
      <c r="I161" s="7" t="s">
        <v>30</v>
      </c>
      <c r="J161" s="7" t="s">
        <v>31</v>
      </c>
      <c r="K161" s="7" t="s">
        <v>248</v>
      </c>
    </row>
    <row r="162" spans="2:11">
      <c r="B162" s="7" t="s">
        <v>250</v>
      </c>
      <c r="E162" s="7" t="s">
        <v>51</v>
      </c>
      <c r="F162" s="7" t="s">
        <v>36</v>
      </c>
      <c r="G162" s="11">
        <v>9</v>
      </c>
      <c r="H162" s="11" t="s">
        <v>29</v>
      </c>
      <c r="I162" s="7" t="s">
        <v>100</v>
      </c>
      <c r="J162" s="7" t="s">
        <v>101</v>
      </c>
      <c r="K162" s="7" t="s">
        <v>251</v>
      </c>
    </row>
    <row r="163" spans="2:11">
      <c r="B163" s="7" t="s">
        <v>252</v>
      </c>
      <c r="C163" s="7" t="s">
        <v>253</v>
      </c>
      <c r="D163" s="10" t="s">
        <v>254</v>
      </c>
      <c r="E163" s="7" t="s">
        <v>35</v>
      </c>
      <c r="F163" s="7" t="s">
        <v>28</v>
      </c>
      <c r="G163" s="11">
        <v>2</v>
      </c>
      <c r="H163" s="11" t="s">
        <v>54</v>
      </c>
      <c r="I163" s="7" t="s">
        <v>30</v>
      </c>
      <c r="J163" s="7" t="s">
        <v>255</v>
      </c>
      <c r="K163" s="7" t="s">
        <v>256</v>
      </c>
    </row>
    <row r="164" spans="2:11">
      <c r="B164" s="7" t="s">
        <v>252</v>
      </c>
      <c r="C164" s="7" t="s">
        <v>253</v>
      </c>
      <c r="D164" s="10" t="s">
        <v>257</v>
      </c>
      <c r="E164" s="7" t="s">
        <v>35</v>
      </c>
      <c r="F164" s="7" t="s">
        <v>28</v>
      </c>
      <c r="G164" s="11">
        <v>2</v>
      </c>
      <c r="H164" s="11" t="s">
        <v>54</v>
      </c>
      <c r="I164" s="7" t="s">
        <v>30</v>
      </c>
      <c r="J164" s="7" t="s">
        <v>255</v>
      </c>
      <c r="K164" s="7" t="s">
        <v>256</v>
      </c>
    </row>
    <row r="165" spans="2:11">
      <c r="B165" s="7" t="s">
        <v>252</v>
      </c>
      <c r="C165" s="7" t="s">
        <v>253</v>
      </c>
      <c r="D165" s="10" t="s">
        <v>258</v>
      </c>
      <c r="E165" s="7" t="s">
        <v>35</v>
      </c>
      <c r="F165" s="7" t="s">
        <v>28</v>
      </c>
      <c r="G165" s="11">
        <v>1</v>
      </c>
      <c r="H165" s="11" t="s">
        <v>54</v>
      </c>
      <c r="I165" s="7" t="s">
        <v>30</v>
      </c>
      <c r="J165" s="7" t="s">
        <v>255</v>
      </c>
      <c r="K165" s="7" t="s">
        <v>256</v>
      </c>
    </row>
    <row r="166" spans="2:11">
      <c r="B166" s="7" t="s">
        <v>259</v>
      </c>
      <c r="E166" s="7" t="s">
        <v>43</v>
      </c>
      <c r="F166" s="7" t="s">
        <v>36</v>
      </c>
      <c r="G166" s="11">
        <v>1</v>
      </c>
      <c r="H166" s="11" t="s">
        <v>29</v>
      </c>
      <c r="I166" s="7" t="s">
        <v>30</v>
      </c>
      <c r="J166" s="7" t="s">
        <v>260</v>
      </c>
      <c r="K166" s="7" t="s">
        <v>261</v>
      </c>
    </row>
    <row r="167" spans="2:11">
      <c r="B167" s="7" t="s">
        <v>262</v>
      </c>
      <c r="C167" s="7" t="s">
        <v>263</v>
      </c>
      <c r="E167" s="7" t="s">
        <v>43</v>
      </c>
      <c r="F167" s="7" t="s">
        <v>36</v>
      </c>
      <c r="G167" s="11">
        <v>1</v>
      </c>
      <c r="H167" s="11" t="s">
        <v>29</v>
      </c>
      <c r="I167" s="7" t="s">
        <v>30</v>
      </c>
      <c r="J167" s="7" t="s">
        <v>111</v>
      </c>
      <c r="K167" s="7" t="s">
        <v>264</v>
      </c>
    </row>
    <row r="168" spans="2:11">
      <c r="B168" s="7" t="s">
        <v>265</v>
      </c>
      <c r="E168" s="7" t="s">
        <v>43</v>
      </c>
      <c r="G168" s="11">
        <v>6</v>
      </c>
      <c r="H168" s="11" t="s">
        <v>29</v>
      </c>
      <c r="I168" s="7" t="s">
        <v>30</v>
      </c>
      <c r="J168" s="7" t="s">
        <v>266</v>
      </c>
      <c r="K168" s="7" t="s">
        <v>267</v>
      </c>
    </row>
    <row r="169" spans="2:11">
      <c r="B169" s="7" t="s">
        <v>268</v>
      </c>
      <c r="E169" s="7" t="s">
        <v>269</v>
      </c>
      <c r="F169" s="7" t="s">
        <v>28</v>
      </c>
      <c r="G169" s="11">
        <v>1</v>
      </c>
      <c r="H169" s="11" t="s">
        <v>29</v>
      </c>
      <c r="I169" s="7" t="s">
        <v>30</v>
      </c>
      <c r="J169" s="7" t="s">
        <v>270</v>
      </c>
      <c r="K169" s="7" t="s">
        <v>271</v>
      </c>
    </row>
    <row r="170" spans="2:11">
      <c r="B170" s="7" t="s">
        <v>272</v>
      </c>
      <c r="E170" s="7" t="s">
        <v>39</v>
      </c>
      <c r="F170" s="7" t="s">
        <v>28</v>
      </c>
      <c r="G170" s="11">
        <v>9</v>
      </c>
      <c r="H170" s="11" t="s">
        <v>54</v>
      </c>
      <c r="I170" s="7" t="s">
        <v>30</v>
      </c>
      <c r="J170" s="7" t="s">
        <v>31</v>
      </c>
      <c r="K170" s="7" t="s">
        <v>273</v>
      </c>
    </row>
    <row r="171" spans="2:11">
      <c r="B171" s="7" t="s">
        <v>274</v>
      </c>
      <c r="E171" s="7" t="s">
        <v>39</v>
      </c>
      <c r="F171" s="7" t="s">
        <v>28</v>
      </c>
      <c r="G171" s="11">
        <v>1</v>
      </c>
      <c r="H171" s="11" t="s">
        <v>29</v>
      </c>
      <c r="I171" s="7" t="s">
        <v>30</v>
      </c>
      <c r="J171" s="7" t="s">
        <v>71</v>
      </c>
      <c r="K171" s="7" t="s">
        <v>275</v>
      </c>
    </row>
    <row r="172" spans="2:11">
      <c r="B172" s="7" t="s">
        <v>274</v>
      </c>
      <c r="E172" s="7" t="s">
        <v>35</v>
      </c>
      <c r="F172" s="7" t="s">
        <v>36</v>
      </c>
      <c r="G172" s="11">
        <v>1</v>
      </c>
      <c r="H172" s="11" t="s">
        <v>29</v>
      </c>
      <c r="I172" s="7" t="s">
        <v>30</v>
      </c>
      <c r="J172" s="7" t="s">
        <v>71</v>
      </c>
      <c r="K172" s="7" t="s">
        <v>275</v>
      </c>
    </row>
    <row r="173" spans="2:11">
      <c r="B173" s="7" t="s">
        <v>274</v>
      </c>
      <c r="E173" s="7" t="s">
        <v>51</v>
      </c>
      <c r="F173" s="7" t="s">
        <v>36</v>
      </c>
      <c r="G173" s="11">
        <v>1</v>
      </c>
      <c r="H173" s="11" t="s">
        <v>29</v>
      </c>
      <c r="I173" s="7" t="s">
        <v>30</v>
      </c>
      <c r="J173" s="7" t="s">
        <v>71</v>
      </c>
      <c r="K173" s="7" t="s">
        <v>275</v>
      </c>
    </row>
    <row r="174" spans="2:11">
      <c r="B174" s="7" t="s">
        <v>276</v>
      </c>
      <c r="E174" s="7" t="s">
        <v>51</v>
      </c>
      <c r="F174" s="7" t="s">
        <v>36</v>
      </c>
      <c r="G174" s="11">
        <v>13</v>
      </c>
      <c r="H174" s="11" t="s">
        <v>29</v>
      </c>
      <c r="I174" s="7" t="s">
        <v>30</v>
      </c>
      <c r="J174" s="7" t="s">
        <v>55</v>
      </c>
      <c r="K174" s="7" t="s">
        <v>277</v>
      </c>
    </row>
    <row r="175" spans="2:11">
      <c r="B175" s="7" t="s">
        <v>278</v>
      </c>
      <c r="E175" s="7" t="s">
        <v>98</v>
      </c>
      <c r="F175" s="7" t="s">
        <v>28</v>
      </c>
      <c r="G175" s="11">
        <v>3</v>
      </c>
      <c r="H175" s="11" t="s">
        <v>29</v>
      </c>
      <c r="I175" s="7" t="s">
        <v>30</v>
      </c>
      <c r="J175" s="7" t="s">
        <v>148</v>
      </c>
      <c r="K175" s="7" t="s">
        <v>279</v>
      </c>
    </row>
    <row r="176" spans="2:11">
      <c r="B176" s="7" t="s">
        <v>280</v>
      </c>
      <c r="E176" s="7" t="s">
        <v>98</v>
      </c>
      <c r="F176" s="7" t="s">
        <v>28</v>
      </c>
      <c r="G176" s="11">
        <v>1</v>
      </c>
      <c r="H176" s="11" t="s">
        <v>29</v>
      </c>
      <c r="I176" s="7" t="s">
        <v>30</v>
      </c>
      <c r="J176" s="7" t="s">
        <v>55</v>
      </c>
      <c r="K176" s="7" t="s">
        <v>279</v>
      </c>
    </row>
    <row r="177" spans="2:11">
      <c r="B177" s="7" t="s">
        <v>280</v>
      </c>
      <c r="E177" s="7" t="s">
        <v>35</v>
      </c>
      <c r="F177" s="7" t="s">
        <v>28</v>
      </c>
      <c r="G177" s="11">
        <v>1</v>
      </c>
      <c r="H177" s="11" t="s">
        <v>29</v>
      </c>
      <c r="I177" s="7" t="s">
        <v>30</v>
      </c>
      <c r="J177" s="7" t="s">
        <v>55</v>
      </c>
      <c r="K177" s="7" t="s">
        <v>279</v>
      </c>
    </row>
    <row r="178" spans="2:11">
      <c r="B178" s="7" t="s">
        <v>281</v>
      </c>
      <c r="E178" s="7" t="s">
        <v>51</v>
      </c>
      <c r="F178" s="7" t="s">
        <v>36</v>
      </c>
      <c r="G178" s="11">
        <v>1</v>
      </c>
      <c r="H178" s="11" t="s">
        <v>29</v>
      </c>
      <c r="I178" s="7" t="s">
        <v>30</v>
      </c>
      <c r="J178" s="7" t="s">
        <v>266</v>
      </c>
      <c r="K178" s="7" t="s">
        <v>282</v>
      </c>
    </row>
    <row r="179" spans="2:11">
      <c r="B179" s="7" t="s">
        <v>283</v>
      </c>
      <c r="C179" s="7" t="s">
        <v>48</v>
      </c>
      <c r="D179" s="10" t="s">
        <v>284</v>
      </c>
      <c r="E179" s="7" t="s">
        <v>47</v>
      </c>
      <c r="F179" s="7" t="s">
        <v>36</v>
      </c>
      <c r="G179" s="11">
        <v>4</v>
      </c>
      <c r="H179" s="11" t="s">
        <v>54</v>
      </c>
      <c r="I179" s="7" t="s">
        <v>30</v>
      </c>
      <c r="J179" s="7" t="s">
        <v>148</v>
      </c>
      <c r="K179" s="7" t="s">
        <v>285</v>
      </c>
    </row>
    <row r="180" spans="2:11">
      <c r="B180" s="7" t="s">
        <v>283</v>
      </c>
      <c r="C180" s="7" t="s">
        <v>286</v>
      </c>
      <c r="D180" s="10" t="s">
        <v>287</v>
      </c>
      <c r="E180" s="7" t="s">
        <v>39</v>
      </c>
      <c r="F180" s="7" t="s">
        <v>288</v>
      </c>
      <c r="G180" s="11">
        <v>1</v>
      </c>
      <c r="H180" s="11" t="s">
        <v>54</v>
      </c>
      <c r="I180" s="7" t="s">
        <v>30</v>
      </c>
      <c r="J180" s="7" t="s">
        <v>148</v>
      </c>
      <c r="K180" s="7" t="s">
        <v>285</v>
      </c>
    </row>
    <row r="181" spans="2:11">
      <c r="B181" s="7" t="s">
        <v>283</v>
      </c>
      <c r="C181" s="7" t="s">
        <v>289</v>
      </c>
      <c r="D181" s="10" t="s">
        <v>290</v>
      </c>
      <c r="E181" s="7" t="s">
        <v>51</v>
      </c>
      <c r="F181" s="7" t="s">
        <v>291</v>
      </c>
      <c r="G181" s="11">
        <v>2</v>
      </c>
      <c r="H181" s="11" t="s">
        <v>54</v>
      </c>
      <c r="I181" s="7" t="s">
        <v>30</v>
      </c>
      <c r="J181" s="7" t="s">
        <v>148</v>
      </c>
      <c r="K181" s="7" t="s">
        <v>285</v>
      </c>
    </row>
    <row r="182" spans="2:11">
      <c r="B182" s="7" t="s">
        <v>283</v>
      </c>
      <c r="C182" s="7" t="s">
        <v>48</v>
      </c>
      <c r="D182" s="10" t="s">
        <v>292</v>
      </c>
      <c r="E182" s="7" t="s">
        <v>47</v>
      </c>
      <c r="F182" s="7" t="s">
        <v>293</v>
      </c>
      <c r="G182" s="11">
        <v>2</v>
      </c>
      <c r="H182" s="11" t="s">
        <v>54</v>
      </c>
      <c r="I182" s="7" t="s">
        <v>30</v>
      </c>
      <c r="J182" s="7" t="s">
        <v>148</v>
      </c>
      <c r="K182" s="7" t="s">
        <v>285</v>
      </c>
    </row>
    <row r="183" spans="2:11">
      <c r="B183" s="7" t="s">
        <v>283</v>
      </c>
      <c r="C183" s="7" t="s">
        <v>41</v>
      </c>
      <c r="D183" s="10" t="s">
        <v>205</v>
      </c>
      <c r="E183" s="7" t="s">
        <v>43</v>
      </c>
      <c r="F183" s="7" t="s">
        <v>36</v>
      </c>
      <c r="G183" s="11">
        <v>1</v>
      </c>
      <c r="H183" s="11" t="s">
        <v>54</v>
      </c>
      <c r="I183" s="7" t="s">
        <v>30</v>
      </c>
      <c r="J183" s="7" t="s">
        <v>148</v>
      </c>
      <c r="K183" s="7" t="s">
        <v>285</v>
      </c>
    </row>
    <row r="184" spans="2:11">
      <c r="B184" s="7" t="s">
        <v>283</v>
      </c>
      <c r="C184" s="7" t="s">
        <v>48</v>
      </c>
      <c r="D184" s="10" t="s">
        <v>294</v>
      </c>
      <c r="E184" s="7" t="s">
        <v>51</v>
      </c>
      <c r="F184" s="7" t="s">
        <v>293</v>
      </c>
      <c r="G184" s="11">
        <v>1</v>
      </c>
      <c r="H184" s="11" t="s">
        <v>54</v>
      </c>
      <c r="I184" s="7" t="s">
        <v>30</v>
      </c>
      <c r="J184" s="7" t="s">
        <v>148</v>
      </c>
      <c r="K184" s="7" t="s">
        <v>285</v>
      </c>
    </row>
    <row r="185" spans="2:11">
      <c r="B185" s="7" t="s">
        <v>295</v>
      </c>
      <c r="G185" s="11">
        <v>1</v>
      </c>
      <c r="H185" s="11" t="s">
        <v>29</v>
      </c>
      <c r="I185" s="7" t="s">
        <v>30</v>
      </c>
      <c r="J185" s="7" t="s">
        <v>71</v>
      </c>
      <c r="K185" s="7" t="s">
        <v>296</v>
      </c>
    </row>
    <row r="186" spans="2:11">
      <c r="B186" s="7" t="s">
        <v>297</v>
      </c>
      <c r="G186" s="11">
        <v>1</v>
      </c>
      <c r="H186" s="11" t="s">
        <v>29</v>
      </c>
      <c r="I186" s="7" t="s">
        <v>30</v>
      </c>
      <c r="J186" s="7" t="s">
        <v>59</v>
      </c>
      <c r="K186" s="7" t="s">
        <v>298</v>
      </c>
    </row>
    <row r="187" spans="2:11">
      <c r="B187" s="7" t="s">
        <v>299</v>
      </c>
      <c r="E187" s="7" t="s">
        <v>35</v>
      </c>
      <c r="F187" s="7" t="s">
        <v>36</v>
      </c>
      <c r="G187" s="11">
        <v>8</v>
      </c>
      <c r="H187" s="11" t="s">
        <v>29</v>
      </c>
      <c r="I187" s="7" t="s">
        <v>30</v>
      </c>
      <c r="J187" s="7" t="s">
        <v>121</v>
      </c>
      <c r="K187" s="7" t="s">
        <v>300</v>
      </c>
    </row>
    <row r="188" spans="2:11">
      <c r="B188" s="7" t="s">
        <v>299</v>
      </c>
      <c r="E188" s="7" t="s">
        <v>51</v>
      </c>
      <c r="F188" s="7" t="s">
        <v>36</v>
      </c>
      <c r="G188" s="11">
        <v>9</v>
      </c>
      <c r="H188" s="11" t="s">
        <v>29</v>
      </c>
      <c r="I188" s="7" t="s">
        <v>30</v>
      </c>
      <c r="J188" s="7" t="s">
        <v>121</v>
      </c>
      <c r="K188" s="7" t="s">
        <v>300</v>
      </c>
    </row>
    <row r="189" spans="2:11">
      <c r="B189" s="7" t="s">
        <v>299</v>
      </c>
      <c r="E189" s="7" t="s">
        <v>43</v>
      </c>
      <c r="G189" s="11">
        <v>1</v>
      </c>
      <c r="H189" s="11" t="s">
        <v>29</v>
      </c>
      <c r="I189" s="7" t="s">
        <v>30</v>
      </c>
      <c r="J189" s="7" t="s">
        <v>121</v>
      </c>
      <c r="K189" s="7" t="s">
        <v>300</v>
      </c>
    </row>
    <row r="190" spans="2:11">
      <c r="B190" s="7" t="s">
        <v>301</v>
      </c>
      <c r="E190" s="7" t="s">
        <v>51</v>
      </c>
      <c r="F190" s="7" t="s">
        <v>36</v>
      </c>
      <c r="G190" s="11">
        <v>1</v>
      </c>
      <c r="H190" s="11" t="s">
        <v>29</v>
      </c>
      <c r="I190" s="7" t="s">
        <v>30</v>
      </c>
      <c r="J190" s="7" t="s">
        <v>55</v>
      </c>
      <c r="K190" s="7" t="s">
        <v>302</v>
      </c>
    </row>
    <row r="191" spans="2:11">
      <c r="B191" s="7" t="s">
        <v>301</v>
      </c>
      <c r="E191" s="7" t="s">
        <v>43</v>
      </c>
      <c r="F191" s="7" t="s">
        <v>36</v>
      </c>
      <c r="G191" s="11">
        <v>1</v>
      </c>
      <c r="H191" s="11" t="s">
        <v>29</v>
      </c>
      <c r="I191" s="7" t="s">
        <v>30</v>
      </c>
      <c r="J191" s="7" t="s">
        <v>55</v>
      </c>
      <c r="K191" s="7" t="s">
        <v>302</v>
      </c>
    </row>
    <row r="192" spans="2:11">
      <c r="B192" s="7" t="s">
        <v>301</v>
      </c>
      <c r="E192" s="7" t="s">
        <v>35</v>
      </c>
      <c r="F192" s="7" t="s">
        <v>28</v>
      </c>
      <c r="G192" s="11">
        <v>1</v>
      </c>
      <c r="H192" s="11" t="s">
        <v>29</v>
      </c>
      <c r="I192" s="7" t="s">
        <v>30</v>
      </c>
      <c r="J192" s="7" t="s">
        <v>55</v>
      </c>
      <c r="K192" s="7" t="s">
        <v>302</v>
      </c>
    </row>
    <row r="193" spans="2:11">
      <c r="B193" s="7" t="s">
        <v>301</v>
      </c>
      <c r="E193" s="7" t="s">
        <v>35</v>
      </c>
      <c r="F193" s="7" t="s">
        <v>36</v>
      </c>
      <c r="G193" s="11">
        <v>1</v>
      </c>
      <c r="H193" s="11" t="s">
        <v>29</v>
      </c>
      <c r="I193" s="7" t="s">
        <v>30</v>
      </c>
      <c r="J193" s="7" t="s">
        <v>55</v>
      </c>
      <c r="K193" s="7" t="s">
        <v>302</v>
      </c>
    </row>
    <row r="194" spans="2:11">
      <c r="B194" s="7" t="s">
        <v>301</v>
      </c>
      <c r="C194" s="7" t="s">
        <v>88</v>
      </c>
      <c r="E194" s="7" t="s">
        <v>132</v>
      </c>
      <c r="F194" s="7" t="s">
        <v>36</v>
      </c>
      <c r="G194" s="11">
        <v>1</v>
      </c>
      <c r="H194" s="11" t="s">
        <v>29</v>
      </c>
      <c r="I194" s="7" t="s">
        <v>30</v>
      </c>
      <c r="J194" s="7" t="s">
        <v>55</v>
      </c>
      <c r="K194" s="7" t="s">
        <v>302</v>
      </c>
    </row>
    <row r="195" spans="2:11">
      <c r="B195" s="7" t="s">
        <v>303</v>
      </c>
      <c r="E195" s="7" t="s">
        <v>39</v>
      </c>
      <c r="F195" s="7" t="s">
        <v>288</v>
      </c>
      <c r="G195" s="11">
        <v>1</v>
      </c>
      <c r="H195" s="11" t="s">
        <v>29</v>
      </c>
      <c r="I195" s="7" t="s">
        <v>30</v>
      </c>
      <c r="J195" s="7" t="s">
        <v>266</v>
      </c>
      <c r="K195" s="7" t="s">
        <v>304</v>
      </c>
    </row>
    <row r="196" spans="2:11">
      <c r="B196" s="7" t="s">
        <v>305</v>
      </c>
      <c r="C196" s="7" t="s">
        <v>306</v>
      </c>
      <c r="D196" s="10" t="s">
        <v>307</v>
      </c>
      <c r="E196" s="7" t="s">
        <v>35</v>
      </c>
      <c r="F196" s="7" t="s">
        <v>28</v>
      </c>
      <c r="G196" s="11">
        <v>1</v>
      </c>
      <c r="H196" s="11" t="s">
        <v>29</v>
      </c>
      <c r="I196" s="7" t="s">
        <v>30</v>
      </c>
      <c r="J196" s="7" t="s">
        <v>64</v>
      </c>
      <c r="K196" s="7" t="s">
        <v>308</v>
      </c>
    </row>
    <row r="197" spans="2:11">
      <c r="B197" s="7" t="s">
        <v>309</v>
      </c>
      <c r="C197" s="7" t="s">
        <v>310</v>
      </c>
      <c r="E197" s="7" t="s">
        <v>35</v>
      </c>
      <c r="F197" s="7" t="s">
        <v>28</v>
      </c>
      <c r="G197" s="11">
        <v>1</v>
      </c>
      <c r="H197" s="11" t="s">
        <v>29</v>
      </c>
      <c r="I197" s="7" t="s">
        <v>30</v>
      </c>
      <c r="J197" s="7" t="s">
        <v>96</v>
      </c>
      <c r="K197" s="7" t="s">
        <v>311</v>
      </c>
    </row>
    <row r="198" spans="2:11">
      <c r="B198" s="7" t="s">
        <v>312</v>
      </c>
      <c r="E198" s="7" t="s">
        <v>35</v>
      </c>
      <c r="F198" s="7" t="s">
        <v>36</v>
      </c>
      <c r="G198" s="11">
        <v>1</v>
      </c>
      <c r="H198" s="11" t="s">
        <v>29</v>
      </c>
      <c r="I198" s="7" t="s">
        <v>30</v>
      </c>
      <c r="J198" s="7" t="s">
        <v>313</v>
      </c>
      <c r="K198" s="7" t="s">
        <v>314</v>
      </c>
    </row>
    <row r="199" spans="2:11">
      <c r="B199" s="7" t="s">
        <v>312</v>
      </c>
      <c r="E199" s="7" t="s">
        <v>43</v>
      </c>
      <c r="F199" s="7" t="s">
        <v>36</v>
      </c>
      <c r="G199" s="11">
        <v>50</v>
      </c>
      <c r="H199" s="11" t="s">
        <v>29</v>
      </c>
      <c r="I199" s="7" t="s">
        <v>30</v>
      </c>
      <c r="J199" s="7" t="s">
        <v>313</v>
      </c>
      <c r="K199" s="7" t="s">
        <v>314</v>
      </c>
    </row>
    <row r="200" spans="2:11">
      <c r="B200" s="7" t="s">
        <v>315</v>
      </c>
      <c r="C200" s="7" t="s">
        <v>88</v>
      </c>
      <c r="G200" s="11">
        <v>1</v>
      </c>
      <c r="H200" s="11" t="s">
        <v>29</v>
      </c>
      <c r="I200" s="7" t="s">
        <v>30</v>
      </c>
      <c r="J200" s="7" t="s">
        <v>59</v>
      </c>
      <c r="K200" s="7" t="s">
        <v>316</v>
      </c>
    </row>
    <row r="201" spans="2:11">
      <c r="B201" s="7" t="s">
        <v>317</v>
      </c>
      <c r="E201" s="7" t="s">
        <v>51</v>
      </c>
      <c r="F201" s="7" t="s">
        <v>36</v>
      </c>
      <c r="G201" s="11">
        <v>1</v>
      </c>
      <c r="H201" s="11" t="s">
        <v>29</v>
      </c>
      <c r="I201" s="7" t="s">
        <v>30</v>
      </c>
      <c r="J201" s="7" t="s">
        <v>255</v>
      </c>
      <c r="K201" s="7" t="s">
        <v>318</v>
      </c>
    </row>
    <row r="202" spans="2:11">
      <c r="B202" s="7" t="s">
        <v>317</v>
      </c>
      <c r="E202" s="7" t="s">
        <v>43</v>
      </c>
      <c r="F202" s="7" t="s">
        <v>36</v>
      </c>
      <c r="G202" s="11">
        <v>1</v>
      </c>
      <c r="H202" s="11" t="s">
        <v>29</v>
      </c>
      <c r="I202" s="7" t="s">
        <v>30</v>
      </c>
      <c r="J202" s="7" t="s">
        <v>255</v>
      </c>
      <c r="K202" s="7" t="s">
        <v>318</v>
      </c>
    </row>
    <row r="203" spans="2:11">
      <c r="B203" s="7" t="s">
        <v>317</v>
      </c>
      <c r="E203" s="7" t="s">
        <v>132</v>
      </c>
      <c r="F203" s="7" t="s">
        <v>36</v>
      </c>
      <c r="G203" s="11">
        <v>1</v>
      </c>
      <c r="H203" s="11" t="s">
        <v>29</v>
      </c>
      <c r="I203" s="7" t="s">
        <v>30</v>
      </c>
      <c r="J203" s="7" t="s">
        <v>255</v>
      </c>
      <c r="K203" s="7" t="s">
        <v>318</v>
      </c>
    </row>
    <row r="204" spans="2:11">
      <c r="B204" s="7" t="s">
        <v>319</v>
      </c>
      <c r="C204" s="7" t="s">
        <v>204</v>
      </c>
      <c r="D204" s="10" t="s">
        <v>320</v>
      </c>
      <c r="E204" s="7" t="s">
        <v>51</v>
      </c>
      <c r="F204" s="7" t="s">
        <v>36</v>
      </c>
      <c r="G204" s="11">
        <v>1</v>
      </c>
      <c r="H204" s="7" t="s">
        <v>54</v>
      </c>
      <c r="I204" s="7" t="s">
        <v>100</v>
      </c>
      <c r="J204" s="7" t="s">
        <v>321</v>
      </c>
      <c r="K204" s="7" t="s">
        <v>322</v>
      </c>
    </row>
    <row r="205" spans="2:11">
      <c r="B205" s="7" t="s">
        <v>319</v>
      </c>
      <c r="E205" s="7" t="s">
        <v>51</v>
      </c>
      <c r="F205" s="7" t="s">
        <v>36</v>
      </c>
      <c r="G205" s="11">
        <v>5</v>
      </c>
      <c r="H205" s="7" t="s">
        <v>54</v>
      </c>
      <c r="I205" s="7" t="s">
        <v>100</v>
      </c>
      <c r="J205" s="7" t="s">
        <v>321</v>
      </c>
      <c r="K205" s="7" t="s">
        <v>322</v>
      </c>
    </row>
    <row r="206" spans="2:11">
      <c r="B206" s="7" t="s">
        <v>319</v>
      </c>
      <c r="E206" s="7" t="s">
        <v>35</v>
      </c>
      <c r="F206" s="7" t="s">
        <v>36</v>
      </c>
      <c r="G206" s="11">
        <v>3</v>
      </c>
      <c r="H206" s="7" t="s">
        <v>54</v>
      </c>
      <c r="I206" s="7" t="s">
        <v>100</v>
      </c>
      <c r="J206" s="7" t="s">
        <v>321</v>
      </c>
      <c r="K206" s="7" t="s">
        <v>322</v>
      </c>
    </row>
    <row r="207" spans="2:11">
      <c r="B207" s="7" t="s">
        <v>319</v>
      </c>
      <c r="C207" s="7" t="s">
        <v>34</v>
      </c>
      <c r="D207" s="10" t="s">
        <v>166</v>
      </c>
      <c r="E207" s="7" t="s">
        <v>35</v>
      </c>
      <c r="F207" s="7" t="s">
        <v>28</v>
      </c>
      <c r="G207" s="11">
        <v>1</v>
      </c>
      <c r="H207" s="7" t="s">
        <v>54</v>
      </c>
      <c r="I207" s="7" t="s">
        <v>100</v>
      </c>
      <c r="J207" s="7" t="s">
        <v>321</v>
      </c>
      <c r="K207" s="7" t="s">
        <v>322</v>
      </c>
    </row>
    <row r="208" spans="2:11">
      <c r="B208" s="7" t="s">
        <v>319</v>
      </c>
      <c r="E208" s="9" t="s">
        <v>43</v>
      </c>
      <c r="F208" s="7" t="s">
        <v>36</v>
      </c>
      <c r="G208" s="11">
        <v>1</v>
      </c>
      <c r="H208" s="7" t="s">
        <v>29</v>
      </c>
      <c r="I208" s="7" t="s">
        <v>100</v>
      </c>
      <c r="J208" s="7" t="s">
        <v>321</v>
      </c>
      <c r="K208" s="7" t="s">
        <v>322</v>
      </c>
    </row>
    <row r="209" spans="2:11">
      <c r="B209" s="7" t="s">
        <v>319</v>
      </c>
      <c r="C209" s="7" t="s">
        <v>57</v>
      </c>
      <c r="D209" s="10" t="s">
        <v>323</v>
      </c>
      <c r="E209" s="9" t="s">
        <v>47</v>
      </c>
      <c r="F209" s="7" t="s">
        <v>36</v>
      </c>
      <c r="G209" s="11">
        <v>1</v>
      </c>
      <c r="H209" s="7" t="s">
        <v>54</v>
      </c>
      <c r="I209" s="7" t="s">
        <v>100</v>
      </c>
      <c r="J209" s="7" t="s">
        <v>321</v>
      </c>
      <c r="K209" s="7" t="s">
        <v>322</v>
      </c>
    </row>
    <row r="210" spans="2:11">
      <c r="B210" s="7" t="s">
        <v>324</v>
      </c>
      <c r="E210" s="7" t="s">
        <v>39</v>
      </c>
      <c r="F210" s="7" t="s">
        <v>28</v>
      </c>
      <c r="G210" s="11">
        <v>1</v>
      </c>
      <c r="H210" s="11" t="s">
        <v>29</v>
      </c>
      <c r="I210" s="7" t="s">
        <v>30</v>
      </c>
      <c r="J210" s="7" t="s">
        <v>148</v>
      </c>
      <c r="K210" s="7" t="s">
        <v>325</v>
      </c>
    </row>
    <row r="211" spans="2:11">
      <c r="B211" s="7" t="s">
        <v>324</v>
      </c>
      <c r="C211" s="7" t="s">
        <v>326</v>
      </c>
      <c r="E211" s="7" t="s">
        <v>43</v>
      </c>
      <c r="F211" s="7" t="s">
        <v>36</v>
      </c>
      <c r="G211" s="11">
        <v>1</v>
      </c>
      <c r="H211" s="11" t="s">
        <v>29</v>
      </c>
      <c r="I211" s="7" t="s">
        <v>30</v>
      </c>
      <c r="J211" s="7" t="s">
        <v>148</v>
      </c>
      <c r="K211" s="7" t="s">
        <v>325</v>
      </c>
    </row>
    <row r="212" spans="2:11">
      <c r="B212" s="7" t="s">
        <v>324</v>
      </c>
      <c r="C212" s="7" t="s">
        <v>146</v>
      </c>
      <c r="E212" s="7" t="s">
        <v>43</v>
      </c>
      <c r="F212" s="7" t="s">
        <v>28</v>
      </c>
      <c r="G212" s="11">
        <v>1</v>
      </c>
      <c r="H212" s="11" t="s">
        <v>29</v>
      </c>
      <c r="I212" s="7" t="s">
        <v>30</v>
      </c>
      <c r="J212" s="7" t="s">
        <v>148</v>
      </c>
      <c r="K212" s="7" t="s">
        <v>325</v>
      </c>
    </row>
    <row r="213" spans="2:11">
      <c r="B213" s="7" t="s">
        <v>324</v>
      </c>
      <c r="E213" s="7" t="s">
        <v>35</v>
      </c>
      <c r="F213" s="7" t="s">
        <v>36</v>
      </c>
      <c r="G213" s="11">
        <v>1</v>
      </c>
      <c r="H213" s="11" t="s">
        <v>29</v>
      </c>
      <c r="I213" s="7" t="s">
        <v>30</v>
      </c>
      <c r="J213" s="7" t="s">
        <v>148</v>
      </c>
      <c r="K213" s="7" t="s">
        <v>325</v>
      </c>
    </row>
    <row r="214" spans="2:11">
      <c r="B214" s="7" t="s">
        <v>324</v>
      </c>
      <c r="E214" s="7" t="s">
        <v>51</v>
      </c>
      <c r="F214" s="7" t="s">
        <v>36</v>
      </c>
      <c r="G214" s="11">
        <v>1</v>
      </c>
      <c r="H214" s="11" t="s">
        <v>29</v>
      </c>
      <c r="I214" s="7" t="s">
        <v>30</v>
      </c>
      <c r="J214" s="7" t="s">
        <v>148</v>
      </c>
      <c r="K214" s="7" t="s">
        <v>325</v>
      </c>
    </row>
    <row r="215" spans="2:11">
      <c r="B215" s="7" t="s">
        <v>327</v>
      </c>
      <c r="E215" s="7" t="s">
        <v>39</v>
      </c>
      <c r="G215" s="11">
        <v>5</v>
      </c>
      <c r="H215" s="11" t="s">
        <v>29</v>
      </c>
      <c r="I215" s="7" t="s">
        <v>30</v>
      </c>
      <c r="J215" s="7" t="s">
        <v>266</v>
      </c>
      <c r="K215" s="7" t="s">
        <v>328</v>
      </c>
    </row>
    <row r="216" spans="2:11">
      <c r="B216" s="7" t="s">
        <v>327</v>
      </c>
      <c r="E216" s="7" t="s">
        <v>43</v>
      </c>
      <c r="F216" s="7" t="s">
        <v>36</v>
      </c>
      <c r="G216" s="11">
        <v>6</v>
      </c>
      <c r="H216" s="11" t="s">
        <v>29</v>
      </c>
      <c r="I216" s="7" t="s">
        <v>30</v>
      </c>
      <c r="J216" s="7" t="s">
        <v>266</v>
      </c>
      <c r="K216" s="7" t="s">
        <v>328</v>
      </c>
    </row>
    <row r="217" spans="2:11">
      <c r="B217" s="7" t="s">
        <v>329</v>
      </c>
      <c r="C217" s="9"/>
      <c r="E217" s="7" t="s">
        <v>75</v>
      </c>
      <c r="F217" s="7" t="s">
        <v>28</v>
      </c>
      <c r="G217" s="11">
        <v>1</v>
      </c>
      <c r="H217" s="11" t="s">
        <v>29</v>
      </c>
      <c r="I217" s="9" t="s">
        <v>30</v>
      </c>
      <c r="J217" s="7" t="s">
        <v>148</v>
      </c>
      <c r="K217" s="7" t="s">
        <v>330</v>
      </c>
    </row>
    <row r="218" spans="2:11">
      <c r="B218" s="7" t="s">
        <v>329</v>
      </c>
      <c r="C218" s="9"/>
      <c r="E218" s="7" t="s">
        <v>35</v>
      </c>
      <c r="F218" s="7" t="s">
        <v>28</v>
      </c>
      <c r="G218" s="11">
        <v>1</v>
      </c>
      <c r="H218" s="11" t="s">
        <v>29</v>
      </c>
      <c r="I218" s="9" t="s">
        <v>30</v>
      </c>
      <c r="J218" s="7" t="s">
        <v>148</v>
      </c>
      <c r="K218" s="7" t="s">
        <v>330</v>
      </c>
    </row>
    <row r="219" spans="2:11">
      <c r="B219" s="7" t="s">
        <v>329</v>
      </c>
      <c r="C219" s="9"/>
      <c r="E219" s="7" t="s">
        <v>39</v>
      </c>
      <c r="F219" s="7" t="s">
        <v>28</v>
      </c>
      <c r="G219" s="11">
        <v>1</v>
      </c>
      <c r="H219" s="11" t="s">
        <v>29</v>
      </c>
      <c r="I219" s="9" t="s">
        <v>30</v>
      </c>
      <c r="J219" s="7" t="s">
        <v>148</v>
      </c>
      <c r="K219" s="7" t="s">
        <v>330</v>
      </c>
    </row>
    <row r="220" spans="2:11">
      <c r="B220" s="7" t="s">
        <v>329</v>
      </c>
      <c r="C220" s="9"/>
      <c r="E220" s="7" t="s">
        <v>43</v>
      </c>
      <c r="F220" s="7" t="s">
        <v>36</v>
      </c>
      <c r="G220" s="11">
        <v>1</v>
      </c>
      <c r="H220" s="11" t="s">
        <v>29</v>
      </c>
      <c r="I220" s="9" t="s">
        <v>30</v>
      </c>
      <c r="J220" s="7" t="s">
        <v>148</v>
      </c>
      <c r="K220" s="7" t="s">
        <v>330</v>
      </c>
    </row>
    <row r="221" spans="2:11">
      <c r="B221" s="7" t="s">
        <v>329</v>
      </c>
      <c r="C221" s="9"/>
      <c r="E221" s="7" t="s">
        <v>132</v>
      </c>
      <c r="F221" s="7" t="s">
        <v>36</v>
      </c>
      <c r="G221" s="11">
        <v>1</v>
      </c>
      <c r="H221" s="11" t="s">
        <v>29</v>
      </c>
      <c r="I221" s="9" t="s">
        <v>30</v>
      </c>
      <c r="J221" s="7" t="s">
        <v>148</v>
      </c>
      <c r="K221" s="7" t="s">
        <v>330</v>
      </c>
    </row>
    <row r="222" spans="2:11">
      <c r="B222" s="7" t="s">
        <v>329</v>
      </c>
      <c r="C222" s="9"/>
      <c r="E222" s="7" t="s">
        <v>51</v>
      </c>
      <c r="F222" s="7" t="s">
        <v>36</v>
      </c>
      <c r="G222" s="11">
        <v>1</v>
      </c>
      <c r="H222" s="11" t="s">
        <v>29</v>
      </c>
      <c r="I222" s="9" t="s">
        <v>30</v>
      </c>
      <c r="J222" s="7" t="s">
        <v>148</v>
      </c>
      <c r="K222" s="7" t="s">
        <v>330</v>
      </c>
    </row>
    <row r="223" spans="2:11">
      <c r="B223" s="7" t="s">
        <v>329</v>
      </c>
      <c r="C223" s="9"/>
      <c r="E223" s="7" t="s">
        <v>47</v>
      </c>
      <c r="F223" s="7" t="s">
        <v>36</v>
      </c>
      <c r="G223" s="11">
        <v>1</v>
      </c>
      <c r="H223" s="11" t="s">
        <v>29</v>
      </c>
      <c r="I223" s="9" t="s">
        <v>30</v>
      </c>
      <c r="J223" s="7" t="s">
        <v>148</v>
      </c>
      <c r="K223" s="7" t="s">
        <v>330</v>
      </c>
    </row>
    <row r="224" spans="2:11">
      <c r="B224" s="7" t="s">
        <v>329</v>
      </c>
      <c r="C224" s="9"/>
      <c r="E224" s="7" t="s">
        <v>51</v>
      </c>
      <c r="F224" s="7" t="s">
        <v>36</v>
      </c>
      <c r="G224" s="11">
        <v>1</v>
      </c>
      <c r="H224" s="11" t="s">
        <v>29</v>
      </c>
      <c r="I224" s="9" t="s">
        <v>30</v>
      </c>
      <c r="J224" s="7" t="s">
        <v>148</v>
      </c>
      <c r="K224" s="7" t="s">
        <v>330</v>
      </c>
    </row>
    <row r="225" spans="2:11">
      <c r="B225" s="9" t="s">
        <v>331</v>
      </c>
      <c r="C225" s="9"/>
      <c r="E225" s="7" t="s">
        <v>51</v>
      </c>
      <c r="F225" s="7" t="s">
        <v>36</v>
      </c>
      <c r="G225" s="11">
        <v>1</v>
      </c>
      <c r="H225" s="11" t="s">
        <v>29</v>
      </c>
      <c r="I225" s="9" t="s">
        <v>30</v>
      </c>
      <c r="J225" s="7" t="s">
        <v>148</v>
      </c>
      <c r="K225" s="7" t="s">
        <v>332</v>
      </c>
    </row>
    <row r="226" spans="2:11">
      <c r="B226" s="7" t="s">
        <v>333</v>
      </c>
      <c r="E226" s="7" t="s">
        <v>47</v>
      </c>
      <c r="F226" s="7" t="s">
        <v>36</v>
      </c>
      <c r="G226" s="11">
        <v>7</v>
      </c>
      <c r="H226" s="11" t="s">
        <v>29</v>
      </c>
      <c r="I226" s="7" t="s">
        <v>30</v>
      </c>
      <c r="J226" s="7" t="s">
        <v>31</v>
      </c>
      <c r="K226" s="7" t="s">
        <v>334</v>
      </c>
    </row>
    <row r="227" spans="2:11">
      <c r="B227" s="7" t="s">
        <v>333</v>
      </c>
      <c r="E227" s="7" t="s">
        <v>35</v>
      </c>
      <c r="F227" s="7" t="s">
        <v>28</v>
      </c>
      <c r="G227" s="11">
        <v>1</v>
      </c>
      <c r="H227" s="11" t="s">
        <v>29</v>
      </c>
      <c r="I227" s="7" t="s">
        <v>30</v>
      </c>
      <c r="J227" s="7" t="s">
        <v>31</v>
      </c>
      <c r="K227" s="7" t="s">
        <v>334</v>
      </c>
    </row>
    <row r="228" spans="2:11">
      <c r="B228" s="7" t="s">
        <v>333</v>
      </c>
      <c r="E228" s="7" t="s">
        <v>51</v>
      </c>
      <c r="F228" s="7" t="s">
        <v>36</v>
      </c>
      <c r="G228" s="11">
        <v>4</v>
      </c>
      <c r="H228" s="11" t="s">
        <v>29</v>
      </c>
      <c r="I228" s="7" t="s">
        <v>30</v>
      </c>
      <c r="J228" s="7" t="s">
        <v>31</v>
      </c>
      <c r="K228" s="7" t="s">
        <v>334</v>
      </c>
    </row>
    <row r="229" spans="2:11">
      <c r="B229" s="7" t="s">
        <v>333</v>
      </c>
      <c r="E229" s="7" t="s">
        <v>43</v>
      </c>
      <c r="F229" s="7" t="s">
        <v>36</v>
      </c>
      <c r="G229" s="11">
        <v>1</v>
      </c>
      <c r="H229" s="11" t="s">
        <v>29</v>
      </c>
      <c r="I229" s="7" t="s">
        <v>30</v>
      </c>
      <c r="J229" s="7" t="s">
        <v>31</v>
      </c>
      <c r="K229" s="7" t="s">
        <v>334</v>
      </c>
    </row>
    <row r="230" spans="2:11">
      <c r="B230" s="9" t="s">
        <v>335</v>
      </c>
      <c r="C230" s="9"/>
      <c r="E230" s="7" t="s">
        <v>43</v>
      </c>
      <c r="F230" s="7" t="s">
        <v>36</v>
      </c>
      <c r="G230" s="11">
        <v>1</v>
      </c>
      <c r="H230" s="11" t="s">
        <v>29</v>
      </c>
      <c r="I230" s="7" t="s">
        <v>30</v>
      </c>
      <c r="J230" s="7" t="s">
        <v>37</v>
      </c>
      <c r="K230" s="7" t="s">
        <v>336</v>
      </c>
    </row>
    <row r="231" spans="2:11">
      <c r="B231" s="7" t="s">
        <v>337</v>
      </c>
      <c r="C231" s="7" t="s">
        <v>338</v>
      </c>
      <c r="D231" s="10" t="s">
        <v>339</v>
      </c>
      <c r="E231" s="7" t="s">
        <v>35</v>
      </c>
      <c r="F231" s="7" t="s">
        <v>28</v>
      </c>
      <c r="G231" s="11">
        <v>1</v>
      </c>
      <c r="H231" s="11" t="s">
        <v>54</v>
      </c>
      <c r="I231" s="7" t="s">
        <v>30</v>
      </c>
      <c r="J231" s="7" t="s">
        <v>255</v>
      </c>
      <c r="K231" s="7" t="s">
        <v>340</v>
      </c>
    </row>
    <row r="232" spans="2:11">
      <c r="B232" s="7" t="s">
        <v>337</v>
      </c>
      <c r="C232" s="7" t="s">
        <v>338</v>
      </c>
      <c r="D232" s="10" t="s">
        <v>341</v>
      </c>
      <c r="E232" s="7" t="s">
        <v>35</v>
      </c>
      <c r="F232" s="7" t="s">
        <v>28</v>
      </c>
      <c r="G232" s="11">
        <v>1</v>
      </c>
      <c r="H232" s="11" t="s">
        <v>54</v>
      </c>
      <c r="I232" s="7" t="s">
        <v>30</v>
      </c>
      <c r="J232" s="7" t="s">
        <v>255</v>
      </c>
      <c r="K232" s="7" t="s">
        <v>340</v>
      </c>
    </row>
    <row r="233" spans="2:11">
      <c r="B233" s="7" t="s">
        <v>337</v>
      </c>
      <c r="C233" s="7" t="s">
        <v>34</v>
      </c>
      <c r="D233" s="10" t="s">
        <v>80</v>
      </c>
      <c r="E233" s="7" t="s">
        <v>35</v>
      </c>
      <c r="F233" s="7" t="s">
        <v>28</v>
      </c>
      <c r="G233" s="11">
        <v>4</v>
      </c>
      <c r="H233" s="11" t="s">
        <v>54</v>
      </c>
      <c r="I233" s="7" t="s">
        <v>30</v>
      </c>
      <c r="J233" s="7" t="s">
        <v>255</v>
      </c>
      <c r="K233" s="7" t="s">
        <v>340</v>
      </c>
    </row>
    <row r="234" spans="2:11">
      <c r="B234" s="7" t="s">
        <v>337</v>
      </c>
      <c r="C234" s="7" t="s">
        <v>34</v>
      </c>
      <c r="D234" s="10" t="s">
        <v>168</v>
      </c>
      <c r="E234" s="7" t="s">
        <v>35</v>
      </c>
      <c r="F234" s="7" t="s">
        <v>28</v>
      </c>
      <c r="G234" s="11">
        <v>1</v>
      </c>
      <c r="H234" s="11" t="s">
        <v>54</v>
      </c>
      <c r="I234" s="7" t="s">
        <v>30</v>
      </c>
      <c r="J234" s="7" t="s">
        <v>255</v>
      </c>
      <c r="K234" s="7" t="s">
        <v>340</v>
      </c>
    </row>
    <row r="235" spans="2:11">
      <c r="B235" s="7" t="s">
        <v>337</v>
      </c>
      <c r="C235" s="7" t="s">
        <v>342</v>
      </c>
      <c r="E235" s="7" t="s">
        <v>39</v>
      </c>
      <c r="F235" s="7" t="s">
        <v>291</v>
      </c>
      <c r="G235" s="11">
        <v>2</v>
      </c>
      <c r="H235" s="11" t="s">
        <v>54</v>
      </c>
      <c r="I235" s="7" t="s">
        <v>30</v>
      </c>
      <c r="J235" s="7" t="s">
        <v>255</v>
      </c>
      <c r="K235" s="7" t="s">
        <v>340</v>
      </c>
    </row>
    <row r="236" spans="2:11">
      <c r="B236" s="7" t="s">
        <v>337</v>
      </c>
      <c r="C236" s="7" t="s">
        <v>306</v>
      </c>
      <c r="D236" s="10" t="s">
        <v>343</v>
      </c>
      <c r="E236" s="7" t="s">
        <v>35</v>
      </c>
      <c r="F236" s="7" t="s">
        <v>28</v>
      </c>
      <c r="G236" s="11">
        <v>1</v>
      </c>
      <c r="H236" s="11" t="s">
        <v>54</v>
      </c>
      <c r="I236" s="7" t="s">
        <v>30</v>
      </c>
      <c r="J236" s="7" t="s">
        <v>255</v>
      </c>
      <c r="K236" s="7" t="s">
        <v>340</v>
      </c>
    </row>
    <row r="237" spans="2:11">
      <c r="B237" s="7" t="s">
        <v>337</v>
      </c>
      <c r="C237" s="7" t="s">
        <v>306</v>
      </c>
      <c r="D237" s="10" t="s">
        <v>344</v>
      </c>
      <c r="E237" s="7" t="s">
        <v>35</v>
      </c>
      <c r="F237" s="7" t="s">
        <v>28</v>
      </c>
      <c r="G237" s="11">
        <v>1</v>
      </c>
      <c r="H237" s="11" t="s">
        <v>54</v>
      </c>
      <c r="I237" s="7" t="s">
        <v>30</v>
      </c>
      <c r="J237" s="7" t="s">
        <v>255</v>
      </c>
      <c r="K237" s="7" t="s">
        <v>340</v>
      </c>
    </row>
    <row r="238" spans="2:11">
      <c r="B238" s="7" t="s">
        <v>345</v>
      </c>
      <c r="C238" s="7" t="s">
        <v>346</v>
      </c>
      <c r="D238" s="10" t="s">
        <v>347</v>
      </c>
      <c r="E238" s="7" t="s">
        <v>51</v>
      </c>
      <c r="F238" s="7" t="s">
        <v>36</v>
      </c>
      <c r="G238" s="7">
        <v>1</v>
      </c>
      <c r="H238" s="7" t="s">
        <v>54</v>
      </c>
      <c r="I238" s="7" t="s">
        <v>92</v>
      </c>
      <c r="J238" s="7" t="s">
        <v>59</v>
      </c>
      <c r="K238" s="7" t="s">
        <v>348</v>
      </c>
    </row>
    <row r="239" spans="2:11">
      <c r="B239" s="7" t="s">
        <v>345</v>
      </c>
      <c r="C239" s="7" t="s">
        <v>128</v>
      </c>
      <c r="D239" s="10" t="s">
        <v>349</v>
      </c>
      <c r="E239" s="7" t="s">
        <v>51</v>
      </c>
      <c r="F239" s="7" t="s">
        <v>36</v>
      </c>
      <c r="G239" s="7">
        <v>1</v>
      </c>
      <c r="H239" s="7" t="s">
        <v>54</v>
      </c>
      <c r="I239" s="7" t="s">
        <v>92</v>
      </c>
      <c r="J239" s="7" t="s">
        <v>59</v>
      </c>
      <c r="K239" s="7" t="s">
        <v>348</v>
      </c>
    </row>
    <row r="240" spans="2:11">
      <c r="B240" s="7" t="s">
        <v>345</v>
      </c>
      <c r="C240" s="7" t="s">
        <v>350</v>
      </c>
      <c r="D240" s="10" t="s">
        <v>351</v>
      </c>
      <c r="E240" s="7" t="s">
        <v>51</v>
      </c>
      <c r="F240" s="7" t="s">
        <v>36</v>
      </c>
      <c r="G240" s="7">
        <v>1</v>
      </c>
      <c r="H240" s="7" t="s">
        <v>54</v>
      </c>
      <c r="I240" s="7" t="s">
        <v>92</v>
      </c>
      <c r="J240" s="7" t="s">
        <v>59</v>
      </c>
      <c r="K240" s="7" t="s">
        <v>348</v>
      </c>
    </row>
    <row r="241" spans="2:11">
      <c r="B241" s="7" t="s">
        <v>345</v>
      </c>
      <c r="E241" s="7" t="s">
        <v>51</v>
      </c>
      <c r="F241" s="7" t="s">
        <v>36</v>
      </c>
      <c r="G241" s="7">
        <v>2</v>
      </c>
      <c r="H241" s="7" t="s">
        <v>54</v>
      </c>
      <c r="I241" s="7" t="s">
        <v>92</v>
      </c>
      <c r="J241" s="7" t="s">
        <v>59</v>
      </c>
      <c r="K241" s="7" t="s">
        <v>348</v>
      </c>
    </row>
    <row r="242" spans="2:11">
      <c r="B242" s="7" t="s">
        <v>345</v>
      </c>
      <c r="C242" s="7" t="s">
        <v>141</v>
      </c>
      <c r="D242" s="10" t="s">
        <v>192</v>
      </c>
      <c r="E242" s="7" t="s">
        <v>51</v>
      </c>
      <c r="F242" s="7" t="s">
        <v>36</v>
      </c>
      <c r="G242" s="7">
        <v>3</v>
      </c>
      <c r="H242" s="7" t="s">
        <v>54</v>
      </c>
      <c r="I242" s="7" t="s">
        <v>92</v>
      </c>
      <c r="J242" s="7" t="s">
        <v>59</v>
      </c>
      <c r="K242" s="7" t="s">
        <v>348</v>
      </c>
    </row>
    <row r="243" spans="2:11">
      <c r="B243" s="7" t="s">
        <v>345</v>
      </c>
      <c r="C243" s="7" t="s">
        <v>141</v>
      </c>
      <c r="D243" s="10" t="s">
        <v>192</v>
      </c>
      <c r="E243" s="7" t="s">
        <v>51</v>
      </c>
      <c r="F243" s="7" t="s">
        <v>36</v>
      </c>
      <c r="G243" s="7">
        <v>3</v>
      </c>
      <c r="H243" s="7" t="s">
        <v>54</v>
      </c>
      <c r="I243" s="7" t="s">
        <v>92</v>
      </c>
      <c r="J243" s="7" t="s">
        <v>59</v>
      </c>
      <c r="K243" s="7" t="s">
        <v>348</v>
      </c>
    </row>
    <row r="244" spans="2:11">
      <c r="B244" s="7" t="s">
        <v>352</v>
      </c>
      <c r="E244" s="7" t="s">
        <v>43</v>
      </c>
      <c r="F244" s="7" t="s">
        <v>353</v>
      </c>
      <c r="G244" s="11">
        <v>1</v>
      </c>
      <c r="H244" s="7" t="s">
        <v>29</v>
      </c>
      <c r="I244" s="7" t="s">
        <v>30</v>
      </c>
      <c r="J244" s="7" t="s">
        <v>354</v>
      </c>
      <c r="K244" s="7" t="s">
        <v>355</v>
      </c>
    </row>
    <row r="245" spans="2:11">
      <c r="B245" s="7" t="s">
        <v>356</v>
      </c>
      <c r="E245" s="7" t="s">
        <v>43</v>
      </c>
      <c r="F245" s="7" t="s">
        <v>36</v>
      </c>
      <c r="G245" s="11">
        <v>1</v>
      </c>
      <c r="H245" s="7" t="s">
        <v>29</v>
      </c>
      <c r="I245" s="7" t="s">
        <v>30</v>
      </c>
      <c r="J245" s="7" t="s">
        <v>111</v>
      </c>
      <c r="K245" s="7" t="s">
        <v>357</v>
      </c>
    </row>
    <row r="246" spans="2:11">
      <c r="B246" s="7" t="s">
        <v>358</v>
      </c>
      <c r="E246" s="7" t="s">
        <v>43</v>
      </c>
      <c r="F246" s="7" t="s">
        <v>36</v>
      </c>
      <c r="G246" s="11">
        <v>1</v>
      </c>
      <c r="H246" s="7" t="s">
        <v>29</v>
      </c>
      <c r="I246" s="7" t="s">
        <v>30</v>
      </c>
      <c r="J246" s="7" t="s">
        <v>359</v>
      </c>
      <c r="K246" s="7" t="s">
        <v>360</v>
      </c>
    </row>
    <row r="247" spans="2:11">
      <c r="B247" s="7" t="s">
        <v>361</v>
      </c>
      <c r="E247" s="7" t="s">
        <v>51</v>
      </c>
      <c r="F247" s="7" t="s">
        <v>36</v>
      </c>
      <c r="G247" s="11">
        <v>4</v>
      </c>
      <c r="H247" s="11" t="s">
        <v>29</v>
      </c>
      <c r="I247" s="7" t="s">
        <v>30</v>
      </c>
      <c r="J247" s="7" t="s">
        <v>37</v>
      </c>
      <c r="K247" s="7" t="s">
        <v>362</v>
      </c>
    </row>
    <row r="248" spans="2:11">
      <c r="B248" s="7" t="s">
        <v>361</v>
      </c>
      <c r="E248" s="7" t="s">
        <v>35</v>
      </c>
      <c r="F248" s="7" t="s">
        <v>36</v>
      </c>
      <c r="G248" s="11">
        <v>2</v>
      </c>
      <c r="H248" s="11" t="s">
        <v>29</v>
      </c>
      <c r="I248" s="7" t="s">
        <v>30</v>
      </c>
      <c r="J248" s="7" t="s">
        <v>37</v>
      </c>
      <c r="K248" s="7" t="s">
        <v>362</v>
      </c>
    </row>
    <row r="249" spans="2:11">
      <c r="B249" s="7" t="s">
        <v>361</v>
      </c>
      <c r="E249" s="7" t="s">
        <v>47</v>
      </c>
      <c r="F249" s="7" t="s">
        <v>36</v>
      </c>
      <c r="G249" s="11">
        <v>3</v>
      </c>
      <c r="H249" s="11" t="s">
        <v>29</v>
      </c>
      <c r="I249" s="7" t="s">
        <v>30</v>
      </c>
      <c r="J249" s="7" t="s">
        <v>37</v>
      </c>
      <c r="K249" s="7" t="s">
        <v>362</v>
      </c>
    </row>
    <row r="250" spans="2:11">
      <c r="B250" s="7" t="s">
        <v>361</v>
      </c>
      <c r="E250" s="7" t="s">
        <v>43</v>
      </c>
      <c r="F250" s="7" t="s">
        <v>36</v>
      </c>
      <c r="G250" s="11">
        <v>13</v>
      </c>
      <c r="H250" s="11" t="s">
        <v>29</v>
      </c>
      <c r="I250" s="7" t="s">
        <v>30</v>
      </c>
      <c r="J250" s="7" t="s">
        <v>37</v>
      </c>
      <c r="K250" s="7" t="s">
        <v>362</v>
      </c>
    </row>
    <row r="251" spans="2:11">
      <c r="B251" s="7" t="s">
        <v>363</v>
      </c>
      <c r="C251" s="7" t="s">
        <v>338</v>
      </c>
      <c r="D251" s="10" t="s">
        <v>364</v>
      </c>
      <c r="E251" s="7" t="s">
        <v>98</v>
      </c>
      <c r="F251" s="7" t="s">
        <v>28</v>
      </c>
      <c r="G251" s="7">
        <v>1</v>
      </c>
      <c r="H251" s="11" t="s">
        <v>29</v>
      </c>
      <c r="I251" s="7" t="s">
        <v>100</v>
      </c>
      <c r="J251" s="7" t="s">
        <v>101</v>
      </c>
      <c r="K251" s="7" t="s">
        <v>365</v>
      </c>
    </row>
    <row r="252" spans="2:11">
      <c r="B252" s="7" t="s">
        <v>363</v>
      </c>
      <c r="C252" s="7" t="s">
        <v>338</v>
      </c>
      <c r="D252" s="10" t="s">
        <v>366</v>
      </c>
      <c r="E252" s="7" t="s">
        <v>98</v>
      </c>
      <c r="F252" s="7" t="s">
        <v>28</v>
      </c>
      <c r="G252" s="7">
        <v>1</v>
      </c>
      <c r="H252" s="11" t="s">
        <v>29</v>
      </c>
      <c r="I252" s="7" t="s">
        <v>100</v>
      </c>
      <c r="J252" s="7" t="s">
        <v>101</v>
      </c>
      <c r="K252" s="7" t="s">
        <v>365</v>
      </c>
    </row>
    <row r="253" spans="2:11">
      <c r="B253" s="7" t="s">
        <v>363</v>
      </c>
      <c r="C253" s="7" t="s">
        <v>34</v>
      </c>
      <c r="D253" s="10" t="s">
        <v>164</v>
      </c>
      <c r="E253" s="7" t="s">
        <v>35</v>
      </c>
      <c r="F253" s="7" t="s">
        <v>28</v>
      </c>
      <c r="G253" s="7">
        <v>1</v>
      </c>
      <c r="H253" s="11" t="s">
        <v>29</v>
      </c>
      <c r="I253" s="7" t="s">
        <v>100</v>
      </c>
      <c r="J253" s="7" t="s">
        <v>101</v>
      </c>
      <c r="K253" s="7" t="s">
        <v>365</v>
      </c>
    </row>
    <row r="254" spans="2:11">
      <c r="B254" s="7" t="s">
        <v>363</v>
      </c>
      <c r="C254" s="7" t="s">
        <v>34</v>
      </c>
      <c r="D254" s="10" t="s">
        <v>80</v>
      </c>
      <c r="E254" s="7" t="s">
        <v>35</v>
      </c>
      <c r="F254" s="7" t="s">
        <v>28</v>
      </c>
      <c r="G254" s="7">
        <v>1</v>
      </c>
      <c r="H254" s="11" t="s">
        <v>29</v>
      </c>
      <c r="I254" s="7" t="s">
        <v>100</v>
      </c>
      <c r="J254" s="7" t="s">
        <v>101</v>
      </c>
      <c r="K254" s="7" t="s">
        <v>365</v>
      </c>
    </row>
    <row r="255" spans="2:11">
      <c r="B255" s="7" t="s">
        <v>363</v>
      </c>
      <c r="C255" s="7" t="s">
        <v>34</v>
      </c>
      <c r="D255" s="10" t="s">
        <v>168</v>
      </c>
      <c r="E255" s="7" t="s">
        <v>35</v>
      </c>
      <c r="F255" s="7" t="s">
        <v>28</v>
      </c>
      <c r="G255" s="7">
        <v>1</v>
      </c>
      <c r="H255" s="11" t="s">
        <v>29</v>
      </c>
      <c r="I255" s="7" t="s">
        <v>100</v>
      </c>
      <c r="J255" s="7" t="s">
        <v>101</v>
      </c>
      <c r="K255" s="7" t="s">
        <v>365</v>
      </c>
    </row>
    <row r="256" spans="2:11">
      <c r="B256" s="7" t="s">
        <v>363</v>
      </c>
      <c r="C256" s="7" t="s">
        <v>34</v>
      </c>
      <c r="D256" s="10" t="s">
        <v>367</v>
      </c>
      <c r="E256" s="7" t="s">
        <v>35</v>
      </c>
      <c r="F256" s="7" t="s">
        <v>36</v>
      </c>
      <c r="G256" s="7">
        <v>1</v>
      </c>
      <c r="H256" s="11" t="s">
        <v>29</v>
      </c>
      <c r="I256" s="7" t="s">
        <v>100</v>
      </c>
      <c r="J256" s="7" t="s">
        <v>101</v>
      </c>
      <c r="K256" s="7" t="s">
        <v>365</v>
      </c>
    </row>
    <row r="257" spans="2:11">
      <c r="B257" s="7" t="s">
        <v>363</v>
      </c>
      <c r="C257" s="7" t="s">
        <v>368</v>
      </c>
      <c r="D257" s="10" t="s">
        <v>369</v>
      </c>
      <c r="E257" s="7" t="s">
        <v>43</v>
      </c>
      <c r="F257" s="7" t="s">
        <v>36</v>
      </c>
      <c r="G257" s="7">
        <v>1</v>
      </c>
      <c r="H257" s="11" t="s">
        <v>29</v>
      </c>
      <c r="I257" s="7" t="s">
        <v>100</v>
      </c>
      <c r="J257" s="7" t="s">
        <v>101</v>
      </c>
      <c r="K257" s="7" t="s">
        <v>365</v>
      </c>
    </row>
    <row r="258" spans="2:11">
      <c r="B258" s="7" t="s">
        <v>363</v>
      </c>
      <c r="C258" s="7" t="s">
        <v>306</v>
      </c>
      <c r="D258" s="10" t="s">
        <v>344</v>
      </c>
      <c r="E258" s="7" t="s">
        <v>35</v>
      </c>
      <c r="F258" s="7" t="s">
        <v>28</v>
      </c>
      <c r="G258" s="7">
        <v>1</v>
      </c>
      <c r="H258" s="11" t="s">
        <v>29</v>
      </c>
      <c r="I258" s="7" t="s">
        <v>100</v>
      </c>
      <c r="J258" s="7" t="s">
        <v>101</v>
      </c>
      <c r="K258" s="7" t="s">
        <v>365</v>
      </c>
    </row>
    <row r="259" spans="2:11">
      <c r="B259" s="7" t="s">
        <v>363</v>
      </c>
      <c r="C259" s="7" t="s">
        <v>370</v>
      </c>
      <c r="E259" s="7" t="s">
        <v>269</v>
      </c>
      <c r="F259" s="7" t="s">
        <v>28</v>
      </c>
      <c r="G259" s="7">
        <v>1</v>
      </c>
      <c r="H259" s="11" t="s">
        <v>29</v>
      </c>
      <c r="I259" s="7" t="s">
        <v>100</v>
      </c>
      <c r="J259" s="7" t="s">
        <v>101</v>
      </c>
      <c r="K259" s="7" t="s">
        <v>365</v>
      </c>
    </row>
    <row r="260" spans="2:11">
      <c r="B260" s="7" t="s">
        <v>363</v>
      </c>
      <c r="C260" s="7" t="s">
        <v>371</v>
      </c>
      <c r="D260" s="10" t="s">
        <v>372</v>
      </c>
      <c r="E260" s="7" t="s">
        <v>35</v>
      </c>
      <c r="F260" s="7" t="s">
        <v>28</v>
      </c>
      <c r="G260" s="7">
        <v>1</v>
      </c>
      <c r="H260" s="11" t="s">
        <v>29</v>
      </c>
      <c r="I260" s="7" t="s">
        <v>100</v>
      </c>
      <c r="J260" s="7" t="s">
        <v>101</v>
      </c>
      <c r="K260" s="7" t="s">
        <v>365</v>
      </c>
    </row>
    <row r="261" spans="2:11">
      <c r="B261" s="7" t="s">
        <v>363</v>
      </c>
      <c r="C261" s="7" t="s">
        <v>373</v>
      </c>
      <c r="D261" s="10" t="s">
        <v>374</v>
      </c>
      <c r="E261" s="7" t="s">
        <v>35</v>
      </c>
      <c r="F261" s="7" t="s">
        <v>28</v>
      </c>
      <c r="G261" s="7">
        <v>1</v>
      </c>
      <c r="H261" s="11" t="s">
        <v>29</v>
      </c>
      <c r="I261" s="7" t="s">
        <v>100</v>
      </c>
      <c r="J261" s="7" t="s">
        <v>101</v>
      </c>
      <c r="K261" s="7" t="s">
        <v>365</v>
      </c>
    </row>
    <row r="262" spans="2:11">
      <c r="B262" s="7" t="s">
        <v>363</v>
      </c>
      <c r="C262" s="7" t="s">
        <v>373</v>
      </c>
      <c r="D262" s="10" t="s">
        <v>375</v>
      </c>
      <c r="E262" s="7" t="s">
        <v>35</v>
      </c>
      <c r="F262" s="7" t="s">
        <v>28</v>
      </c>
      <c r="G262" s="7">
        <v>1</v>
      </c>
      <c r="H262" s="11" t="s">
        <v>29</v>
      </c>
      <c r="I262" s="7" t="s">
        <v>100</v>
      </c>
      <c r="J262" s="7" t="s">
        <v>101</v>
      </c>
      <c r="K262" s="7" t="s">
        <v>365</v>
      </c>
    </row>
    <row r="263" spans="2:11">
      <c r="B263" s="7" t="s">
        <v>376</v>
      </c>
      <c r="C263" s="7" t="s">
        <v>263</v>
      </c>
      <c r="D263" s="10">
        <v>310</v>
      </c>
      <c r="E263" s="7" t="s">
        <v>43</v>
      </c>
      <c r="F263" s="7" t="s">
        <v>36</v>
      </c>
      <c r="G263" s="11">
        <v>1</v>
      </c>
      <c r="H263" s="7" t="s">
        <v>29</v>
      </c>
      <c r="I263" s="7" t="s">
        <v>30</v>
      </c>
      <c r="J263" s="7" t="s">
        <v>148</v>
      </c>
      <c r="K263" s="7" t="s">
        <v>377</v>
      </c>
    </row>
    <row r="264" spans="2:11">
      <c r="B264" s="7" t="s">
        <v>376</v>
      </c>
      <c r="C264" s="7" t="s">
        <v>263</v>
      </c>
      <c r="D264" s="10">
        <v>410</v>
      </c>
      <c r="E264" s="7" t="s">
        <v>43</v>
      </c>
      <c r="F264" s="7" t="s">
        <v>36</v>
      </c>
      <c r="G264" s="11">
        <v>1</v>
      </c>
      <c r="H264" s="7" t="s">
        <v>29</v>
      </c>
      <c r="I264" s="7" t="s">
        <v>30</v>
      </c>
      <c r="J264" s="7" t="s">
        <v>148</v>
      </c>
      <c r="K264" s="7" t="s">
        <v>377</v>
      </c>
    </row>
    <row r="265" spans="2:11">
      <c r="B265" s="7" t="s">
        <v>376</v>
      </c>
      <c r="C265" s="7" t="s">
        <v>263</v>
      </c>
      <c r="D265" s="10">
        <v>610</v>
      </c>
      <c r="E265" s="7" t="s">
        <v>43</v>
      </c>
      <c r="F265" s="7" t="s">
        <v>36</v>
      </c>
      <c r="G265" s="11">
        <v>1</v>
      </c>
      <c r="H265" s="7" t="s">
        <v>29</v>
      </c>
      <c r="I265" s="7" t="s">
        <v>30</v>
      </c>
      <c r="J265" s="7" t="s">
        <v>148</v>
      </c>
      <c r="K265" s="7" t="s">
        <v>377</v>
      </c>
    </row>
    <row r="266" spans="2:11">
      <c r="B266" s="7" t="s">
        <v>376</v>
      </c>
      <c r="C266" s="7" t="s">
        <v>378</v>
      </c>
      <c r="D266" s="10" t="s">
        <v>379</v>
      </c>
      <c r="E266" s="7" t="s">
        <v>35</v>
      </c>
      <c r="F266" s="7" t="s">
        <v>36</v>
      </c>
      <c r="G266" s="11">
        <v>1</v>
      </c>
      <c r="H266" s="7" t="s">
        <v>29</v>
      </c>
      <c r="I266" s="7" t="s">
        <v>30</v>
      </c>
      <c r="J266" s="7" t="s">
        <v>148</v>
      </c>
      <c r="K266" s="7" t="s">
        <v>377</v>
      </c>
    </row>
    <row r="267" spans="2:11">
      <c r="B267" s="7" t="s">
        <v>376</v>
      </c>
      <c r="C267" s="7" t="s">
        <v>378</v>
      </c>
      <c r="D267" s="10" t="s">
        <v>380</v>
      </c>
      <c r="E267" s="7" t="s">
        <v>35</v>
      </c>
      <c r="F267" s="7" t="s">
        <v>36</v>
      </c>
      <c r="G267" s="11">
        <v>1</v>
      </c>
      <c r="H267" s="7" t="s">
        <v>29</v>
      </c>
      <c r="I267" s="7" t="s">
        <v>30</v>
      </c>
      <c r="J267" s="7" t="s">
        <v>148</v>
      </c>
      <c r="K267" s="7" t="s">
        <v>377</v>
      </c>
    </row>
    <row r="268" spans="2:11">
      <c r="B268" s="7" t="s">
        <v>381</v>
      </c>
      <c r="C268" s="7" t="s">
        <v>88</v>
      </c>
      <c r="E268" s="7" t="s">
        <v>132</v>
      </c>
      <c r="F268" s="7" t="s">
        <v>36</v>
      </c>
      <c r="G268" s="11">
        <v>1</v>
      </c>
      <c r="H268" s="11" t="s">
        <v>29</v>
      </c>
      <c r="I268" s="7" t="s">
        <v>92</v>
      </c>
      <c r="J268" s="7" t="s">
        <v>31</v>
      </c>
      <c r="K268" s="7" t="s">
        <v>382</v>
      </c>
    </row>
    <row r="269" spans="2:11">
      <c r="B269" s="7" t="s">
        <v>381</v>
      </c>
      <c r="C269" s="7" t="s">
        <v>141</v>
      </c>
      <c r="E269" s="7" t="s">
        <v>51</v>
      </c>
      <c r="F269" s="7" t="s">
        <v>36</v>
      </c>
      <c r="G269" s="11">
        <v>1</v>
      </c>
      <c r="H269" s="11" t="s">
        <v>29</v>
      </c>
      <c r="I269" s="7" t="s">
        <v>92</v>
      </c>
      <c r="J269" s="7" t="s">
        <v>31</v>
      </c>
      <c r="K269" s="7" t="s">
        <v>382</v>
      </c>
    </row>
    <row r="270" spans="2:11">
      <c r="B270" s="7" t="s">
        <v>381</v>
      </c>
      <c r="C270" s="7" t="s">
        <v>141</v>
      </c>
      <c r="E270" s="7" t="s">
        <v>35</v>
      </c>
      <c r="F270" s="7" t="s">
        <v>36</v>
      </c>
      <c r="G270" s="11">
        <v>1</v>
      </c>
      <c r="H270" s="11" t="s">
        <v>29</v>
      </c>
      <c r="I270" s="7" t="s">
        <v>92</v>
      </c>
      <c r="J270" s="7" t="s">
        <v>31</v>
      </c>
      <c r="K270" s="7" t="s">
        <v>382</v>
      </c>
    </row>
    <row r="271" spans="2:11">
      <c r="B271" s="7" t="s">
        <v>381</v>
      </c>
      <c r="C271" s="7" t="s">
        <v>383</v>
      </c>
      <c r="E271" s="7" t="s">
        <v>39</v>
      </c>
      <c r="F271" s="7" t="s">
        <v>36</v>
      </c>
      <c r="G271" s="11">
        <v>1</v>
      </c>
      <c r="H271" s="11" t="s">
        <v>29</v>
      </c>
      <c r="I271" s="7" t="s">
        <v>92</v>
      </c>
      <c r="J271" s="7" t="s">
        <v>31</v>
      </c>
      <c r="K271" s="7" t="s">
        <v>382</v>
      </c>
    </row>
    <row r="272" spans="2:11">
      <c r="B272" s="7" t="s">
        <v>381</v>
      </c>
      <c r="E272" s="7" t="s">
        <v>35</v>
      </c>
      <c r="F272" s="7" t="s">
        <v>28</v>
      </c>
      <c r="G272" s="11">
        <v>1</v>
      </c>
      <c r="H272" s="11" t="s">
        <v>29</v>
      </c>
      <c r="I272" s="7" t="s">
        <v>92</v>
      </c>
      <c r="J272" s="7" t="s">
        <v>31</v>
      </c>
      <c r="K272" s="7" t="s">
        <v>382</v>
      </c>
    </row>
    <row r="273" spans="2:11">
      <c r="B273" s="7" t="s">
        <v>384</v>
      </c>
      <c r="E273" s="7" t="s">
        <v>35</v>
      </c>
      <c r="F273" s="7" t="s">
        <v>36</v>
      </c>
      <c r="G273" s="7">
        <v>1</v>
      </c>
      <c r="H273" s="11" t="s">
        <v>29</v>
      </c>
      <c r="I273" s="7" t="s">
        <v>30</v>
      </c>
      <c r="J273" s="7" t="s">
        <v>71</v>
      </c>
      <c r="K273" s="7" t="s">
        <v>385</v>
      </c>
    </row>
    <row r="274" spans="2:11">
      <c r="B274" s="7" t="s">
        <v>384</v>
      </c>
      <c r="E274" s="7" t="s">
        <v>51</v>
      </c>
      <c r="F274" s="7" t="s">
        <v>36</v>
      </c>
      <c r="G274" s="7">
        <v>2</v>
      </c>
      <c r="H274" s="11" t="s">
        <v>29</v>
      </c>
      <c r="I274" s="7" t="s">
        <v>30</v>
      </c>
      <c r="J274" s="7" t="s">
        <v>71</v>
      </c>
      <c r="K274" s="7" t="s">
        <v>385</v>
      </c>
    </row>
    <row r="275" spans="2:11">
      <c r="B275" s="7" t="s">
        <v>384</v>
      </c>
      <c r="E275" s="7" t="s">
        <v>35</v>
      </c>
      <c r="F275" s="7" t="s">
        <v>28</v>
      </c>
      <c r="G275" s="7">
        <v>1</v>
      </c>
      <c r="H275" s="11" t="s">
        <v>29</v>
      </c>
      <c r="I275" s="7" t="s">
        <v>30</v>
      </c>
      <c r="J275" s="7" t="s">
        <v>71</v>
      </c>
      <c r="K275" s="7" t="s">
        <v>385</v>
      </c>
    </row>
    <row r="276" spans="2:11">
      <c r="B276" s="7" t="s">
        <v>384</v>
      </c>
      <c r="E276" s="7" t="s">
        <v>43</v>
      </c>
      <c r="F276" s="7" t="s">
        <v>36</v>
      </c>
      <c r="G276" s="7">
        <v>2</v>
      </c>
      <c r="H276" s="11" t="s">
        <v>29</v>
      </c>
      <c r="I276" s="7" t="s">
        <v>30</v>
      </c>
      <c r="J276" s="7" t="s">
        <v>71</v>
      </c>
      <c r="K276" s="7" t="s">
        <v>385</v>
      </c>
    </row>
    <row r="277" spans="2:11">
      <c r="B277" s="7" t="s">
        <v>386</v>
      </c>
      <c r="E277" s="7" t="s">
        <v>43</v>
      </c>
      <c r="F277" s="7" t="s">
        <v>36</v>
      </c>
      <c r="G277" s="11">
        <v>1</v>
      </c>
      <c r="H277" s="7" t="s">
        <v>29</v>
      </c>
      <c r="I277" s="7" t="s">
        <v>30</v>
      </c>
      <c r="J277" s="7" t="s">
        <v>354</v>
      </c>
      <c r="K277" s="7" t="s">
        <v>387</v>
      </c>
    </row>
    <row r="278" spans="2:11">
      <c r="B278" s="7" t="s">
        <v>386</v>
      </c>
      <c r="E278" s="7" t="s">
        <v>35</v>
      </c>
      <c r="F278" s="7" t="s">
        <v>36</v>
      </c>
      <c r="G278" s="11">
        <v>1</v>
      </c>
      <c r="H278" s="7" t="s">
        <v>29</v>
      </c>
      <c r="I278" s="7" t="s">
        <v>30</v>
      </c>
      <c r="J278" s="7" t="s">
        <v>354</v>
      </c>
      <c r="K278" s="7" t="s">
        <v>387</v>
      </c>
    </row>
    <row r="279" spans="2:11">
      <c r="B279" s="7" t="s">
        <v>386</v>
      </c>
      <c r="E279" s="7" t="s">
        <v>47</v>
      </c>
      <c r="F279" s="7" t="s">
        <v>36</v>
      </c>
      <c r="G279" s="11">
        <v>1</v>
      </c>
      <c r="H279" s="7" t="s">
        <v>29</v>
      </c>
      <c r="I279" s="7" t="s">
        <v>30</v>
      </c>
      <c r="J279" s="7" t="s">
        <v>354</v>
      </c>
      <c r="K279" s="7" t="s">
        <v>387</v>
      </c>
    </row>
    <row r="280" spans="2:11">
      <c r="B280" s="7" t="s">
        <v>388</v>
      </c>
      <c r="E280" s="7" t="s">
        <v>43</v>
      </c>
      <c r="F280" s="7" t="s">
        <v>36</v>
      </c>
      <c r="G280" s="11">
        <v>1</v>
      </c>
      <c r="H280" s="7" t="s">
        <v>29</v>
      </c>
      <c r="I280" s="7" t="s">
        <v>92</v>
      </c>
      <c r="J280" s="7" t="s">
        <v>31</v>
      </c>
      <c r="K280" s="7" t="s">
        <v>389</v>
      </c>
    </row>
    <row r="281" spans="2:11">
      <c r="B281" s="7" t="s">
        <v>390</v>
      </c>
      <c r="E281" s="7" t="s">
        <v>43</v>
      </c>
      <c r="F281" s="7" t="s">
        <v>36</v>
      </c>
      <c r="G281" s="11">
        <v>1</v>
      </c>
      <c r="H281" s="11" t="s">
        <v>29</v>
      </c>
      <c r="I281" s="7" t="s">
        <v>92</v>
      </c>
      <c r="J281" s="7" t="s">
        <v>121</v>
      </c>
      <c r="K281" s="7" t="s">
        <v>391</v>
      </c>
    </row>
    <row r="282" spans="2:11">
      <c r="B282" s="7" t="s">
        <v>390</v>
      </c>
      <c r="E282" s="7" t="s">
        <v>51</v>
      </c>
      <c r="F282" s="7" t="s">
        <v>36</v>
      </c>
      <c r="G282" s="11">
        <v>1</v>
      </c>
      <c r="H282" s="11" t="s">
        <v>29</v>
      </c>
      <c r="I282" s="7" t="s">
        <v>92</v>
      </c>
      <c r="J282" s="7" t="s">
        <v>121</v>
      </c>
      <c r="K282" s="7" t="s">
        <v>391</v>
      </c>
    </row>
    <row r="283" spans="2:11">
      <c r="B283" s="7" t="s">
        <v>390</v>
      </c>
      <c r="E283" s="7" t="s">
        <v>39</v>
      </c>
      <c r="F283" s="7" t="s">
        <v>36</v>
      </c>
      <c r="G283" s="11">
        <v>1</v>
      </c>
      <c r="H283" s="11" t="s">
        <v>29</v>
      </c>
      <c r="I283" s="7" t="s">
        <v>92</v>
      </c>
      <c r="J283" s="7" t="s">
        <v>121</v>
      </c>
      <c r="K283" s="7" t="s">
        <v>391</v>
      </c>
    </row>
    <row r="284" spans="2:11">
      <c r="B284" s="7" t="s">
        <v>392</v>
      </c>
      <c r="E284" s="7" t="s">
        <v>43</v>
      </c>
      <c r="F284" s="7" t="s">
        <v>36</v>
      </c>
      <c r="G284" s="11">
        <v>5</v>
      </c>
      <c r="H284" s="11" t="s">
        <v>29</v>
      </c>
      <c r="I284" s="7" t="s">
        <v>30</v>
      </c>
      <c r="J284" s="7" t="s">
        <v>241</v>
      </c>
      <c r="K284" s="7" t="s">
        <v>393</v>
      </c>
    </row>
    <row r="285" spans="2:11">
      <c r="B285" s="7" t="s">
        <v>394</v>
      </c>
      <c r="E285" s="7" t="s">
        <v>43</v>
      </c>
      <c r="F285" s="7" t="s">
        <v>36</v>
      </c>
      <c r="G285" s="11">
        <v>1</v>
      </c>
      <c r="H285" s="11" t="s">
        <v>29</v>
      </c>
      <c r="I285" s="7" t="s">
        <v>30</v>
      </c>
      <c r="J285" s="7" t="s">
        <v>238</v>
      </c>
      <c r="K285" s="7" t="s">
        <v>395</v>
      </c>
    </row>
    <row r="286" spans="2:11">
      <c r="B286" s="7" t="s">
        <v>394</v>
      </c>
      <c r="E286" s="7" t="s">
        <v>51</v>
      </c>
      <c r="F286" s="7" t="s">
        <v>36</v>
      </c>
      <c r="G286" s="11">
        <v>1</v>
      </c>
      <c r="H286" s="11" t="s">
        <v>29</v>
      </c>
      <c r="I286" s="7" t="s">
        <v>30</v>
      </c>
      <c r="J286" s="7" t="s">
        <v>238</v>
      </c>
      <c r="K286" s="7" t="s">
        <v>395</v>
      </c>
    </row>
    <row r="287" spans="2:11">
      <c r="B287" s="7" t="s">
        <v>394</v>
      </c>
      <c r="E287" s="7" t="s">
        <v>35</v>
      </c>
      <c r="F287" s="7" t="s">
        <v>28</v>
      </c>
      <c r="G287" s="11">
        <v>1</v>
      </c>
      <c r="H287" s="11" t="s">
        <v>29</v>
      </c>
      <c r="I287" s="7" t="s">
        <v>30</v>
      </c>
      <c r="J287" s="7" t="s">
        <v>238</v>
      </c>
      <c r="K287" s="7" t="s">
        <v>395</v>
      </c>
    </row>
    <row r="288" spans="2:11">
      <c r="B288" s="7" t="s">
        <v>394</v>
      </c>
      <c r="E288" s="7" t="s">
        <v>35</v>
      </c>
      <c r="F288" s="7" t="s">
        <v>36</v>
      </c>
      <c r="G288" s="11">
        <v>1</v>
      </c>
      <c r="H288" s="11" t="s">
        <v>29</v>
      </c>
      <c r="I288" s="7" t="s">
        <v>30</v>
      </c>
      <c r="J288" s="7" t="s">
        <v>238</v>
      </c>
      <c r="K288" s="7" t="s">
        <v>395</v>
      </c>
    </row>
    <row r="289" spans="2:11">
      <c r="B289" s="7" t="s">
        <v>396</v>
      </c>
      <c r="E289" s="7" t="s">
        <v>43</v>
      </c>
      <c r="F289" s="7" t="s">
        <v>36</v>
      </c>
      <c r="G289" s="11">
        <v>1</v>
      </c>
      <c r="H289" s="11" t="s">
        <v>29</v>
      </c>
      <c r="I289" s="7" t="s">
        <v>92</v>
      </c>
      <c r="J289" s="7" t="s">
        <v>71</v>
      </c>
      <c r="K289" s="7" t="s">
        <v>397</v>
      </c>
    </row>
    <row r="290" spans="2:11">
      <c r="B290" s="7" t="s">
        <v>398</v>
      </c>
      <c r="E290" s="7" t="s">
        <v>43</v>
      </c>
      <c r="F290" s="7" t="s">
        <v>36</v>
      </c>
      <c r="G290" s="11">
        <v>1</v>
      </c>
      <c r="H290" s="7" t="s">
        <v>29</v>
      </c>
      <c r="I290" s="7" t="s">
        <v>30</v>
      </c>
      <c r="J290" s="7" t="s">
        <v>270</v>
      </c>
      <c r="K290" s="7" t="s">
        <v>399</v>
      </c>
    </row>
    <row r="291" spans="2:11">
      <c r="B291" s="7" t="s">
        <v>398</v>
      </c>
      <c r="E291" s="7" t="s">
        <v>51</v>
      </c>
      <c r="F291" s="7" t="s">
        <v>36</v>
      </c>
      <c r="G291" s="11">
        <v>1</v>
      </c>
      <c r="H291" s="7" t="s">
        <v>29</v>
      </c>
      <c r="I291" s="7" t="s">
        <v>30</v>
      </c>
      <c r="J291" s="7" t="s">
        <v>270</v>
      </c>
      <c r="K291" s="7" t="s">
        <v>399</v>
      </c>
    </row>
    <row r="292" spans="2:11">
      <c r="B292" s="7" t="s">
        <v>400</v>
      </c>
      <c r="C292" s="7" t="s">
        <v>401</v>
      </c>
      <c r="D292" s="10" t="s">
        <v>402</v>
      </c>
      <c r="E292" s="7" t="s">
        <v>35</v>
      </c>
      <c r="F292" s="7" t="s">
        <v>28</v>
      </c>
      <c r="G292" s="11">
        <v>1</v>
      </c>
      <c r="H292" s="7" t="s">
        <v>29</v>
      </c>
      <c r="I292" s="7" t="s">
        <v>30</v>
      </c>
      <c r="J292" s="7" t="s">
        <v>266</v>
      </c>
      <c r="K292" s="7" t="s">
        <v>403</v>
      </c>
    </row>
    <row r="293" spans="2:11">
      <c r="B293" s="7" t="s">
        <v>400</v>
      </c>
      <c r="C293" s="7" t="s">
        <v>306</v>
      </c>
      <c r="D293" s="10" t="s">
        <v>344</v>
      </c>
      <c r="E293" s="7" t="s">
        <v>269</v>
      </c>
      <c r="F293" s="7" t="s">
        <v>28</v>
      </c>
      <c r="G293" s="11">
        <v>1</v>
      </c>
      <c r="H293" s="7" t="s">
        <v>29</v>
      </c>
      <c r="I293" s="7" t="s">
        <v>30</v>
      </c>
      <c r="J293" s="7" t="s">
        <v>266</v>
      </c>
      <c r="K293" s="7" t="s">
        <v>403</v>
      </c>
    </row>
    <row r="294" spans="2:11">
      <c r="B294" s="7" t="s">
        <v>400</v>
      </c>
      <c r="C294" s="7" t="s">
        <v>404</v>
      </c>
      <c r="D294" s="10" t="s">
        <v>405</v>
      </c>
      <c r="E294" s="7" t="s">
        <v>406</v>
      </c>
      <c r="F294" s="7" t="s">
        <v>28</v>
      </c>
      <c r="G294" s="11">
        <v>1</v>
      </c>
      <c r="H294" s="7" t="s">
        <v>29</v>
      </c>
      <c r="I294" s="7" t="s">
        <v>30</v>
      </c>
      <c r="J294" s="7" t="s">
        <v>266</v>
      </c>
      <c r="K294" s="7" t="s">
        <v>403</v>
      </c>
    </row>
    <row r="295" spans="2:11">
      <c r="B295" s="7" t="s">
        <v>407</v>
      </c>
      <c r="C295" s="7" t="s">
        <v>401</v>
      </c>
      <c r="D295" s="10" t="s">
        <v>402</v>
      </c>
      <c r="E295" s="7" t="s">
        <v>35</v>
      </c>
      <c r="F295" s="7" t="s">
        <v>28</v>
      </c>
      <c r="G295" s="11">
        <v>6</v>
      </c>
      <c r="H295" s="7" t="s">
        <v>54</v>
      </c>
      <c r="I295" s="7" t="s">
        <v>30</v>
      </c>
      <c r="J295" s="7" t="s">
        <v>71</v>
      </c>
      <c r="K295" s="7" t="s">
        <v>408</v>
      </c>
    </row>
    <row r="296" spans="2:11">
      <c r="B296" s="7" t="s">
        <v>407</v>
      </c>
      <c r="C296" s="7" t="s">
        <v>401</v>
      </c>
      <c r="D296" s="10" t="s">
        <v>409</v>
      </c>
      <c r="E296" s="7" t="s">
        <v>35</v>
      </c>
      <c r="F296" s="7" t="s">
        <v>28</v>
      </c>
      <c r="G296" s="11">
        <v>1</v>
      </c>
      <c r="H296" s="7" t="s">
        <v>54</v>
      </c>
      <c r="I296" s="7" t="s">
        <v>30</v>
      </c>
      <c r="J296" s="7" t="s">
        <v>71</v>
      </c>
      <c r="K296" s="7" t="s">
        <v>408</v>
      </c>
    </row>
    <row r="297" spans="2:11">
      <c r="B297" s="7" t="s">
        <v>407</v>
      </c>
      <c r="C297" s="7" t="s">
        <v>410</v>
      </c>
      <c r="D297" s="10" t="s">
        <v>411</v>
      </c>
      <c r="E297" s="7" t="s">
        <v>98</v>
      </c>
      <c r="F297" s="7" t="s">
        <v>28</v>
      </c>
      <c r="G297" s="11">
        <v>2</v>
      </c>
      <c r="H297" s="7" t="s">
        <v>54</v>
      </c>
      <c r="I297" s="7" t="s">
        <v>30</v>
      </c>
      <c r="J297" s="7" t="s">
        <v>71</v>
      </c>
      <c r="K297" s="7" t="s">
        <v>408</v>
      </c>
    </row>
    <row r="298" spans="2:11">
      <c r="B298" s="7" t="s">
        <v>407</v>
      </c>
      <c r="C298" s="7" t="s">
        <v>412</v>
      </c>
      <c r="E298" s="7" t="s">
        <v>98</v>
      </c>
      <c r="F298" s="7" t="s">
        <v>28</v>
      </c>
      <c r="G298" s="11">
        <v>1</v>
      </c>
      <c r="H298" s="7" t="s">
        <v>54</v>
      </c>
      <c r="I298" s="7" t="s">
        <v>30</v>
      </c>
      <c r="J298" s="7" t="s">
        <v>71</v>
      </c>
      <c r="K298" s="7" t="s">
        <v>408</v>
      </c>
    </row>
    <row r="299" spans="2:11">
      <c r="B299" s="7" t="s">
        <v>407</v>
      </c>
      <c r="C299" s="7" t="s">
        <v>34</v>
      </c>
      <c r="D299" s="10" t="s">
        <v>413</v>
      </c>
      <c r="E299" s="7" t="s">
        <v>35</v>
      </c>
      <c r="F299" s="7" t="s">
        <v>28</v>
      </c>
      <c r="G299" s="11">
        <v>12</v>
      </c>
      <c r="H299" s="7" t="s">
        <v>54</v>
      </c>
      <c r="I299" s="7" t="s">
        <v>30</v>
      </c>
      <c r="J299" s="7" t="s">
        <v>71</v>
      </c>
      <c r="K299" s="7" t="s">
        <v>408</v>
      </c>
    </row>
    <row r="300" spans="2:11">
      <c r="B300" s="7" t="s">
        <v>407</v>
      </c>
      <c r="C300" s="7" t="s">
        <v>34</v>
      </c>
      <c r="D300" s="10" t="s">
        <v>80</v>
      </c>
      <c r="E300" s="7" t="s">
        <v>35</v>
      </c>
      <c r="F300" s="7" t="s">
        <v>28</v>
      </c>
      <c r="G300" s="11">
        <v>2</v>
      </c>
      <c r="H300" s="7" t="s">
        <v>54</v>
      </c>
      <c r="I300" s="7" t="s">
        <v>30</v>
      </c>
      <c r="J300" s="7" t="s">
        <v>71</v>
      </c>
      <c r="K300" s="7" t="s">
        <v>408</v>
      </c>
    </row>
    <row r="301" spans="2:11">
      <c r="B301" s="7" t="s">
        <v>407</v>
      </c>
      <c r="C301" s="7" t="s">
        <v>34</v>
      </c>
      <c r="D301" s="10" t="s">
        <v>168</v>
      </c>
      <c r="E301" s="7" t="s">
        <v>35</v>
      </c>
      <c r="F301" s="7" t="s">
        <v>28</v>
      </c>
      <c r="G301" s="11">
        <v>2</v>
      </c>
      <c r="H301" s="7" t="s">
        <v>54</v>
      </c>
      <c r="I301" s="7" t="s">
        <v>30</v>
      </c>
      <c r="J301" s="7" t="s">
        <v>71</v>
      </c>
      <c r="K301" s="7" t="s">
        <v>408</v>
      </c>
    </row>
    <row r="302" spans="2:11">
      <c r="B302" s="7" t="s">
        <v>407</v>
      </c>
      <c r="C302" s="7" t="s">
        <v>34</v>
      </c>
      <c r="D302" s="10" t="s">
        <v>167</v>
      </c>
      <c r="E302" s="7" t="s">
        <v>35</v>
      </c>
      <c r="F302" s="7" t="s">
        <v>28</v>
      </c>
      <c r="G302" s="11">
        <v>1</v>
      </c>
      <c r="H302" s="7" t="s">
        <v>54</v>
      </c>
      <c r="I302" s="7" t="s">
        <v>30</v>
      </c>
      <c r="J302" s="7" t="s">
        <v>71</v>
      </c>
      <c r="K302" s="7" t="s">
        <v>408</v>
      </c>
    </row>
    <row r="303" spans="2:11">
      <c r="B303" s="7" t="s">
        <v>407</v>
      </c>
      <c r="C303" s="7" t="s">
        <v>34</v>
      </c>
      <c r="D303" s="10" t="s">
        <v>414</v>
      </c>
      <c r="E303" s="7" t="s">
        <v>35</v>
      </c>
      <c r="F303" s="7" t="s">
        <v>36</v>
      </c>
      <c r="G303" s="11">
        <v>4</v>
      </c>
      <c r="H303" s="7" t="s">
        <v>54</v>
      </c>
      <c r="I303" s="7" t="s">
        <v>30</v>
      </c>
      <c r="J303" s="7" t="s">
        <v>71</v>
      </c>
      <c r="K303" s="7" t="s">
        <v>408</v>
      </c>
    </row>
    <row r="304" spans="2:11">
      <c r="B304" s="7" t="s">
        <v>415</v>
      </c>
      <c r="E304" s="7" t="s">
        <v>47</v>
      </c>
      <c r="G304" s="11">
        <v>1</v>
      </c>
      <c r="H304" s="11" t="s">
        <v>29</v>
      </c>
      <c r="I304" s="7" t="s">
        <v>100</v>
      </c>
      <c r="J304" s="7" t="s">
        <v>101</v>
      </c>
      <c r="K304" s="7" t="s">
        <v>416</v>
      </c>
    </row>
    <row r="305" spans="2:11">
      <c r="B305" s="7" t="s">
        <v>415</v>
      </c>
      <c r="E305" s="7" t="s">
        <v>35</v>
      </c>
      <c r="F305" s="7" t="s">
        <v>28</v>
      </c>
      <c r="G305" s="11">
        <v>2</v>
      </c>
      <c r="H305" s="11" t="s">
        <v>29</v>
      </c>
      <c r="I305" s="7" t="s">
        <v>100</v>
      </c>
      <c r="J305" s="7" t="s">
        <v>101</v>
      </c>
      <c r="K305" s="7" t="s">
        <v>416</v>
      </c>
    </row>
    <row r="306" spans="2:11">
      <c r="B306" s="7" t="s">
        <v>415</v>
      </c>
      <c r="E306" s="7" t="s">
        <v>51</v>
      </c>
      <c r="G306" s="11">
        <v>4</v>
      </c>
      <c r="H306" s="11" t="s">
        <v>29</v>
      </c>
      <c r="I306" s="7" t="s">
        <v>100</v>
      </c>
      <c r="J306" s="7" t="s">
        <v>101</v>
      </c>
      <c r="K306" s="7" t="s">
        <v>416</v>
      </c>
    </row>
    <row r="307" spans="2:11">
      <c r="B307" s="7" t="s">
        <v>417</v>
      </c>
      <c r="E307" s="7" t="s">
        <v>43</v>
      </c>
      <c r="F307" s="7" t="s">
        <v>36</v>
      </c>
      <c r="G307" s="11">
        <v>20</v>
      </c>
      <c r="H307" s="11" t="s">
        <v>29</v>
      </c>
      <c r="I307" s="7" t="s">
        <v>30</v>
      </c>
      <c r="J307" s="7" t="s">
        <v>148</v>
      </c>
      <c r="K307" s="7" t="s">
        <v>418</v>
      </c>
    </row>
    <row r="308" spans="2:11">
      <c r="B308" s="7" t="s">
        <v>417</v>
      </c>
      <c r="E308" s="7" t="s">
        <v>51</v>
      </c>
      <c r="F308" s="7" t="s">
        <v>36</v>
      </c>
      <c r="G308" s="11">
        <v>3</v>
      </c>
      <c r="H308" s="11" t="s">
        <v>29</v>
      </c>
      <c r="I308" s="7" t="s">
        <v>30</v>
      </c>
      <c r="J308" s="7" t="s">
        <v>148</v>
      </c>
      <c r="K308" s="7" t="s">
        <v>418</v>
      </c>
    </row>
    <row r="309" spans="2:11">
      <c r="B309" s="7" t="s">
        <v>417</v>
      </c>
      <c r="E309" s="7" t="s">
        <v>35</v>
      </c>
      <c r="F309" s="7" t="s">
        <v>36</v>
      </c>
      <c r="G309" s="11">
        <v>1</v>
      </c>
      <c r="H309" s="11" t="s">
        <v>29</v>
      </c>
      <c r="I309" s="7" t="s">
        <v>30</v>
      </c>
      <c r="J309" s="7" t="s">
        <v>148</v>
      </c>
      <c r="K309" s="7" t="s">
        <v>418</v>
      </c>
    </row>
    <row r="310" spans="2:11">
      <c r="B310" s="7" t="s">
        <v>419</v>
      </c>
      <c r="C310" s="7" t="s">
        <v>41</v>
      </c>
      <c r="D310" s="10" t="s">
        <v>420</v>
      </c>
      <c r="E310" s="7" t="s">
        <v>43</v>
      </c>
      <c r="F310" s="7" t="s">
        <v>36</v>
      </c>
      <c r="G310" s="11">
        <v>2</v>
      </c>
      <c r="H310" s="11" t="s">
        <v>54</v>
      </c>
      <c r="I310" s="7" t="s">
        <v>30</v>
      </c>
      <c r="J310" s="7" t="s">
        <v>81</v>
      </c>
      <c r="K310" s="7" t="s">
        <v>421</v>
      </c>
    </row>
    <row r="311" spans="2:11">
      <c r="B311" s="7" t="s">
        <v>419</v>
      </c>
      <c r="C311" s="7" t="s">
        <v>41</v>
      </c>
      <c r="D311" s="10" t="s">
        <v>219</v>
      </c>
      <c r="E311" s="7" t="s">
        <v>43</v>
      </c>
      <c r="F311" s="7" t="s">
        <v>36</v>
      </c>
      <c r="G311" s="11">
        <v>1</v>
      </c>
      <c r="H311" s="11" t="s">
        <v>54</v>
      </c>
      <c r="I311" s="7" t="s">
        <v>30</v>
      </c>
      <c r="J311" s="7" t="s">
        <v>81</v>
      </c>
      <c r="K311" s="7" t="s">
        <v>421</v>
      </c>
    </row>
    <row r="312" spans="2:11">
      <c r="B312" s="7" t="s">
        <v>419</v>
      </c>
      <c r="C312" s="7" t="s">
        <v>41</v>
      </c>
      <c r="D312" s="10" t="s">
        <v>218</v>
      </c>
      <c r="E312" s="7" t="s">
        <v>43</v>
      </c>
      <c r="F312" s="7" t="s">
        <v>36</v>
      </c>
      <c r="G312" s="11">
        <v>2</v>
      </c>
      <c r="H312" s="11" t="s">
        <v>54</v>
      </c>
      <c r="I312" s="7" t="s">
        <v>30</v>
      </c>
      <c r="J312" s="7" t="s">
        <v>81</v>
      </c>
      <c r="K312" s="7" t="s">
        <v>421</v>
      </c>
    </row>
    <row r="313" spans="2:11">
      <c r="B313" s="7" t="s">
        <v>419</v>
      </c>
      <c r="C313" s="7" t="s">
        <v>41</v>
      </c>
      <c r="D313" s="10" t="s">
        <v>219</v>
      </c>
      <c r="E313" s="7" t="s">
        <v>43</v>
      </c>
      <c r="F313" s="7" t="s">
        <v>36</v>
      </c>
      <c r="G313" s="11">
        <v>1</v>
      </c>
      <c r="H313" s="11" t="s">
        <v>54</v>
      </c>
      <c r="I313" s="7" t="s">
        <v>30</v>
      </c>
      <c r="J313" s="7" t="s">
        <v>81</v>
      </c>
      <c r="K313" s="7" t="s">
        <v>421</v>
      </c>
    </row>
    <row r="314" spans="2:11">
      <c r="B314" s="7" t="s">
        <v>422</v>
      </c>
      <c r="C314" s="7" t="s">
        <v>140</v>
      </c>
      <c r="E314" s="7" t="s">
        <v>43</v>
      </c>
      <c r="F314" s="7" t="s">
        <v>36</v>
      </c>
      <c r="G314" s="11">
        <v>1</v>
      </c>
      <c r="H314" s="11" t="s">
        <v>29</v>
      </c>
      <c r="I314" s="7" t="s">
        <v>30</v>
      </c>
      <c r="J314" s="7" t="s">
        <v>148</v>
      </c>
      <c r="K314" s="7" t="s">
        <v>423</v>
      </c>
    </row>
    <row r="315" spans="2:11">
      <c r="B315" s="7" t="s">
        <v>424</v>
      </c>
      <c r="E315" s="7" t="s">
        <v>51</v>
      </c>
      <c r="G315" s="11">
        <v>1</v>
      </c>
      <c r="H315" s="11" t="s">
        <v>29</v>
      </c>
      <c r="I315" s="7" t="s">
        <v>30</v>
      </c>
      <c r="J315" s="7" t="s">
        <v>238</v>
      </c>
      <c r="K315" s="7" t="s">
        <v>425</v>
      </c>
    </row>
    <row r="316" spans="2:11">
      <c r="B316" s="7" t="s">
        <v>424</v>
      </c>
      <c r="E316" s="7" t="s">
        <v>39</v>
      </c>
      <c r="G316" s="11">
        <v>13</v>
      </c>
      <c r="H316" s="11" t="s">
        <v>29</v>
      </c>
      <c r="I316" s="7" t="s">
        <v>30</v>
      </c>
      <c r="J316" s="7" t="s">
        <v>238</v>
      </c>
      <c r="K316" s="7" t="s">
        <v>425</v>
      </c>
    </row>
    <row r="317" spans="2:11">
      <c r="B317" s="7" t="s">
        <v>424</v>
      </c>
      <c r="E317" s="7" t="s">
        <v>43</v>
      </c>
      <c r="G317" s="11">
        <v>3</v>
      </c>
      <c r="H317" s="11" t="s">
        <v>29</v>
      </c>
      <c r="I317" s="7" t="s">
        <v>30</v>
      </c>
      <c r="J317" s="7" t="s">
        <v>238</v>
      </c>
      <c r="K317" s="7" t="s">
        <v>425</v>
      </c>
    </row>
    <row r="318" spans="2:11">
      <c r="B318" s="7" t="s">
        <v>426</v>
      </c>
      <c r="C318" s="7" t="s">
        <v>171</v>
      </c>
      <c r="D318" s="10" t="s">
        <v>172</v>
      </c>
      <c r="E318" s="7" t="s">
        <v>35</v>
      </c>
      <c r="F318" s="7" t="s">
        <v>28</v>
      </c>
      <c r="G318" s="11">
        <v>1</v>
      </c>
      <c r="H318" s="11" t="s">
        <v>29</v>
      </c>
      <c r="I318" s="7" t="s">
        <v>30</v>
      </c>
      <c r="J318" s="7" t="s">
        <v>427</v>
      </c>
      <c r="K318" s="7" t="s">
        <v>428</v>
      </c>
    </row>
    <row r="319" spans="2:11">
      <c r="B319" s="7" t="s">
        <v>429</v>
      </c>
      <c r="E319" s="7" t="s">
        <v>43</v>
      </c>
      <c r="F319" s="7" t="s">
        <v>36</v>
      </c>
      <c r="G319" s="11">
        <v>1</v>
      </c>
      <c r="H319" s="11" t="s">
        <v>29</v>
      </c>
      <c r="I319" s="7" t="s">
        <v>92</v>
      </c>
      <c r="J319" s="7" t="s">
        <v>121</v>
      </c>
      <c r="K319" s="7" t="s">
        <v>430</v>
      </c>
    </row>
    <row r="320" spans="2:11">
      <c r="B320" s="7" t="s">
        <v>429</v>
      </c>
      <c r="C320" s="7" t="s">
        <v>88</v>
      </c>
      <c r="E320" s="7" t="s">
        <v>132</v>
      </c>
      <c r="F320" s="7" t="s">
        <v>36</v>
      </c>
      <c r="G320" s="11">
        <v>1</v>
      </c>
      <c r="H320" s="11" t="s">
        <v>29</v>
      </c>
      <c r="I320" s="7" t="s">
        <v>92</v>
      </c>
      <c r="J320" s="7" t="s">
        <v>121</v>
      </c>
      <c r="K320" s="7" t="s">
        <v>430</v>
      </c>
    </row>
    <row r="321" spans="2:11">
      <c r="B321" s="7" t="s">
        <v>429</v>
      </c>
      <c r="E321" s="7" t="s">
        <v>51</v>
      </c>
      <c r="F321" s="7" t="s">
        <v>36</v>
      </c>
      <c r="G321" s="11">
        <v>1</v>
      </c>
      <c r="H321" s="11" t="s">
        <v>29</v>
      </c>
      <c r="I321" s="7" t="s">
        <v>92</v>
      </c>
      <c r="J321" s="7" t="s">
        <v>121</v>
      </c>
      <c r="K321" s="7" t="s">
        <v>430</v>
      </c>
    </row>
    <row r="322" spans="2:11">
      <c r="B322" s="7" t="s">
        <v>429</v>
      </c>
      <c r="E322" s="7" t="s">
        <v>35</v>
      </c>
      <c r="F322" s="7" t="s">
        <v>36</v>
      </c>
      <c r="G322" s="11">
        <v>1</v>
      </c>
      <c r="H322" s="11" t="s">
        <v>29</v>
      </c>
      <c r="I322" s="7" t="s">
        <v>92</v>
      </c>
      <c r="J322" s="7" t="s">
        <v>121</v>
      </c>
      <c r="K322" s="7" t="s">
        <v>430</v>
      </c>
    </row>
    <row r="323" spans="2:11">
      <c r="B323" s="7" t="s">
        <v>429</v>
      </c>
      <c r="E323" s="7" t="s">
        <v>47</v>
      </c>
      <c r="F323" s="7" t="s">
        <v>36</v>
      </c>
      <c r="G323" s="11">
        <v>1</v>
      </c>
      <c r="H323" s="11" t="s">
        <v>29</v>
      </c>
      <c r="I323" s="7" t="s">
        <v>92</v>
      </c>
      <c r="J323" s="7" t="s">
        <v>121</v>
      </c>
      <c r="K323" s="7" t="s">
        <v>430</v>
      </c>
    </row>
    <row r="324" spans="2:11">
      <c r="B324" s="7" t="s">
        <v>429</v>
      </c>
      <c r="E324" s="7" t="s">
        <v>35</v>
      </c>
      <c r="F324" s="7" t="s">
        <v>28</v>
      </c>
      <c r="G324" s="11">
        <v>1</v>
      </c>
      <c r="H324" s="11" t="s">
        <v>29</v>
      </c>
      <c r="I324" s="7" t="s">
        <v>92</v>
      </c>
      <c r="J324" s="7" t="s">
        <v>121</v>
      </c>
      <c r="K324" s="7" t="s">
        <v>430</v>
      </c>
    </row>
    <row r="325" spans="2:11">
      <c r="B325" s="7" t="s">
        <v>431</v>
      </c>
      <c r="C325" s="7" t="s">
        <v>432</v>
      </c>
      <c r="D325" s="10" t="s">
        <v>433</v>
      </c>
      <c r="E325" s="7" t="s">
        <v>43</v>
      </c>
      <c r="F325" s="7" t="s">
        <v>36</v>
      </c>
      <c r="G325" s="11">
        <v>1</v>
      </c>
      <c r="H325" s="11" t="s">
        <v>29</v>
      </c>
      <c r="I325" s="7" t="s">
        <v>92</v>
      </c>
      <c r="J325" s="7" t="s">
        <v>136</v>
      </c>
      <c r="K325" s="7" t="s">
        <v>434</v>
      </c>
    </row>
    <row r="326" spans="2:11">
      <c r="B326" s="7" t="s">
        <v>435</v>
      </c>
      <c r="C326" s="7" t="s">
        <v>436</v>
      </c>
      <c r="D326" s="10" t="s">
        <v>212</v>
      </c>
      <c r="E326" s="7" t="s">
        <v>51</v>
      </c>
      <c r="F326" s="7" t="s">
        <v>36</v>
      </c>
      <c r="G326" s="11">
        <v>1</v>
      </c>
      <c r="H326" s="11" t="s">
        <v>29</v>
      </c>
      <c r="I326" s="7" t="s">
        <v>92</v>
      </c>
      <c r="J326" s="7" t="s">
        <v>148</v>
      </c>
      <c r="K326" s="7" t="s">
        <v>437</v>
      </c>
    </row>
    <row r="327" spans="2:11">
      <c r="B327" s="7" t="s">
        <v>438</v>
      </c>
      <c r="C327" s="7" t="s">
        <v>88</v>
      </c>
      <c r="E327" s="7" t="s">
        <v>132</v>
      </c>
      <c r="F327" s="7" t="s">
        <v>36</v>
      </c>
      <c r="G327" s="11">
        <v>1</v>
      </c>
      <c r="H327" s="11" t="s">
        <v>29</v>
      </c>
      <c r="I327" s="7" t="s">
        <v>92</v>
      </c>
      <c r="J327" s="7" t="s">
        <v>96</v>
      </c>
      <c r="K327" s="7" t="s">
        <v>439</v>
      </c>
    </row>
    <row r="328" spans="2:11">
      <c r="B328" s="7" t="s">
        <v>438</v>
      </c>
      <c r="C328" s="7" t="s">
        <v>41</v>
      </c>
      <c r="D328" s="10" t="s">
        <v>440</v>
      </c>
      <c r="E328" s="7" t="s">
        <v>43</v>
      </c>
      <c r="F328" s="7" t="s">
        <v>36</v>
      </c>
      <c r="G328" s="11">
        <v>1</v>
      </c>
      <c r="H328" s="11" t="s">
        <v>29</v>
      </c>
      <c r="I328" s="7" t="s">
        <v>92</v>
      </c>
      <c r="J328" s="7" t="s">
        <v>96</v>
      </c>
      <c r="K328" s="7" t="s">
        <v>439</v>
      </c>
    </row>
    <row r="329" spans="2:11">
      <c r="B329" s="7" t="s">
        <v>438</v>
      </c>
      <c r="C329" s="7" t="s">
        <v>88</v>
      </c>
      <c r="D329" s="10" t="s">
        <v>441</v>
      </c>
      <c r="E329" s="7" t="s">
        <v>39</v>
      </c>
      <c r="F329" s="7" t="s">
        <v>28</v>
      </c>
      <c r="G329" s="11">
        <v>1</v>
      </c>
      <c r="H329" s="11" t="s">
        <v>29</v>
      </c>
      <c r="I329" s="7" t="s">
        <v>92</v>
      </c>
      <c r="J329" s="7" t="s">
        <v>96</v>
      </c>
      <c r="K329" s="7" t="s">
        <v>439</v>
      </c>
    </row>
    <row r="330" spans="2:11">
      <c r="B330" s="7" t="s">
        <v>442</v>
      </c>
      <c r="E330" s="7" t="s">
        <v>39</v>
      </c>
      <c r="F330" s="7" t="s">
        <v>28</v>
      </c>
      <c r="G330" s="11">
        <v>1</v>
      </c>
      <c r="H330" s="11" t="s">
        <v>54</v>
      </c>
      <c r="I330" s="7" t="s">
        <v>92</v>
      </c>
      <c r="J330" s="7" t="s">
        <v>255</v>
      </c>
      <c r="K330" s="7" t="s">
        <v>443</v>
      </c>
    </row>
    <row r="331" spans="2:11">
      <c r="B331" s="7" t="s">
        <v>442</v>
      </c>
      <c r="C331" s="7" t="s">
        <v>263</v>
      </c>
      <c r="D331" s="10" t="s">
        <v>444</v>
      </c>
      <c r="E331" s="7" t="s">
        <v>43</v>
      </c>
      <c r="F331" s="7" t="s">
        <v>36</v>
      </c>
      <c r="G331" s="11">
        <v>1</v>
      </c>
      <c r="H331" s="11" t="s">
        <v>54</v>
      </c>
      <c r="I331" s="7" t="s">
        <v>92</v>
      </c>
      <c r="J331" s="7" t="s">
        <v>255</v>
      </c>
      <c r="K331" s="7" t="s">
        <v>443</v>
      </c>
    </row>
    <row r="332" spans="2:11">
      <c r="B332" s="7" t="s">
        <v>442</v>
      </c>
      <c r="C332" s="7" t="s">
        <v>141</v>
      </c>
      <c r="D332" s="10" t="s">
        <v>194</v>
      </c>
      <c r="E332" s="7" t="s">
        <v>51</v>
      </c>
      <c r="F332" s="7" t="s">
        <v>36</v>
      </c>
      <c r="G332" s="11">
        <v>1</v>
      </c>
      <c r="H332" s="11" t="s">
        <v>54</v>
      </c>
      <c r="I332" s="7" t="s">
        <v>92</v>
      </c>
      <c r="J332" s="7" t="s">
        <v>255</v>
      </c>
      <c r="K332" s="7" t="s">
        <v>443</v>
      </c>
    </row>
    <row r="333" spans="2:11">
      <c r="B333" s="7" t="s">
        <v>442</v>
      </c>
      <c r="C333" s="7" t="s">
        <v>141</v>
      </c>
      <c r="D333" s="10" t="s">
        <v>445</v>
      </c>
      <c r="E333" s="7" t="s">
        <v>35</v>
      </c>
      <c r="F333" s="7" t="s">
        <v>36</v>
      </c>
      <c r="G333" s="11">
        <v>1</v>
      </c>
      <c r="H333" s="11" t="s">
        <v>54</v>
      </c>
      <c r="I333" s="7" t="s">
        <v>92</v>
      </c>
      <c r="J333" s="7" t="s">
        <v>255</v>
      </c>
      <c r="K333" s="7" t="s">
        <v>443</v>
      </c>
    </row>
    <row r="334" spans="2:11">
      <c r="B334" s="7" t="s">
        <v>442</v>
      </c>
      <c r="C334" s="7" t="s">
        <v>446</v>
      </c>
      <c r="D334" s="10" t="s">
        <v>447</v>
      </c>
      <c r="E334" s="7" t="s">
        <v>43</v>
      </c>
      <c r="F334" s="7" t="s">
        <v>36</v>
      </c>
      <c r="G334" s="11">
        <v>25</v>
      </c>
      <c r="H334" s="11" t="s">
        <v>54</v>
      </c>
      <c r="I334" s="7" t="s">
        <v>92</v>
      </c>
      <c r="J334" s="7" t="s">
        <v>255</v>
      </c>
      <c r="K334" s="7" t="s">
        <v>443</v>
      </c>
    </row>
    <row r="335" spans="2:11">
      <c r="B335" s="7" t="s">
        <v>442</v>
      </c>
      <c r="C335" s="7" t="s">
        <v>446</v>
      </c>
      <c r="D335" s="10" t="s">
        <v>448</v>
      </c>
      <c r="E335" s="7" t="s">
        <v>43</v>
      </c>
      <c r="F335" s="7" t="s">
        <v>36</v>
      </c>
      <c r="G335" s="11">
        <v>1</v>
      </c>
      <c r="H335" s="11" t="s">
        <v>54</v>
      </c>
      <c r="I335" s="7" t="s">
        <v>92</v>
      </c>
      <c r="J335" s="7" t="s">
        <v>255</v>
      </c>
      <c r="K335" s="7" t="s">
        <v>443</v>
      </c>
    </row>
    <row r="336" spans="2:11">
      <c r="B336" s="7" t="s">
        <v>442</v>
      </c>
      <c r="C336" s="7" t="s">
        <v>446</v>
      </c>
      <c r="D336" s="10" t="s">
        <v>449</v>
      </c>
      <c r="E336" s="7" t="s">
        <v>43</v>
      </c>
      <c r="F336" s="7" t="s">
        <v>36</v>
      </c>
      <c r="G336" s="11">
        <v>1</v>
      </c>
      <c r="H336" s="11" t="s">
        <v>54</v>
      </c>
      <c r="I336" s="7" t="s">
        <v>92</v>
      </c>
      <c r="J336" s="7" t="s">
        <v>255</v>
      </c>
      <c r="K336" s="7" t="s">
        <v>443</v>
      </c>
    </row>
    <row r="337" spans="2:11">
      <c r="B337" s="7" t="s">
        <v>450</v>
      </c>
      <c r="E337" s="7" t="s">
        <v>43</v>
      </c>
      <c r="F337" s="7" t="s">
        <v>451</v>
      </c>
      <c r="G337" s="11">
        <v>1</v>
      </c>
      <c r="H337" s="11" t="s">
        <v>29</v>
      </c>
      <c r="I337" s="7" t="s">
        <v>30</v>
      </c>
      <c r="J337" s="7" t="s">
        <v>59</v>
      </c>
      <c r="K337" s="7" t="s">
        <v>452</v>
      </c>
    </row>
    <row r="338" spans="2:11">
      <c r="B338" s="7" t="s">
        <v>453</v>
      </c>
      <c r="E338" s="7" t="s">
        <v>35</v>
      </c>
      <c r="F338" s="7" t="s">
        <v>28</v>
      </c>
      <c r="G338" s="11">
        <v>8</v>
      </c>
      <c r="H338" s="11" t="s">
        <v>29</v>
      </c>
      <c r="I338" s="7" t="s">
        <v>30</v>
      </c>
      <c r="J338" s="7" t="s">
        <v>241</v>
      </c>
      <c r="K338" s="7" t="s">
        <v>454</v>
      </c>
    </row>
    <row r="339" spans="2:11">
      <c r="B339" s="7" t="s">
        <v>453</v>
      </c>
      <c r="E339" s="7" t="s">
        <v>35</v>
      </c>
      <c r="F339" s="7" t="s">
        <v>36</v>
      </c>
      <c r="G339" s="11">
        <v>2</v>
      </c>
      <c r="H339" s="11" t="s">
        <v>29</v>
      </c>
      <c r="I339" s="7" t="s">
        <v>30</v>
      </c>
      <c r="J339" s="7" t="s">
        <v>241</v>
      </c>
      <c r="K339" s="7" t="s">
        <v>454</v>
      </c>
    </row>
    <row r="340" spans="2:11">
      <c r="B340" s="7" t="s">
        <v>453</v>
      </c>
      <c r="E340" s="7" t="s">
        <v>43</v>
      </c>
      <c r="F340" s="7" t="s">
        <v>36</v>
      </c>
      <c r="G340" s="11">
        <v>16</v>
      </c>
      <c r="H340" s="11" t="s">
        <v>29</v>
      </c>
      <c r="I340" s="7" t="s">
        <v>30</v>
      </c>
      <c r="J340" s="7" t="s">
        <v>241</v>
      </c>
      <c r="K340" s="7" t="s">
        <v>454</v>
      </c>
    </row>
    <row r="341" spans="2:11">
      <c r="B341" s="7" t="s">
        <v>455</v>
      </c>
      <c r="C341" s="7" t="s">
        <v>34</v>
      </c>
      <c r="E341" s="7" t="s">
        <v>35</v>
      </c>
      <c r="F341" s="7" t="s">
        <v>28</v>
      </c>
      <c r="G341" s="11">
        <v>4</v>
      </c>
      <c r="H341" s="7" t="s">
        <v>29</v>
      </c>
      <c r="I341" s="7" t="s">
        <v>100</v>
      </c>
      <c r="J341" s="7" t="s">
        <v>101</v>
      </c>
      <c r="K341" s="7" t="s">
        <v>456</v>
      </c>
    </row>
    <row r="342" spans="2:11" ht="15.95">
      <c r="B342" s="7" t="s">
        <v>457</v>
      </c>
      <c r="C342" s="8" t="s">
        <v>458</v>
      </c>
      <c r="D342" s="10" t="s">
        <v>459</v>
      </c>
      <c r="E342" s="7" t="s">
        <v>98</v>
      </c>
      <c r="F342" s="7" t="s">
        <v>28</v>
      </c>
      <c r="G342" s="11">
        <v>1</v>
      </c>
      <c r="H342" s="7" t="s">
        <v>54</v>
      </c>
      <c r="I342" s="7" t="s">
        <v>100</v>
      </c>
      <c r="J342" s="7" t="s">
        <v>321</v>
      </c>
      <c r="K342" s="7" t="s">
        <v>460</v>
      </c>
    </row>
    <row r="343" spans="2:11">
      <c r="B343" s="7" t="s">
        <v>461</v>
      </c>
      <c r="C343" s="9" t="s">
        <v>88</v>
      </c>
      <c r="E343" s="7" t="s">
        <v>132</v>
      </c>
      <c r="F343" s="7" t="s">
        <v>28</v>
      </c>
      <c r="G343" s="11">
        <v>1</v>
      </c>
      <c r="H343" s="11" t="s">
        <v>29</v>
      </c>
      <c r="I343" s="7" t="s">
        <v>30</v>
      </c>
      <c r="J343" s="7" t="s">
        <v>148</v>
      </c>
      <c r="K343" s="7" t="s">
        <v>462</v>
      </c>
    </row>
    <row r="344" spans="2:11">
      <c r="B344" s="7" t="s">
        <v>463</v>
      </c>
      <c r="C344" s="7" t="s">
        <v>128</v>
      </c>
      <c r="E344" s="7" t="s">
        <v>464</v>
      </c>
      <c r="F344" s="7" t="s">
        <v>28</v>
      </c>
      <c r="G344" s="11">
        <v>1</v>
      </c>
      <c r="H344" s="11" t="s">
        <v>29</v>
      </c>
      <c r="I344" s="7" t="s">
        <v>30</v>
      </c>
      <c r="J344" s="7" t="s">
        <v>121</v>
      </c>
      <c r="K344" s="7" t="s">
        <v>465</v>
      </c>
    </row>
    <row r="345" spans="2:11">
      <c r="B345" s="7" t="s">
        <v>466</v>
      </c>
      <c r="C345" s="7" t="s">
        <v>128</v>
      </c>
      <c r="E345" s="7" t="s">
        <v>98</v>
      </c>
      <c r="F345" s="7" t="s">
        <v>28</v>
      </c>
      <c r="G345" s="11">
        <v>1</v>
      </c>
      <c r="H345" s="11" t="s">
        <v>54</v>
      </c>
      <c r="I345" s="7" t="s">
        <v>92</v>
      </c>
      <c r="J345" s="7" t="s">
        <v>148</v>
      </c>
      <c r="K345" s="7" t="s">
        <v>467</v>
      </c>
    </row>
    <row r="346" spans="2:11">
      <c r="B346" s="7" t="s">
        <v>468</v>
      </c>
      <c r="E346" s="7" t="s">
        <v>43</v>
      </c>
      <c r="F346" s="7" t="s">
        <v>36</v>
      </c>
      <c r="G346" s="11">
        <v>1</v>
      </c>
      <c r="H346" s="11" t="s">
        <v>29</v>
      </c>
      <c r="I346" s="7" t="s">
        <v>92</v>
      </c>
      <c r="J346" s="7" t="s">
        <v>469</v>
      </c>
      <c r="K346" s="7" t="s">
        <v>470</v>
      </c>
    </row>
    <row r="347" spans="2:11">
      <c r="B347" s="7" t="s">
        <v>471</v>
      </c>
      <c r="C347" s="7" t="s">
        <v>446</v>
      </c>
      <c r="D347" s="10" t="s">
        <v>447</v>
      </c>
      <c r="E347" s="7" t="s">
        <v>43</v>
      </c>
      <c r="F347" s="7" t="s">
        <v>36</v>
      </c>
      <c r="G347" s="11">
        <v>1</v>
      </c>
      <c r="H347" s="11" t="s">
        <v>54</v>
      </c>
      <c r="I347" s="7" t="s">
        <v>92</v>
      </c>
      <c r="J347" s="7" t="s">
        <v>133</v>
      </c>
      <c r="K347" s="7" t="s">
        <v>472</v>
      </c>
    </row>
    <row r="348" spans="2:11">
      <c r="B348" s="7" t="s">
        <v>473</v>
      </c>
      <c r="C348" s="7" t="s">
        <v>474</v>
      </c>
      <c r="D348" s="10" t="s">
        <v>475</v>
      </c>
      <c r="E348" s="7" t="s">
        <v>75</v>
      </c>
      <c r="F348" s="7" t="s">
        <v>28</v>
      </c>
      <c r="G348" s="11">
        <v>1</v>
      </c>
      <c r="H348" s="11" t="s">
        <v>54</v>
      </c>
      <c r="I348" s="7" t="s">
        <v>92</v>
      </c>
      <c r="J348" s="7" t="s">
        <v>55</v>
      </c>
      <c r="K348" s="7" t="s">
        <v>476</v>
      </c>
    </row>
    <row r="349" spans="2:11">
      <c r="B349" s="7" t="s">
        <v>473</v>
      </c>
      <c r="C349" s="7" t="s">
        <v>474</v>
      </c>
      <c r="D349" s="10" t="s">
        <v>477</v>
      </c>
      <c r="E349" s="7" t="s">
        <v>75</v>
      </c>
      <c r="F349" s="7" t="s">
        <v>28</v>
      </c>
      <c r="G349" s="11">
        <v>1</v>
      </c>
      <c r="H349" s="11" t="s">
        <v>54</v>
      </c>
      <c r="I349" s="7" t="s">
        <v>92</v>
      </c>
      <c r="J349" s="7" t="s">
        <v>55</v>
      </c>
      <c r="K349" s="7" t="s">
        <v>476</v>
      </c>
    </row>
    <row r="350" spans="2:11">
      <c r="B350" s="7" t="s">
        <v>478</v>
      </c>
      <c r="E350" s="7" t="s">
        <v>35</v>
      </c>
      <c r="F350" s="7" t="s">
        <v>36</v>
      </c>
      <c r="G350" s="11">
        <v>1</v>
      </c>
      <c r="H350" s="11" t="s">
        <v>29</v>
      </c>
      <c r="I350" s="7" t="s">
        <v>30</v>
      </c>
      <c r="J350" s="7" t="s">
        <v>479</v>
      </c>
      <c r="K350" s="7" t="s">
        <v>480</v>
      </c>
    </row>
    <row r="351" spans="2:11">
      <c r="B351" s="7" t="s">
        <v>478</v>
      </c>
      <c r="C351" s="7" t="s">
        <v>41</v>
      </c>
      <c r="D351" s="10" t="s">
        <v>440</v>
      </c>
      <c r="E351" s="7" t="s">
        <v>43</v>
      </c>
      <c r="F351" s="7" t="s">
        <v>36</v>
      </c>
      <c r="G351" s="11">
        <v>1</v>
      </c>
      <c r="H351" s="11" t="s">
        <v>29</v>
      </c>
      <c r="I351" s="7" t="s">
        <v>30</v>
      </c>
      <c r="J351" s="7" t="s">
        <v>479</v>
      </c>
      <c r="K351" s="7" t="s">
        <v>480</v>
      </c>
    </row>
    <row r="352" spans="2:11">
      <c r="B352" s="7" t="s">
        <v>478</v>
      </c>
      <c r="E352" s="7" t="s">
        <v>47</v>
      </c>
      <c r="F352" s="7" t="s">
        <v>36</v>
      </c>
      <c r="G352" s="11">
        <v>1</v>
      </c>
      <c r="H352" s="11" t="s">
        <v>29</v>
      </c>
      <c r="I352" s="7" t="s">
        <v>30</v>
      </c>
      <c r="J352" s="7" t="s">
        <v>479</v>
      </c>
      <c r="K352" s="7" t="s">
        <v>480</v>
      </c>
    </row>
    <row r="353" spans="2:11">
      <c r="B353" s="7" t="s">
        <v>478</v>
      </c>
      <c r="E353" s="7" t="s">
        <v>51</v>
      </c>
      <c r="F353" s="7" t="s">
        <v>36</v>
      </c>
      <c r="G353" s="11">
        <v>1</v>
      </c>
      <c r="H353" s="11" t="s">
        <v>29</v>
      </c>
      <c r="I353" s="7" t="s">
        <v>30</v>
      </c>
      <c r="J353" s="7" t="s">
        <v>479</v>
      </c>
      <c r="K353" s="7" t="s">
        <v>480</v>
      </c>
    </row>
    <row r="354" spans="2:11">
      <c r="B354" s="7" t="s">
        <v>478</v>
      </c>
      <c r="C354" s="7" t="s">
        <v>34</v>
      </c>
      <c r="D354" s="10" t="s">
        <v>413</v>
      </c>
      <c r="E354" s="7" t="s">
        <v>35</v>
      </c>
      <c r="F354" s="7" t="s">
        <v>28</v>
      </c>
      <c r="G354" s="11">
        <v>3</v>
      </c>
      <c r="H354" s="11" t="s">
        <v>29</v>
      </c>
      <c r="I354" s="7" t="s">
        <v>30</v>
      </c>
      <c r="J354" s="7" t="s">
        <v>479</v>
      </c>
      <c r="K354" s="7" t="s">
        <v>480</v>
      </c>
    </row>
    <row r="355" spans="2:11">
      <c r="B355" s="7" t="s">
        <v>478</v>
      </c>
      <c r="C355" s="7" t="s">
        <v>34</v>
      </c>
      <c r="D355" s="10" t="s">
        <v>80</v>
      </c>
      <c r="E355" s="7" t="s">
        <v>35</v>
      </c>
      <c r="F355" s="7" t="s">
        <v>28</v>
      </c>
      <c r="G355" s="11">
        <v>1</v>
      </c>
      <c r="H355" s="11" t="s">
        <v>29</v>
      </c>
      <c r="I355" s="7" t="s">
        <v>30</v>
      </c>
      <c r="J355" s="7" t="s">
        <v>479</v>
      </c>
      <c r="K355" s="7" t="s">
        <v>480</v>
      </c>
    </row>
    <row r="356" spans="2:11">
      <c r="B356" s="7" t="s">
        <v>478</v>
      </c>
      <c r="C356" s="7" t="s">
        <v>88</v>
      </c>
      <c r="E356" s="7" t="s">
        <v>132</v>
      </c>
      <c r="F356" s="7" t="s">
        <v>36</v>
      </c>
      <c r="G356" s="11">
        <v>1</v>
      </c>
      <c r="H356" s="11" t="s">
        <v>29</v>
      </c>
      <c r="I356" s="7" t="s">
        <v>30</v>
      </c>
      <c r="J356" s="7" t="s">
        <v>479</v>
      </c>
      <c r="K356" s="7" t="s">
        <v>480</v>
      </c>
    </row>
    <row r="357" spans="2:11">
      <c r="B357" s="7" t="s">
        <v>481</v>
      </c>
      <c r="C357" s="7" t="s">
        <v>88</v>
      </c>
      <c r="D357" s="10" t="s">
        <v>482</v>
      </c>
      <c r="E357" s="7" t="s">
        <v>132</v>
      </c>
      <c r="F357" s="7" t="s">
        <v>36</v>
      </c>
      <c r="G357" s="11">
        <v>1</v>
      </c>
      <c r="H357" s="11" t="s">
        <v>54</v>
      </c>
      <c r="I357" s="7" t="s">
        <v>92</v>
      </c>
      <c r="J357" s="7" t="s">
        <v>148</v>
      </c>
      <c r="K357" s="7" t="s">
        <v>483</v>
      </c>
    </row>
    <row r="358" spans="2:11">
      <c r="B358" s="7" t="s">
        <v>481</v>
      </c>
      <c r="C358" s="7" t="s">
        <v>48</v>
      </c>
      <c r="E358" s="7" t="s">
        <v>51</v>
      </c>
      <c r="F358" s="7" t="s">
        <v>36</v>
      </c>
      <c r="G358" s="11">
        <v>3</v>
      </c>
      <c r="H358" s="11" t="s">
        <v>54</v>
      </c>
      <c r="I358" s="7" t="s">
        <v>92</v>
      </c>
      <c r="J358" s="7" t="s">
        <v>148</v>
      </c>
      <c r="K358" s="7" t="s">
        <v>483</v>
      </c>
    </row>
    <row r="359" spans="2:11">
      <c r="B359" s="7" t="s">
        <v>481</v>
      </c>
      <c r="C359" s="7" t="s">
        <v>41</v>
      </c>
      <c r="D359" s="10" t="s">
        <v>484</v>
      </c>
      <c r="E359" s="7" t="s">
        <v>47</v>
      </c>
      <c r="F359" s="7" t="s">
        <v>36</v>
      </c>
      <c r="G359" s="11">
        <v>1</v>
      </c>
      <c r="H359" s="11" t="s">
        <v>54</v>
      </c>
      <c r="I359" s="7" t="s">
        <v>92</v>
      </c>
      <c r="J359" s="7" t="s">
        <v>148</v>
      </c>
      <c r="K359" s="7" t="s">
        <v>483</v>
      </c>
    </row>
    <row r="360" spans="2:11">
      <c r="B360" s="7" t="s">
        <v>481</v>
      </c>
      <c r="C360" s="7" t="s">
        <v>41</v>
      </c>
      <c r="E360" s="7" t="s">
        <v>43</v>
      </c>
      <c r="F360" s="7" t="s">
        <v>36</v>
      </c>
      <c r="G360" s="11">
        <v>3</v>
      </c>
      <c r="H360" s="11" t="s">
        <v>54</v>
      </c>
      <c r="I360" s="7" t="s">
        <v>92</v>
      </c>
      <c r="J360" s="7" t="s">
        <v>148</v>
      </c>
      <c r="K360" s="7" t="s">
        <v>483</v>
      </c>
    </row>
    <row r="361" spans="2:11">
      <c r="B361" s="7" t="s">
        <v>481</v>
      </c>
      <c r="C361" s="7" t="s">
        <v>34</v>
      </c>
      <c r="D361" s="10" t="s">
        <v>485</v>
      </c>
      <c r="E361" s="7" t="s">
        <v>35</v>
      </c>
      <c r="F361" s="7" t="s">
        <v>36</v>
      </c>
      <c r="G361" s="11">
        <v>2</v>
      </c>
      <c r="H361" s="11" t="s">
        <v>54</v>
      </c>
      <c r="I361" s="7" t="s">
        <v>92</v>
      </c>
      <c r="J361" s="7" t="s">
        <v>148</v>
      </c>
      <c r="K361" s="7" t="s">
        <v>483</v>
      </c>
    </row>
    <row r="362" spans="2:11">
      <c r="B362" s="7" t="s">
        <v>481</v>
      </c>
      <c r="C362" s="7" t="s">
        <v>141</v>
      </c>
      <c r="D362" s="10" t="s">
        <v>194</v>
      </c>
      <c r="E362" s="7" t="s">
        <v>51</v>
      </c>
      <c r="F362" s="7" t="s">
        <v>36</v>
      </c>
      <c r="G362" s="11">
        <v>2</v>
      </c>
      <c r="H362" s="11" t="s">
        <v>54</v>
      </c>
      <c r="I362" s="7" t="s">
        <v>92</v>
      </c>
      <c r="J362" s="7" t="s">
        <v>148</v>
      </c>
      <c r="K362" s="7" t="s">
        <v>483</v>
      </c>
    </row>
    <row r="363" spans="2:11">
      <c r="B363" s="7" t="s">
        <v>486</v>
      </c>
      <c r="C363" s="7" t="s">
        <v>34</v>
      </c>
      <c r="D363" s="10" t="s">
        <v>487</v>
      </c>
      <c r="E363" s="7" t="s">
        <v>35</v>
      </c>
      <c r="F363" s="7" t="s">
        <v>36</v>
      </c>
      <c r="G363" s="11">
        <v>1</v>
      </c>
      <c r="H363" s="11" t="s">
        <v>29</v>
      </c>
      <c r="I363" s="7" t="str">
        <f>INDEX('[1]New data (Martin)'!I:I,MATCH(B363,'[1]New data (Martin)'!B:B,0))</f>
        <v>Canada</v>
      </c>
      <c r="J363" s="7" t="str">
        <f>INDEX('[1]New data (Martin)'!J:J,MATCH(B363,'[1]New data (Martin)'!B:B,0))</f>
        <v>BC</v>
      </c>
      <c r="K363" s="7" t="s">
        <v>488</v>
      </c>
    </row>
    <row r="364" spans="2:11">
      <c r="B364" s="7" t="s">
        <v>486</v>
      </c>
      <c r="C364" s="7" t="s">
        <v>34</v>
      </c>
      <c r="D364" s="10" t="s">
        <v>489</v>
      </c>
      <c r="E364" s="7" t="s">
        <v>35</v>
      </c>
      <c r="F364" s="7" t="s">
        <v>36</v>
      </c>
      <c r="G364" s="11">
        <v>1</v>
      </c>
      <c r="H364" s="11" t="s">
        <v>29</v>
      </c>
      <c r="I364" s="7" t="str">
        <f>INDEX('[1]New data (Martin)'!I:I,MATCH(B364,'[1]New data (Martin)'!B:B,0))</f>
        <v>Canada</v>
      </c>
      <c r="J364" s="7" t="str">
        <f>INDEX('[1]New data (Martin)'!J:J,MATCH(B364,'[1]New data (Martin)'!B:B,0))</f>
        <v>BC</v>
      </c>
      <c r="K364" s="7" t="s">
        <v>488</v>
      </c>
    </row>
    <row r="365" spans="2:11" ht="15.95">
      <c r="B365" s="7" t="s">
        <v>486</v>
      </c>
      <c r="C365" s="9" t="s">
        <v>48</v>
      </c>
      <c r="D365" s="12" t="s">
        <v>490</v>
      </c>
      <c r="E365" s="7" t="s">
        <v>51</v>
      </c>
      <c r="F365" s="7" t="s">
        <v>36</v>
      </c>
      <c r="G365" s="11">
        <v>1</v>
      </c>
      <c r="H365" s="11" t="s">
        <v>29</v>
      </c>
      <c r="I365" s="7" t="str">
        <f>INDEX('[1]New data (Martin)'!I:I,MATCH(B365,'[1]New data (Martin)'!B:B,0))</f>
        <v>Canada</v>
      </c>
      <c r="J365" s="7" t="str">
        <f>INDEX('[1]New data (Martin)'!J:J,MATCH(B365,'[1]New data (Martin)'!B:B,0))</f>
        <v>BC</v>
      </c>
      <c r="K365" s="7" t="s">
        <v>488</v>
      </c>
    </row>
    <row r="366" spans="2:11">
      <c r="B366" s="7" t="s">
        <v>486</v>
      </c>
      <c r="C366" s="9" t="s">
        <v>48</v>
      </c>
      <c r="D366" s="10" t="s">
        <v>491</v>
      </c>
      <c r="E366" s="7" t="s">
        <v>51</v>
      </c>
      <c r="F366" s="7" t="s">
        <v>36</v>
      </c>
      <c r="G366" s="11">
        <v>1</v>
      </c>
      <c r="H366" s="11" t="s">
        <v>29</v>
      </c>
      <c r="I366" s="7" t="str">
        <f>INDEX('[1]New data (Martin)'!I:I,MATCH(B366,'[1]New data (Martin)'!B:B,0))</f>
        <v>Canada</v>
      </c>
      <c r="J366" s="7" t="str">
        <f>INDEX('[1]New data (Martin)'!J:J,MATCH(B366,'[1]New data (Martin)'!B:B,0))</f>
        <v>BC</v>
      </c>
      <c r="K366" s="7" t="s">
        <v>488</v>
      </c>
    </row>
    <row r="367" spans="2:11">
      <c r="B367" s="7" t="s">
        <v>486</v>
      </c>
      <c r="C367" s="7" t="s">
        <v>88</v>
      </c>
      <c r="D367" s="10" t="s">
        <v>492</v>
      </c>
      <c r="E367" s="7" t="s">
        <v>132</v>
      </c>
      <c r="F367" s="7" t="s">
        <v>36</v>
      </c>
      <c r="G367" s="11">
        <v>1</v>
      </c>
      <c r="H367" s="11" t="s">
        <v>29</v>
      </c>
      <c r="I367" s="7" t="str">
        <f>INDEX('[1]New data (Martin)'!I:I,MATCH(B367,'[1]New data (Martin)'!B:B,0))</f>
        <v>Canada</v>
      </c>
      <c r="J367" s="7" t="str">
        <f>INDEX('[1]New data (Martin)'!J:J,MATCH(B367,'[1]New data (Martin)'!B:B,0))</f>
        <v>BC</v>
      </c>
      <c r="K367" s="7" t="s">
        <v>488</v>
      </c>
    </row>
    <row r="368" spans="2:11">
      <c r="B368" s="7" t="s">
        <v>486</v>
      </c>
      <c r="C368" s="7" t="s">
        <v>88</v>
      </c>
      <c r="D368" s="10" t="s">
        <v>493</v>
      </c>
      <c r="E368" s="7" t="s">
        <v>132</v>
      </c>
      <c r="F368" s="7" t="s">
        <v>36</v>
      </c>
      <c r="G368" s="11">
        <v>1</v>
      </c>
      <c r="H368" s="11" t="s">
        <v>29</v>
      </c>
      <c r="I368" s="7" t="str">
        <f>INDEX('[1]New data (Martin)'!I:I,MATCH(B368,'[1]New data (Martin)'!B:B,0))</f>
        <v>Canada</v>
      </c>
      <c r="J368" s="7" t="str">
        <f>INDEX('[1]New data (Martin)'!J:J,MATCH(B368,'[1]New data (Martin)'!B:B,0))</f>
        <v>BC</v>
      </c>
      <c r="K368" s="7" t="s">
        <v>488</v>
      </c>
    </row>
    <row r="369" spans="2:11">
      <c r="B369" s="7" t="s">
        <v>486</v>
      </c>
      <c r="C369" s="7" t="s">
        <v>41</v>
      </c>
      <c r="D369" s="10" t="s">
        <v>494</v>
      </c>
      <c r="E369" s="7" t="s">
        <v>43</v>
      </c>
      <c r="F369" s="7" t="s">
        <v>36</v>
      </c>
      <c r="G369" s="11">
        <v>1</v>
      </c>
      <c r="H369" s="11" t="s">
        <v>29</v>
      </c>
      <c r="I369" s="7" t="str">
        <f>INDEX('[1]New data (Martin)'!I:I,MATCH(B369,'[1]New data (Martin)'!B:B,0))</f>
        <v>Canada</v>
      </c>
      <c r="J369" s="7" t="str">
        <f>INDEX('[1]New data (Martin)'!J:J,MATCH(B369,'[1]New data (Martin)'!B:B,0))</f>
        <v>BC</v>
      </c>
      <c r="K369" s="7" t="s">
        <v>488</v>
      </c>
    </row>
    <row r="370" spans="2:11">
      <c r="B370" s="7" t="s">
        <v>486</v>
      </c>
      <c r="C370" s="7" t="s">
        <v>41</v>
      </c>
      <c r="D370" s="10" t="s">
        <v>495</v>
      </c>
      <c r="E370" s="7" t="s">
        <v>43</v>
      </c>
      <c r="F370" s="7" t="s">
        <v>36</v>
      </c>
      <c r="G370" s="11">
        <v>1</v>
      </c>
      <c r="H370" s="11" t="s">
        <v>29</v>
      </c>
      <c r="I370" s="7" t="str">
        <f>INDEX('[1]New data (Martin)'!I:I,MATCH(B370,'[1]New data (Martin)'!B:B,0))</f>
        <v>Canada</v>
      </c>
      <c r="J370" s="7" t="str">
        <f>INDEX('[1]New data (Martin)'!J:J,MATCH(B370,'[1]New data (Martin)'!B:B,0))</f>
        <v>BC</v>
      </c>
      <c r="K370" s="7" t="s">
        <v>488</v>
      </c>
    </row>
    <row r="371" spans="2:11">
      <c r="B371" s="7" t="s">
        <v>496</v>
      </c>
      <c r="E371" s="7" t="s">
        <v>39</v>
      </c>
      <c r="F371" s="7" t="s">
        <v>28</v>
      </c>
      <c r="G371" s="11">
        <v>1</v>
      </c>
      <c r="H371" s="11" t="s">
        <v>29</v>
      </c>
      <c r="I371" s="7" t="str">
        <f>INDEX('[1]New data (Martin)'!I:I,MATCH(B371,'[1]New data (Martin)'!B:B,0))</f>
        <v>United States</v>
      </c>
      <c r="J371" s="7" t="str">
        <f>INDEX('[1]New data (Martin)'!J:J,MATCH(B371,'[1]New data (Martin)'!B:B,0))</f>
        <v>PA</v>
      </c>
      <c r="K371" s="7" t="s">
        <v>497</v>
      </c>
    </row>
    <row r="372" spans="2:11">
      <c r="B372" s="7" t="s">
        <v>496</v>
      </c>
      <c r="E372" s="7" t="s">
        <v>51</v>
      </c>
      <c r="F372" s="7" t="s">
        <v>36</v>
      </c>
      <c r="G372" s="11">
        <v>1</v>
      </c>
      <c r="H372" s="11" t="s">
        <v>29</v>
      </c>
      <c r="I372" s="7" t="str">
        <f>INDEX('[1]New data (Martin)'!I:I,MATCH(B372,'[1]New data (Martin)'!B:B,0))</f>
        <v>United States</v>
      </c>
      <c r="J372" s="7" t="str">
        <f>INDEX('[1]New data (Martin)'!J:J,MATCH(B372,'[1]New data (Martin)'!B:B,0))</f>
        <v>PA</v>
      </c>
      <c r="K372" s="7" t="s">
        <v>497</v>
      </c>
    </row>
    <row r="373" spans="2:11">
      <c r="B373" s="7" t="s">
        <v>496</v>
      </c>
      <c r="E373" s="7" t="s">
        <v>43</v>
      </c>
      <c r="F373" s="7" t="s">
        <v>28</v>
      </c>
      <c r="G373" s="11">
        <v>1</v>
      </c>
      <c r="H373" s="11" t="s">
        <v>29</v>
      </c>
      <c r="I373" s="7" t="str">
        <f>INDEX('[1]New data (Martin)'!I:I,MATCH(B373,'[1]New data (Martin)'!B:B,0))</f>
        <v>United States</v>
      </c>
      <c r="J373" s="7" t="str">
        <f>INDEX('[1]New data (Martin)'!J:J,MATCH(B373,'[1]New data (Martin)'!B:B,0))</f>
        <v>PA</v>
      </c>
      <c r="K373" s="7" t="s">
        <v>497</v>
      </c>
    </row>
    <row r="374" spans="2:11">
      <c r="B374" s="7" t="s">
        <v>496</v>
      </c>
      <c r="E374" s="7" t="s">
        <v>43</v>
      </c>
      <c r="F374" s="7" t="s">
        <v>36</v>
      </c>
      <c r="G374" s="11">
        <v>1</v>
      </c>
      <c r="H374" s="11" t="s">
        <v>29</v>
      </c>
      <c r="I374" s="7" t="str">
        <f>INDEX('[1]New data (Martin)'!I:I,MATCH(B374,'[1]New data (Martin)'!B:B,0))</f>
        <v>United States</v>
      </c>
      <c r="J374" s="7" t="str">
        <f>INDEX('[1]New data (Martin)'!J:J,MATCH(B374,'[1]New data (Martin)'!B:B,0))</f>
        <v>PA</v>
      </c>
      <c r="K374" s="7" t="s">
        <v>497</v>
      </c>
    </row>
    <row r="375" spans="2:11">
      <c r="B375" s="7" t="s">
        <v>498</v>
      </c>
      <c r="C375" s="7" t="s">
        <v>436</v>
      </c>
      <c r="E375" s="7" t="s">
        <v>51</v>
      </c>
      <c r="F375" s="7" t="s">
        <v>36</v>
      </c>
      <c r="G375" s="11">
        <v>1</v>
      </c>
      <c r="H375" s="11" t="s">
        <v>29</v>
      </c>
      <c r="I375" s="7" t="str">
        <f>INDEX('[1]New data (Martin)'!I:I,MATCH(B375,'[1]New data (Martin)'!B:B,0))</f>
        <v>United States</v>
      </c>
      <c r="J375" s="7" t="str">
        <f>INDEX('[1]New data (Martin)'!J:J,MATCH(B375,'[1]New data (Martin)'!B:B,0))</f>
        <v>IL</v>
      </c>
      <c r="K375" s="7" t="s">
        <v>499</v>
      </c>
    </row>
    <row r="376" spans="2:11">
      <c r="B376" s="7" t="s">
        <v>500</v>
      </c>
      <c r="C376" s="7" t="s">
        <v>501</v>
      </c>
      <c r="D376" s="10" t="s">
        <v>502</v>
      </c>
      <c r="E376" s="7" t="s">
        <v>51</v>
      </c>
      <c r="F376" s="7" t="s">
        <v>36</v>
      </c>
      <c r="G376" s="11">
        <v>1</v>
      </c>
      <c r="H376" s="11" t="s">
        <v>29</v>
      </c>
      <c r="I376" s="7" t="str">
        <f>INDEX('[1]New data (Martin)'!I:I,MATCH(B376,'[1]New data (Martin)'!B:B,0))</f>
        <v>United States</v>
      </c>
      <c r="J376" s="7" t="str">
        <f>INDEX('[1]New data (Martin)'!J:J,MATCH(B376,'[1]New data (Martin)'!B:B,0))</f>
        <v>MI</v>
      </c>
      <c r="K376" s="7" t="s">
        <v>503</v>
      </c>
    </row>
    <row r="377" spans="2:11">
      <c r="B377" s="7" t="s">
        <v>500</v>
      </c>
      <c r="E377" s="7" t="s">
        <v>43</v>
      </c>
      <c r="F377" s="7" t="s">
        <v>36</v>
      </c>
      <c r="G377" s="11">
        <v>2</v>
      </c>
      <c r="H377" s="11" t="s">
        <v>29</v>
      </c>
      <c r="I377" s="7" t="str">
        <f>INDEX('[1]New data (Martin)'!I:I,MATCH(B377,'[1]New data (Martin)'!B:B,0))</f>
        <v>United States</v>
      </c>
      <c r="J377" s="7" t="str">
        <f>INDEX('[1]New data (Martin)'!J:J,MATCH(B377,'[1]New data (Martin)'!B:B,0))</f>
        <v>MI</v>
      </c>
      <c r="K377" s="7" t="s">
        <v>503</v>
      </c>
    </row>
    <row r="378" spans="2:11">
      <c r="B378" s="7" t="s">
        <v>500</v>
      </c>
      <c r="E378" s="7" t="s">
        <v>75</v>
      </c>
      <c r="F378" s="7" t="s">
        <v>28</v>
      </c>
      <c r="G378" s="11">
        <v>1</v>
      </c>
      <c r="H378" s="11" t="s">
        <v>29</v>
      </c>
      <c r="I378" s="7" t="str">
        <f>INDEX('[1]New data (Martin)'!I:I,MATCH(B378,'[1]New data (Martin)'!B:B,0))</f>
        <v>United States</v>
      </c>
      <c r="J378" s="7" t="str">
        <f>INDEX('[1]New data (Martin)'!J:J,MATCH(B378,'[1]New data (Martin)'!B:B,0))</f>
        <v>MI</v>
      </c>
      <c r="K378" s="7" t="s">
        <v>503</v>
      </c>
    </row>
    <row r="379" spans="2:11">
      <c r="B379" s="7" t="s">
        <v>500</v>
      </c>
      <c r="E379" s="7" t="s">
        <v>35</v>
      </c>
      <c r="F379" s="7" t="s">
        <v>28</v>
      </c>
      <c r="G379" s="11">
        <v>1</v>
      </c>
      <c r="H379" s="11" t="s">
        <v>29</v>
      </c>
      <c r="I379" s="7" t="str">
        <f>INDEX('[1]New data (Martin)'!I:I,MATCH(B379,'[1]New data (Martin)'!B:B,0))</f>
        <v>United States</v>
      </c>
      <c r="J379" s="7" t="str">
        <f>INDEX('[1]New data (Martin)'!J:J,MATCH(B379,'[1]New data (Martin)'!B:B,0))</f>
        <v>MI</v>
      </c>
      <c r="K379" s="7" t="s">
        <v>503</v>
      </c>
    </row>
    <row r="380" spans="2:11">
      <c r="B380" s="7" t="s">
        <v>504</v>
      </c>
      <c r="E380" s="7" t="s">
        <v>47</v>
      </c>
      <c r="F380" s="7" t="s">
        <v>36</v>
      </c>
      <c r="G380" s="11">
        <v>50</v>
      </c>
      <c r="H380" s="11" t="s">
        <v>29</v>
      </c>
      <c r="I380" s="7" t="s">
        <v>30</v>
      </c>
      <c r="J380" s="7" t="s">
        <v>505</v>
      </c>
      <c r="K380" s="7" t="s">
        <v>506</v>
      </c>
    </row>
    <row r="381" spans="2:11">
      <c r="B381" s="7" t="s">
        <v>504</v>
      </c>
      <c r="E381" s="7" t="s">
        <v>132</v>
      </c>
      <c r="F381" s="7" t="s">
        <v>36</v>
      </c>
      <c r="G381" s="11">
        <v>2</v>
      </c>
      <c r="H381" s="11" t="s">
        <v>29</v>
      </c>
      <c r="I381" s="7" t="s">
        <v>30</v>
      </c>
      <c r="J381" s="7" t="s">
        <v>505</v>
      </c>
      <c r="K381" s="7" t="s">
        <v>506</v>
      </c>
    </row>
    <row r="382" spans="2:11">
      <c r="B382" s="7" t="s">
        <v>504</v>
      </c>
      <c r="E382" s="7" t="s">
        <v>35</v>
      </c>
      <c r="F382" s="7" t="s">
        <v>28</v>
      </c>
      <c r="G382" s="11">
        <v>1</v>
      </c>
      <c r="H382" s="11" t="s">
        <v>29</v>
      </c>
      <c r="I382" s="7" t="s">
        <v>30</v>
      </c>
      <c r="J382" s="7" t="s">
        <v>505</v>
      </c>
      <c r="K382" s="7" t="s">
        <v>506</v>
      </c>
    </row>
    <row r="383" spans="2:11" ht="15.95">
      <c r="B383" s="8" t="s">
        <v>507</v>
      </c>
      <c r="E383" s="7" t="s">
        <v>43</v>
      </c>
      <c r="F383" s="7" t="s">
        <v>36</v>
      </c>
      <c r="G383" s="11">
        <v>4</v>
      </c>
      <c r="H383" s="11" t="s">
        <v>29</v>
      </c>
      <c r="I383" s="7" t="s">
        <v>30</v>
      </c>
      <c r="J383" s="7" t="s">
        <v>31</v>
      </c>
      <c r="K383" s="7" t="s">
        <v>508</v>
      </c>
    </row>
    <row r="384" spans="2:11">
      <c r="B384" s="7" t="s">
        <v>509</v>
      </c>
      <c r="C384" s="7" t="s">
        <v>88</v>
      </c>
      <c r="D384" s="10" t="s">
        <v>510</v>
      </c>
      <c r="E384" s="7" t="s">
        <v>132</v>
      </c>
      <c r="F384" s="7" t="s">
        <v>36</v>
      </c>
      <c r="G384" s="11">
        <v>1</v>
      </c>
      <c r="H384" s="11" t="s">
        <v>29</v>
      </c>
      <c r="I384" s="7" t="str">
        <f>INDEX('[1]New data (Martin)'!I:I,MATCH(B384,'[1]New data (Martin)'!B:B,0))</f>
        <v>United States, Canada</v>
      </c>
      <c r="J384" s="7" t="str">
        <f>INDEX('[1]New data (Martin)'!J:J,MATCH(B384,'[1]New data (Martin)'!B:B,0))</f>
        <v xml:space="preserve">CA, CA, WA, OR, ID, NJ, NJ, MA, MI, OH, FL, PA, AR, ON, AB, </v>
      </c>
      <c r="K384" s="7" t="s">
        <v>511</v>
      </c>
    </row>
    <row r="385" spans="2:11">
      <c r="B385" s="7" t="s">
        <v>509</v>
      </c>
      <c r="C385" s="7" t="s">
        <v>140</v>
      </c>
      <c r="E385" s="7" t="s">
        <v>43</v>
      </c>
      <c r="G385" s="11">
        <v>1</v>
      </c>
      <c r="H385" s="11" t="s">
        <v>29</v>
      </c>
      <c r="I385" s="7" t="str">
        <f>INDEX('[1]New data (Martin)'!I:I,MATCH(B385,'[1]New data (Martin)'!B:B,0))</f>
        <v>United States, Canada</v>
      </c>
      <c r="J385" s="7" t="str">
        <f>INDEX('[1]New data (Martin)'!J:J,MATCH(B385,'[1]New data (Martin)'!B:B,0))</f>
        <v xml:space="preserve">CA, CA, WA, OR, ID, NJ, NJ, MA, MI, OH, FL, PA, AR, ON, AB, </v>
      </c>
      <c r="K385" s="7" t="s">
        <v>511</v>
      </c>
    </row>
    <row r="386" spans="2:11">
      <c r="B386" s="7" t="s">
        <v>509</v>
      </c>
      <c r="C386" s="7" t="s">
        <v>140</v>
      </c>
      <c r="E386" s="7" t="s">
        <v>43</v>
      </c>
      <c r="F386" s="7" t="s">
        <v>36</v>
      </c>
      <c r="G386" s="11">
        <v>1</v>
      </c>
      <c r="H386" s="11" t="s">
        <v>29</v>
      </c>
      <c r="I386" s="7" t="s">
        <v>30</v>
      </c>
      <c r="J386" s="7" t="s">
        <v>121</v>
      </c>
      <c r="K386" s="7" t="s">
        <v>511</v>
      </c>
    </row>
    <row r="387" spans="2:11">
      <c r="B387" s="7" t="s">
        <v>509</v>
      </c>
      <c r="C387" s="7" t="s">
        <v>88</v>
      </c>
      <c r="E387" s="7" t="s">
        <v>132</v>
      </c>
      <c r="F387" s="7" t="s">
        <v>36</v>
      </c>
      <c r="G387" s="11">
        <v>1</v>
      </c>
      <c r="H387" s="11" t="s">
        <v>29</v>
      </c>
      <c r="I387" s="7" t="s">
        <v>30</v>
      </c>
      <c r="J387" s="7" t="s">
        <v>121</v>
      </c>
      <c r="K387" s="7" t="s">
        <v>511</v>
      </c>
    </row>
    <row r="388" spans="2:11">
      <c r="B388" s="7" t="s">
        <v>512</v>
      </c>
      <c r="E388" s="7" t="s">
        <v>43</v>
      </c>
      <c r="F388" s="7" t="s">
        <v>36</v>
      </c>
      <c r="G388" s="11">
        <v>1</v>
      </c>
      <c r="H388" s="11" t="s">
        <v>29</v>
      </c>
      <c r="I388" s="7" t="s">
        <v>92</v>
      </c>
      <c r="J388" s="7" t="s">
        <v>359</v>
      </c>
      <c r="K388" s="7" t="s">
        <v>513</v>
      </c>
    </row>
    <row r="389" spans="2:11">
      <c r="B389" s="7" t="s">
        <v>514</v>
      </c>
      <c r="E389" s="7" t="s">
        <v>43</v>
      </c>
      <c r="F389" s="7" t="s">
        <v>36</v>
      </c>
      <c r="G389" s="11">
        <v>1</v>
      </c>
      <c r="H389" s="11" t="s">
        <v>29</v>
      </c>
      <c r="I389" s="7" t="str">
        <f>INDEX('[1]New data (Martin)'!I:I,MATCH(B389,'[1]New data (Martin)'!B:B,0))</f>
        <v>United States</v>
      </c>
      <c r="J389" s="7" t="str">
        <f>INDEX('[1]New data (Martin)'!J:J,MATCH(B389,'[1]New data (Martin)'!B:B,0))</f>
        <v>CA</v>
      </c>
      <c r="K389" s="7" t="s">
        <v>515</v>
      </c>
    </row>
    <row r="390" spans="2:11">
      <c r="B390" s="7" t="s">
        <v>514</v>
      </c>
      <c r="C390" s="8"/>
      <c r="E390" s="7" t="s">
        <v>51</v>
      </c>
      <c r="F390" s="7" t="s">
        <v>36</v>
      </c>
      <c r="G390" s="11">
        <v>1</v>
      </c>
      <c r="H390" s="11" t="s">
        <v>29</v>
      </c>
      <c r="I390" s="7" t="str">
        <f>INDEX('[1]New data (Martin)'!I:I,MATCH(B390,'[1]New data (Martin)'!B:B,0))</f>
        <v>United States</v>
      </c>
      <c r="J390" s="7" t="str">
        <f>INDEX('[1]New data (Martin)'!J:J,MATCH(B390,'[1]New data (Martin)'!B:B,0))</f>
        <v>CA</v>
      </c>
      <c r="K390" s="7" t="s">
        <v>515</v>
      </c>
    </row>
    <row r="391" spans="2:11">
      <c r="B391" s="7" t="s">
        <v>514</v>
      </c>
      <c r="D391" s="13"/>
      <c r="E391" s="7" t="s">
        <v>35</v>
      </c>
      <c r="F391" s="7" t="s">
        <v>36</v>
      </c>
      <c r="G391" s="11">
        <v>1</v>
      </c>
      <c r="H391" s="11" t="s">
        <v>29</v>
      </c>
      <c r="I391" s="7" t="str">
        <f>INDEX('[1]New data (Martin)'!I:I,MATCH(B391,'[1]New data (Martin)'!B:B,0))</f>
        <v>United States</v>
      </c>
      <c r="J391" s="7" t="str">
        <f>INDEX('[1]New data (Martin)'!J:J,MATCH(B391,'[1]New data (Martin)'!B:B,0))</f>
        <v>CA</v>
      </c>
      <c r="K391" s="7" t="s">
        <v>515</v>
      </c>
    </row>
    <row r="392" spans="2:11">
      <c r="B392" s="7" t="s">
        <v>516</v>
      </c>
      <c r="C392" s="7" t="s">
        <v>41</v>
      </c>
      <c r="E392" s="7" t="s">
        <v>43</v>
      </c>
      <c r="F392" s="7" t="s">
        <v>36</v>
      </c>
      <c r="G392" s="11">
        <v>1</v>
      </c>
      <c r="H392" s="11" t="s">
        <v>29</v>
      </c>
      <c r="I392" s="7" t="str">
        <f>INDEX('[1]New data (Martin)'!I:I,MATCH(B392,'[1]New data (Martin)'!B:B,0))</f>
        <v>Canada</v>
      </c>
      <c r="J392" s="7" t="str">
        <f>INDEX('[1]New data (Martin)'!J:J,MATCH(B392,'[1]New data (Martin)'!B:B,0))</f>
        <v>ON</v>
      </c>
      <c r="K392" s="7" t="s">
        <v>517</v>
      </c>
    </row>
    <row r="393" spans="2:11">
      <c r="B393" s="7" t="s">
        <v>516</v>
      </c>
      <c r="C393" s="7" t="s">
        <v>41</v>
      </c>
      <c r="E393" s="7" t="s">
        <v>35</v>
      </c>
      <c r="F393" s="7" t="s">
        <v>36</v>
      </c>
      <c r="G393" s="11">
        <v>1</v>
      </c>
      <c r="H393" s="11" t="s">
        <v>29</v>
      </c>
      <c r="I393" s="7" t="str">
        <f>INDEX('[1]New data (Martin)'!I:I,MATCH(B393,'[1]New data (Martin)'!B:B,0))</f>
        <v>Canada</v>
      </c>
      <c r="J393" s="7" t="str">
        <f>INDEX('[1]New data (Martin)'!J:J,MATCH(B393,'[1]New data (Martin)'!B:B,0))</f>
        <v>ON</v>
      </c>
      <c r="K393" s="7" t="s">
        <v>517</v>
      </c>
    </row>
    <row r="394" spans="2:11">
      <c r="B394" s="7" t="s">
        <v>516</v>
      </c>
      <c r="C394" s="7" t="s">
        <v>41</v>
      </c>
      <c r="E394" s="7" t="s">
        <v>51</v>
      </c>
      <c r="F394" s="7" t="s">
        <v>36</v>
      </c>
      <c r="G394" s="11">
        <v>1</v>
      </c>
      <c r="H394" s="11" t="s">
        <v>29</v>
      </c>
      <c r="I394" s="7" t="str">
        <f>INDEX('[1]New data (Martin)'!I:I,MATCH(B394,'[1]New data (Martin)'!B:B,0))</f>
        <v>Canada</v>
      </c>
      <c r="J394" s="7" t="str">
        <f>INDEX('[1]New data (Martin)'!J:J,MATCH(B394,'[1]New data (Martin)'!B:B,0))</f>
        <v>ON</v>
      </c>
      <c r="K394" s="7" t="s">
        <v>517</v>
      </c>
    </row>
    <row r="395" spans="2:11">
      <c r="B395" s="7" t="s">
        <v>516</v>
      </c>
      <c r="C395" s="7" t="s">
        <v>41</v>
      </c>
      <c r="E395" s="7" t="s">
        <v>47</v>
      </c>
      <c r="F395" s="7" t="s">
        <v>36</v>
      </c>
      <c r="G395" s="11">
        <v>1</v>
      </c>
      <c r="H395" s="11" t="s">
        <v>29</v>
      </c>
      <c r="I395" s="7" t="str">
        <f>INDEX('[1]New data (Martin)'!I:I,MATCH(B395,'[1]New data (Martin)'!B:B,0))</f>
        <v>Canada</v>
      </c>
      <c r="J395" s="7" t="str">
        <f>INDEX('[1]New data (Martin)'!J:J,MATCH(B395,'[1]New data (Martin)'!B:B,0))</f>
        <v>ON</v>
      </c>
      <c r="K395" s="7" t="s">
        <v>517</v>
      </c>
    </row>
    <row r="396" spans="2:11">
      <c r="B396" s="7" t="s">
        <v>518</v>
      </c>
      <c r="E396" s="7" t="s">
        <v>35</v>
      </c>
      <c r="F396" s="7" t="s">
        <v>28</v>
      </c>
      <c r="G396" s="11">
        <v>3</v>
      </c>
      <c r="H396" s="11" t="s">
        <v>29</v>
      </c>
      <c r="I396" s="7" t="s">
        <v>92</v>
      </c>
      <c r="J396" s="7" t="s">
        <v>121</v>
      </c>
      <c r="K396" s="7" t="s">
        <v>519</v>
      </c>
    </row>
    <row r="397" spans="2:11" ht="15.95">
      <c r="B397" s="8" t="s">
        <v>520</v>
      </c>
      <c r="E397" s="7" t="s">
        <v>39</v>
      </c>
      <c r="F397" s="7" t="s">
        <v>288</v>
      </c>
      <c r="G397" s="11">
        <v>12</v>
      </c>
      <c r="H397" s="11" t="s">
        <v>29</v>
      </c>
      <c r="I397" s="7" t="s">
        <v>30</v>
      </c>
      <c r="J397" s="7" t="s">
        <v>31</v>
      </c>
      <c r="K397" s="7" t="s">
        <v>521</v>
      </c>
    </row>
    <row r="398" spans="2:11" ht="15.95">
      <c r="B398" s="8" t="s">
        <v>522</v>
      </c>
      <c r="E398" s="7" t="s">
        <v>43</v>
      </c>
      <c r="F398" s="7" t="s">
        <v>36</v>
      </c>
      <c r="G398" s="11">
        <v>112</v>
      </c>
      <c r="H398" s="11" t="s">
        <v>29</v>
      </c>
      <c r="I398" s="7" t="s">
        <v>30</v>
      </c>
      <c r="J398" s="7" t="s">
        <v>71</v>
      </c>
      <c r="K398" s="7" t="s">
        <v>523</v>
      </c>
    </row>
    <row r="399" spans="2:11" ht="15.95">
      <c r="B399" s="8" t="s">
        <v>522</v>
      </c>
      <c r="E399" s="7" t="s">
        <v>51</v>
      </c>
      <c r="F399" s="7" t="s">
        <v>36</v>
      </c>
      <c r="G399" s="11">
        <v>6</v>
      </c>
      <c r="H399" s="11" t="s">
        <v>29</v>
      </c>
      <c r="I399" s="7" t="s">
        <v>30</v>
      </c>
      <c r="J399" s="7" t="s">
        <v>71</v>
      </c>
      <c r="K399" s="7" t="s">
        <v>523</v>
      </c>
    </row>
    <row r="400" spans="2:11" ht="15.95">
      <c r="B400" s="8" t="s">
        <v>522</v>
      </c>
      <c r="E400" s="7" t="s">
        <v>132</v>
      </c>
      <c r="F400" s="7" t="s">
        <v>36</v>
      </c>
      <c r="G400" s="11">
        <v>8</v>
      </c>
      <c r="H400" s="11" t="s">
        <v>29</v>
      </c>
      <c r="I400" s="7" t="s">
        <v>30</v>
      </c>
      <c r="J400" s="7" t="s">
        <v>71</v>
      </c>
      <c r="K400" s="7" t="s">
        <v>523</v>
      </c>
    </row>
    <row r="401" spans="2:11" ht="15.95">
      <c r="B401" s="8" t="s">
        <v>522</v>
      </c>
      <c r="E401" s="7" t="s">
        <v>35</v>
      </c>
      <c r="F401" s="7" t="s">
        <v>36</v>
      </c>
      <c r="G401" s="11">
        <v>1</v>
      </c>
      <c r="H401" s="11" t="s">
        <v>29</v>
      </c>
      <c r="I401" s="7" t="s">
        <v>30</v>
      </c>
      <c r="J401" s="7" t="s">
        <v>71</v>
      </c>
      <c r="K401" s="7" t="s">
        <v>523</v>
      </c>
    </row>
    <row r="402" spans="2:11">
      <c r="B402" s="7" t="s">
        <v>524</v>
      </c>
      <c r="C402" s="7" t="s">
        <v>34</v>
      </c>
      <c r="D402" s="10" t="s">
        <v>525</v>
      </c>
      <c r="E402" s="7" t="s">
        <v>35</v>
      </c>
      <c r="F402" s="7" t="s">
        <v>28</v>
      </c>
      <c r="G402" s="11">
        <v>9</v>
      </c>
      <c r="H402" s="11" t="s">
        <v>54</v>
      </c>
      <c r="I402" s="7" t="s">
        <v>30</v>
      </c>
      <c r="J402" s="7" t="s">
        <v>81</v>
      </c>
      <c r="K402" s="7" t="s">
        <v>526</v>
      </c>
    </row>
    <row r="403" spans="2:11">
      <c r="B403" s="7" t="s">
        <v>524</v>
      </c>
      <c r="C403" s="7" t="s">
        <v>34</v>
      </c>
      <c r="D403" s="10" t="s">
        <v>168</v>
      </c>
      <c r="E403" s="7" t="s">
        <v>35</v>
      </c>
      <c r="F403" s="7" t="s">
        <v>28</v>
      </c>
      <c r="G403" s="11">
        <v>2</v>
      </c>
      <c r="H403" s="11" t="s">
        <v>54</v>
      </c>
      <c r="I403" s="7" t="s">
        <v>30</v>
      </c>
      <c r="J403" s="7" t="s">
        <v>81</v>
      </c>
      <c r="K403" s="7" t="s">
        <v>526</v>
      </c>
    </row>
    <row r="404" spans="2:11">
      <c r="B404" s="7" t="s">
        <v>524</v>
      </c>
      <c r="C404" s="7" t="s">
        <v>34</v>
      </c>
      <c r="D404" s="10" t="s">
        <v>527</v>
      </c>
      <c r="E404" s="7" t="s">
        <v>35</v>
      </c>
      <c r="F404" s="7" t="s">
        <v>28</v>
      </c>
      <c r="G404" s="11">
        <v>1</v>
      </c>
      <c r="H404" s="11" t="s">
        <v>54</v>
      </c>
      <c r="I404" s="7" t="s">
        <v>30</v>
      </c>
      <c r="J404" s="7" t="s">
        <v>81</v>
      </c>
      <c r="K404" s="7" t="s">
        <v>526</v>
      </c>
    </row>
    <row r="405" spans="2:11" ht="15.95">
      <c r="B405" s="8" t="s">
        <v>528</v>
      </c>
      <c r="E405" s="9" t="s">
        <v>43</v>
      </c>
      <c r="F405" s="7" t="s">
        <v>36</v>
      </c>
      <c r="G405" s="11">
        <v>50</v>
      </c>
      <c r="H405" s="11" t="s">
        <v>29</v>
      </c>
      <c r="I405" s="7" t="s">
        <v>30</v>
      </c>
      <c r="J405" s="7" t="s">
        <v>31</v>
      </c>
      <c r="K405" s="7" t="s">
        <v>529</v>
      </c>
    </row>
    <row r="406" spans="2:11">
      <c r="B406" s="7" t="s">
        <v>530</v>
      </c>
      <c r="E406" s="7" t="s">
        <v>43</v>
      </c>
      <c r="F406" s="7" t="s">
        <v>36</v>
      </c>
      <c r="G406" s="11">
        <v>3</v>
      </c>
      <c r="H406" s="11" t="s">
        <v>29</v>
      </c>
      <c r="I406" s="7" t="s">
        <v>30</v>
      </c>
      <c r="J406" s="7" t="s">
        <v>59</v>
      </c>
      <c r="K406" s="7" t="s">
        <v>531</v>
      </c>
    </row>
    <row r="407" spans="2:11">
      <c r="B407" s="7" t="s">
        <v>530</v>
      </c>
      <c r="E407" s="7" t="s">
        <v>51</v>
      </c>
      <c r="F407" s="7" t="s">
        <v>36</v>
      </c>
      <c r="G407" s="11">
        <v>2</v>
      </c>
      <c r="H407" s="11" t="s">
        <v>29</v>
      </c>
      <c r="I407" s="7" t="s">
        <v>30</v>
      </c>
      <c r="J407" s="7" t="s">
        <v>59</v>
      </c>
      <c r="K407" s="7" t="s">
        <v>531</v>
      </c>
    </row>
    <row r="408" spans="2:11">
      <c r="B408" s="7" t="s">
        <v>530</v>
      </c>
      <c r="E408" s="7" t="s">
        <v>35</v>
      </c>
      <c r="F408" s="7" t="s">
        <v>28</v>
      </c>
      <c r="G408" s="11">
        <v>23</v>
      </c>
      <c r="H408" s="11" t="s">
        <v>29</v>
      </c>
      <c r="I408" s="7" t="s">
        <v>30</v>
      </c>
      <c r="J408" s="7" t="s">
        <v>59</v>
      </c>
      <c r="K408" s="7" t="s">
        <v>531</v>
      </c>
    </row>
    <row r="409" spans="2:11">
      <c r="B409" s="7" t="s">
        <v>532</v>
      </c>
      <c r="E409" s="7" t="s">
        <v>35</v>
      </c>
      <c r="F409" s="7" t="s">
        <v>28</v>
      </c>
      <c r="G409" s="11">
        <v>1</v>
      </c>
      <c r="H409" s="11" t="s">
        <v>29</v>
      </c>
      <c r="I409" s="7" t="s">
        <v>92</v>
      </c>
      <c r="J409" s="7" t="s">
        <v>111</v>
      </c>
      <c r="K409" s="7" t="s">
        <v>533</v>
      </c>
    </row>
    <row r="410" spans="2:11">
      <c r="B410" s="7" t="s">
        <v>532</v>
      </c>
      <c r="C410" s="7" t="s">
        <v>88</v>
      </c>
      <c r="E410" s="7" t="s">
        <v>132</v>
      </c>
      <c r="F410" s="7" t="s">
        <v>36</v>
      </c>
      <c r="G410" s="11">
        <v>1</v>
      </c>
      <c r="H410" s="11" t="s">
        <v>29</v>
      </c>
      <c r="I410" s="7" t="s">
        <v>92</v>
      </c>
      <c r="J410" s="7" t="s">
        <v>111</v>
      </c>
      <c r="K410" s="7" t="s">
        <v>533</v>
      </c>
    </row>
    <row r="411" spans="2:11">
      <c r="B411" s="7" t="s">
        <v>532</v>
      </c>
      <c r="E411" s="7" t="s">
        <v>51</v>
      </c>
      <c r="F411" s="7" t="s">
        <v>36</v>
      </c>
      <c r="G411" s="11">
        <v>1</v>
      </c>
      <c r="H411" s="11" t="s">
        <v>29</v>
      </c>
      <c r="I411" s="7" t="s">
        <v>92</v>
      </c>
      <c r="J411" s="7" t="s">
        <v>111</v>
      </c>
      <c r="K411" s="7" t="s">
        <v>533</v>
      </c>
    </row>
    <row r="412" spans="2:11">
      <c r="B412" s="7" t="s">
        <v>532</v>
      </c>
      <c r="E412" s="7" t="s">
        <v>35</v>
      </c>
      <c r="F412" s="7" t="s">
        <v>36</v>
      </c>
      <c r="G412" s="11">
        <v>1</v>
      </c>
      <c r="H412" s="11" t="s">
        <v>29</v>
      </c>
      <c r="I412" s="7" t="s">
        <v>92</v>
      </c>
      <c r="J412" s="7" t="s">
        <v>111</v>
      </c>
      <c r="K412" s="7" t="s">
        <v>533</v>
      </c>
    </row>
    <row r="413" spans="2:11">
      <c r="B413" s="7" t="s">
        <v>534</v>
      </c>
      <c r="C413" s="7" t="s">
        <v>88</v>
      </c>
      <c r="E413" s="7" t="s">
        <v>132</v>
      </c>
      <c r="F413" s="7" t="s">
        <v>36</v>
      </c>
      <c r="G413" s="11">
        <v>1</v>
      </c>
      <c r="H413" s="11" t="s">
        <v>29</v>
      </c>
      <c r="I413" s="7" t="s">
        <v>30</v>
      </c>
      <c r="J413" s="7" t="s">
        <v>64</v>
      </c>
      <c r="K413" s="7" t="s">
        <v>535</v>
      </c>
    </row>
    <row r="414" spans="2:11">
      <c r="B414" s="7" t="s">
        <v>534</v>
      </c>
      <c r="C414" s="7" t="s">
        <v>34</v>
      </c>
      <c r="D414" s="10" t="s">
        <v>367</v>
      </c>
      <c r="E414" s="7" t="s">
        <v>35</v>
      </c>
      <c r="F414" s="7" t="s">
        <v>36</v>
      </c>
      <c r="G414" s="11">
        <v>1</v>
      </c>
      <c r="H414" s="11" t="s">
        <v>29</v>
      </c>
      <c r="I414" s="7" t="s">
        <v>30</v>
      </c>
      <c r="J414" s="7" t="s">
        <v>64</v>
      </c>
      <c r="K414" s="7" t="s">
        <v>535</v>
      </c>
    </row>
    <row r="415" spans="2:11">
      <c r="B415" s="7" t="s">
        <v>534</v>
      </c>
      <c r="C415" s="7" t="s">
        <v>34</v>
      </c>
      <c r="D415" s="10" t="s">
        <v>536</v>
      </c>
      <c r="E415" s="7" t="s">
        <v>35</v>
      </c>
      <c r="F415" s="7" t="s">
        <v>36</v>
      </c>
      <c r="G415" s="11">
        <v>1</v>
      </c>
      <c r="H415" s="11" t="s">
        <v>29</v>
      </c>
      <c r="I415" s="7" t="s">
        <v>30</v>
      </c>
      <c r="J415" s="7" t="s">
        <v>64</v>
      </c>
      <c r="K415" s="7" t="s">
        <v>535</v>
      </c>
    </row>
    <row r="416" spans="2:11">
      <c r="B416" s="7" t="s">
        <v>534</v>
      </c>
      <c r="C416" s="7" t="s">
        <v>537</v>
      </c>
      <c r="D416" s="10" t="s">
        <v>538</v>
      </c>
      <c r="E416" s="7" t="s">
        <v>35</v>
      </c>
      <c r="F416" s="7" t="s">
        <v>36</v>
      </c>
      <c r="G416" s="11">
        <v>1</v>
      </c>
      <c r="H416" s="11" t="s">
        <v>29</v>
      </c>
      <c r="I416" s="7" t="s">
        <v>30</v>
      </c>
      <c r="J416" s="7" t="s">
        <v>64</v>
      </c>
      <c r="K416" s="7" t="s">
        <v>535</v>
      </c>
    </row>
    <row r="417" spans="2:11">
      <c r="B417" s="7" t="s">
        <v>534</v>
      </c>
      <c r="C417" s="7" t="s">
        <v>41</v>
      </c>
      <c r="D417" s="10" t="s">
        <v>539</v>
      </c>
      <c r="E417" s="7" t="s">
        <v>43</v>
      </c>
      <c r="F417" s="7" t="s">
        <v>36</v>
      </c>
      <c r="G417" s="11">
        <v>1</v>
      </c>
      <c r="H417" s="11" t="s">
        <v>29</v>
      </c>
      <c r="I417" s="7" t="s">
        <v>30</v>
      </c>
      <c r="J417" s="7" t="s">
        <v>64</v>
      </c>
      <c r="K417" s="7" t="s">
        <v>535</v>
      </c>
    </row>
    <row r="418" spans="2:11">
      <c r="B418" s="7" t="s">
        <v>534</v>
      </c>
      <c r="C418" s="7" t="s">
        <v>41</v>
      </c>
      <c r="D418" s="10" t="s">
        <v>206</v>
      </c>
      <c r="E418" s="7" t="s">
        <v>43</v>
      </c>
      <c r="F418" s="7" t="s">
        <v>36</v>
      </c>
      <c r="G418" s="11">
        <v>1</v>
      </c>
      <c r="H418" s="11" t="s">
        <v>29</v>
      </c>
      <c r="I418" s="7" t="s">
        <v>30</v>
      </c>
      <c r="J418" s="7" t="s">
        <v>64</v>
      </c>
      <c r="K418" s="7" t="s">
        <v>535</v>
      </c>
    </row>
    <row r="419" spans="2:11">
      <c r="B419" s="7" t="s">
        <v>540</v>
      </c>
      <c r="E419" s="7" t="s">
        <v>35</v>
      </c>
      <c r="F419" s="7" t="s">
        <v>36</v>
      </c>
      <c r="G419" s="11">
        <v>1</v>
      </c>
      <c r="H419" s="11" t="s">
        <v>29</v>
      </c>
      <c r="I419" s="7" t="str">
        <f>INDEX('[1]New data (Martin)'!I:I,MATCH(B419,'[1]New data (Martin)'!B:B,0))</f>
        <v>Canada</v>
      </c>
      <c r="J419" s="7" t="str">
        <f>INDEX('[1]New data (Martin)'!J:J,MATCH(B419,'[1]New data (Martin)'!B:B,0))</f>
        <v>ON</v>
      </c>
      <c r="K419" s="7" t="s">
        <v>541</v>
      </c>
    </row>
    <row r="420" spans="2:11">
      <c r="B420" s="7" t="s">
        <v>540</v>
      </c>
      <c r="E420" s="7" t="s">
        <v>51</v>
      </c>
      <c r="F420" s="7" t="s">
        <v>36</v>
      </c>
      <c r="G420" s="11">
        <v>1</v>
      </c>
      <c r="H420" s="11" t="s">
        <v>29</v>
      </c>
      <c r="I420" s="7" t="str">
        <f>INDEX('[1]New data (Martin)'!I:I,MATCH(B420,'[1]New data (Martin)'!B:B,0))</f>
        <v>Canada</v>
      </c>
      <c r="J420" s="7" t="str">
        <f>INDEX('[1]New data (Martin)'!J:J,MATCH(B420,'[1]New data (Martin)'!B:B,0))</f>
        <v>ON</v>
      </c>
      <c r="K420" s="7" t="s">
        <v>541</v>
      </c>
    </row>
    <row r="421" spans="2:11">
      <c r="B421" s="7" t="s">
        <v>540</v>
      </c>
      <c r="E421" s="7" t="s">
        <v>43</v>
      </c>
      <c r="F421" s="7" t="s">
        <v>36</v>
      </c>
      <c r="G421" s="11">
        <v>1</v>
      </c>
      <c r="H421" s="11" t="s">
        <v>29</v>
      </c>
      <c r="I421" s="7" t="str">
        <f>INDEX('[1]New data (Martin)'!I:I,MATCH(B421,'[1]New data (Martin)'!B:B,0))</f>
        <v>Canada</v>
      </c>
      <c r="J421" s="7" t="str">
        <f>INDEX('[1]New data (Martin)'!J:J,MATCH(B421,'[1]New data (Martin)'!B:B,0))</f>
        <v>ON</v>
      </c>
      <c r="K421" s="7" t="s">
        <v>541</v>
      </c>
    </row>
    <row r="422" spans="2:11">
      <c r="B422" s="7" t="s">
        <v>540</v>
      </c>
      <c r="E422" s="7" t="s">
        <v>47</v>
      </c>
      <c r="F422" s="7" t="s">
        <v>36</v>
      </c>
      <c r="G422" s="11">
        <v>1</v>
      </c>
      <c r="H422" s="11" t="s">
        <v>29</v>
      </c>
      <c r="I422" s="7" t="str">
        <f>INDEX('[1]New data (Martin)'!I:I,MATCH(B422,'[1]New data (Martin)'!B:B,0))</f>
        <v>Canada</v>
      </c>
      <c r="J422" s="7" t="str">
        <f>INDEX('[1]New data (Martin)'!J:J,MATCH(B422,'[1]New data (Martin)'!B:B,0))</f>
        <v>ON</v>
      </c>
      <c r="K422" s="7" t="s">
        <v>541</v>
      </c>
    </row>
    <row r="423" spans="2:11">
      <c r="B423" s="7" t="s">
        <v>540</v>
      </c>
      <c r="E423" s="7" t="s">
        <v>35</v>
      </c>
      <c r="F423" s="7" t="s">
        <v>28</v>
      </c>
      <c r="G423" s="11">
        <v>1</v>
      </c>
      <c r="H423" s="11" t="s">
        <v>29</v>
      </c>
      <c r="I423" s="7" t="str">
        <f>INDEX('[1]New data (Martin)'!I:I,MATCH(B423,'[1]New data (Martin)'!B:B,0))</f>
        <v>Canada</v>
      </c>
      <c r="J423" s="7" t="str">
        <f>INDEX('[1]New data (Martin)'!J:J,MATCH(B423,'[1]New data (Martin)'!B:B,0))</f>
        <v>ON</v>
      </c>
      <c r="K423" s="7" t="s">
        <v>541</v>
      </c>
    </row>
    <row r="424" spans="2:11">
      <c r="B424" s="7" t="s">
        <v>540</v>
      </c>
      <c r="E424" s="7" t="s">
        <v>132</v>
      </c>
      <c r="F424" s="7" t="s">
        <v>36</v>
      </c>
      <c r="G424" s="11">
        <v>1</v>
      </c>
      <c r="H424" s="11" t="s">
        <v>29</v>
      </c>
      <c r="I424" s="7" t="str">
        <f>INDEX('[1]New data (Martin)'!I:I,MATCH(B424,'[1]New data (Martin)'!B:B,0))</f>
        <v>Canada</v>
      </c>
      <c r="J424" s="7" t="str">
        <f>INDEX('[1]New data (Martin)'!J:J,MATCH(B424,'[1]New data (Martin)'!B:B,0))</f>
        <v>ON</v>
      </c>
      <c r="K424" s="7" t="s">
        <v>541</v>
      </c>
    </row>
    <row r="425" spans="2:11">
      <c r="B425" s="7" t="s">
        <v>542</v>
      </c>
      <c r="C425" s="7" t="s">
        <v>88</v>
      </c>
      <c r="E425" s="7" t="s">
        <v>132</v>
      </c>
      <c r="F425" s="7" t="s">
        <v>36</v>
      </c>
      <c r="G425" s="11">
        <v>1</v>
      </c>
      <c r="H425" s="11" t="s">
        <v>29</v>
      </c>
      <c r="I425" s="7" t="s">
        <v>30</v>
      </c>
      <c r="J425" s="7" t="s">
        <v>543</v>
      </c>
      <c r="K425" s="7" t="s">
        <v>544</v>
      </c>
    </row>
    <row r="426" spans="2:11">
      <c r="B426" s="7" t="s">
        <v>542</v>
      </c>
      <c r="E426" s="7" t="s">
        <v>51</v>
      </c>
      <c r="F426" s="7" t="s">
        <v>36</v>
      </c>
      <c r="G426" s="11">
        <v>1</v>
      </c>
      <c r="H426" s="11" t="s">
        <v>29</v>
      </c>
      <c r="I426" s="7" t="s">
        <v>30</v>
      </c>
      <c r="J426" s="7" t="s">
        <v>543</v>
      </c>
      <c r="K426" s="7" t="s">
        <v>544</v>
      </c>
    </row>
    <row r="427" spans="2:11">
      <c r="B427" s="7" t="s">
        <v>542</v>
      </c>
      <c r="E427" s="7" t="s">
        <v>35</v>
      </c>
      <c r="F427" s="7" t="s">
        <v>36</v>
      </c>
      <c r="G427" s="11">
        <v>1</v>
      </c>
      <c r="H427" s="11" t="s">
        <v>29</v>
      </c>
      <c r="I427" s="7" t="s">
        <v>30</v>
      </c>
      <c r="J427" s="7" t="s">
        <v>543</v>
      </c>
      <c r="K427" s="7" t="s">
        <v>544</v>
      </c>
    </row>
    <row r="428" spans="2:11">
      <c r="B428" s="7" t="s">
        <v>542</v>
      </c>
      <c r="E428" s="7" t="s">
        <v>35</v>
      </c>
      <c r="F428" s="7" t="s">
        <v>28</v>
      </c>
      <c r="G428" s="11">
        <v>1</v>
      </c>
      <c r="H428" s="11" t="s">
        <v>29</v>
      </c>
      <c r="I428" s="7" t="s">
        <v>30</v>
      </c>
      <c r="J428" s="7" t="s">
        <v>543</v>
      </c>
      <c r="K428" s="7" t="s">
        <v>544</v>
      </c>
    </row>
    <row r="429" spans="2:11">
      <c r="B429" s="7" t="s">
        <v>545</v>
      </c>
      <c r="C429" s="7" t="s">
        <v>185</v>
      </c>
      <c r="D429" s="10" t="s">
        <v>546</v>
      </c>
      <c r="E429" s="7" t="s">
        <v>43</v>
      </c>
      <c r="F429" s="7" t="s">
        <v>36</v>
      </c>
      <c r="G429" s="11">
        <v>1</v>
      </c>
      <c r="H429" s="11" t="s">
        <v>29</v>
      </c>
      <c r="I429" s="7" t="s">
        <v>92</v>
      </c>
      <c r="J429" s="7" t="s">
        <v>121</v>
      </c>
      <c r="K429" s="7" t="s">
        <v>547</v>
      </c>
    </row>
    <row r="430" spans="2:11">
      <c r="B430" s="7" t="s">
        <v>545</v>
      </c>
      <c r="C430" s="7" t="s">
        <v>185</v>
      </c>
      <c r="D430" s="10" t="s">
        <v>548</v>
      </c>
      <c r="E430" s="7" t="s">
        <v>43</v>
      </c>
      <c r="F430" s="7" t="s">
        <v>36</v>
      </c>
      <c r="G430" s="11">
        <v>1</v>
      </c>
      <c r="H430" s="11" t="s">
        <v>29</v>
      </c>
      <c r="I430" s="7" t="s">
        <v>92</v>
      </c>
      <c r="J430" s="7" t="s">
        <v>121</v>
      </c>
      <c r="K430" s="7" t="s">
        <v>547</v>
      </c>
    </row>
    <row r="431" spans="2:11">
      <c r="B431" s="7" t="s">
        <v>545</v>
      </c>
      <c r="C431" s="7" t="s">
        <v>185</v>
      </c>
      <c r="D431" s="10" t="s">
        <v>549</v>
      </c>
      <c r="E431" s="7" t="s">
        <v>43</v>
      </c>
      <c r="F431" s="7" t="s">
        <v>36</v>
      </c>
      <c r="G431" s="11">
        <v>1</v>
      </c>
      <c r="H431" s="11" t="s">
        <v>29</v>
      </c>
      <c r="I431" s="7" t="s">
        <v>92</v>
      </c>
      <c r="J431" s="7" t="s">
        <v>121</v>
      </c>
      <c r="K431" s="7" t="s">
        <v>547</v>
      </c>
    </row>
    <row r="432" spans="2:11">
      <c r="B432" s="7" t="s">
        <v>545</v>
      </c>
      <c r="C432" s="7" t="s">
        <v>185</v>
      </c>
      <c r="D432" s="10" t="s">
        <v>550</v>
      </c>
      <c r="E432" s="7" t="s">
        <v>43</v>
      </c>
      <c r="F432" s="7" t="s">
        <v>36</v>
      </c>
      <c r="G432" s="11">
        <v>1</v>
      </c>
      <c r="H432" s="11" t="s">
        <v>29</v>
      </c>
      <c r="I432" s="7" t="s">
        <v>92</v>
      </c>
      <c r="J432" s="7" t="s">
        <v>121</v>
      </c>
      <c r="K432" s="7" t="s">
        <v>547</v>
      </c>
    </row>
    <row r="433" spans="2:11">
      <c r="B433" s="7" t="s">
        <v>545</v>
      </c>
      <c r="C433" s="7" t="s">
        <v>185</v>
      </c>
      <c r="D433" s="10" t="s">
        <v>551</v>
      </c>
      <c r="E433" s="7" t="s">
        <v>43</v>
      </c>
      <c r="F433" s="7" t="s">
        <v>36</v>
      </c>
      <c r="G433" s="11">
        <v>1</v>
      </c>
      <c r="H433" s="11" t="s">
        <v>29</v>
      </c>
      <c r="I433" s="7" t="s">
        <v>92</v>
      </c>
      <c r="J433" s="7" t="s">
        <v>121</v>
      </c>
      <c r="K433" s="7" t="s">
        <v>547</v>
      </c>
    </row>
    <row r="434" spans="2:11">
      <c r="B434" s="7" t="s">
        <v>545</v>
      </c>
      <c r="C434" s="7" t="s">
        <v>141</v>
      </c>
      <c r="D434" s="10" t="s">
        <v>192</v>
      </c>
      <c r="E434" s="7" t="s">
        <v>51</v>
      </c>
      <c r="F434" s="7" t="s">
        <v>36</v>
      </c>
      <c r="G434" s="11">
        <v>1</v>
      </c>
      <c r="H434" s="11" t="s">
        <v>29</v>
      </c>
      <c r="I434" s="7" t="s">
        <v>92</v>
      </c>
      <c r="J434" s="7" t="s">
        <v>121</v>
      </c>
      <c r="K434" s="7" t="s">
        <v>547</v>
      </c>
    </row>
    <row r="435" spans="2:11">
      <c r="B435" s="7" t="s">
        <v>545</v>
      </c>
      <c r="C435" s="7" t="s">
        <v>141</v>
      </c>
      <c r="D435" s="10" t="s">
        <v>445</v>
      </c>
      <c r="E435" s="7" t="s">
        <v>35</v>
      </c>
      <c r="F435" s="7" t="s">
        <v>36</v>
      </c>
      <c r="G435" s="11">
        <v>1</v>
      </c>
      <c r="H435" s="11" t="s">
        <v>29</v>
      </c>
      <c r="I435" s="7" t="s">
        <v>92</v>
      </c>
      <c r="J435" s="7" t="s">
        <v>121</v>
      </c>
      <c r="K435" s="7" t="s">
        <v>547</v>
      </c>
    </row>
    <row r="436" spans="2:11">
      <c r="B436" s="7" t="s">
        <v>552</v>
      </c>
      <c r="E436" s="7" t="s">
        <v>35</v>
      </c>
      <c r="F436" s="7" t="s">
        <v>28</v>
      </c>
      <c r="G436" s="11">
        <v>3</v>
      </c>
      <c r="H436" s="11" t="s">
        <v>29</v>
      </c>
      <c r="I436" s="7" t="s">
        <v>30</v>
      </c>
      <c r="J436" s="7" t="s">
        <v>354</v>
      </c>
      <c r="K436" s="7" t="s">
        <v>553</v>
      </c>
    </row>
    <row r="437" spans="2:11">
      <c r="B437" s="7" t="s">
        <v>554</v>
      </c>
      <c r="C437" s="7" t="s">
        <v>338</v>
      </c>
      <c r="D437" s="10" t="s">
        <v>212</v>
      </c>
      <c r="E437" s="7" t="s">
        <v>35</v>
      </c>
      <c r="F437" s="7" t="s">
        <v>28</v>
      </c>
      <c r="G437" s="11">
        <v>1</v>
      </c>
      <c r="H437" s="11" t="s">
        <v>54</v>
      </c>
      <c r="I437" s="7" t="s">
        <v>30</v>
      </c>
      <c r="J437" s="7" t="s">
        <v>232</v>
      </c>
      <c r="K437" s="7" t="s">
        <v>555</v>
      </c>
    </row>
    <row r="438" spans="2:11">
      <c r="B438" s="7" t="s">
        <v>554</v>
      </c>
      <c r="C438" s="7" t="s">
        <v>34</v>
      </c>
      <c r="D438" s="10" t="s">
        <v>413</v>
      </c>
      <c r="E438" s="7" t="s">
        <v>35</v>
      </c>
      <c r="F438" s="7" t="s">
        <v>28</v>
      </c>
      <c r="G438" s="11">
        <v>10</v>
      </c>
      <c r="H438" s="11" t="s">
        <v>54</v>
      </c>
      <c r="I438" s="7" t="s">
        <v>30</v>
      </c>
      <c r="J438" s="7" t="s">
        <v>232</v>
      </c>
      <c r="K438" s="7" t="s">
        <v>555</v>
      </c>
    </row>
    <row r="439" spans="2:11">
      <c r="B439" s="7" t="s">
        <v>554</v>
      </c>
      <c r="C439" s="7" t="s">
        <v>34</v>
      </c>
      <c r="D439" s="10" t="s">
        <v>168</v>
      </c>
      <c r="E439" s="7" t="s">
        <v>35</v>
      </c>
      <c r="F439" s="7" t="s">
        <v>28</v>
      </c>
      <c r="G439" s="11">
        <v>5</v>
      </c>
      <c r="H439" s="11" t="s">
        <v>54</v>
      </c>
      <c r="I439" s="7" t="s">
        <v>30</v>
      </c>
      <c r="J439" s="7" t="s">
        <v>232</v>
      </c>
      <c r="K439" s="7" t="s">
        <v>555</v>
      </c>
    </row>
    <row r="440" spans="2:11">
      <c r="B440" s="7" t="s">
        <v>554</v>
      </c>
      <c r="C440" s="7" t="s">
        <v>34</v>
      </c>
      <c r="D440" s="10" t="s">
        <v>80</v>
      </c>
      <c r="E440" s="7" t="s">
        <v>35</v>
      </c>
      <c r="F440" s="7" t="s">
        <v>28</v>
      </c>
      <c r="G440" s="11">
        <v>1</v>
      </c>
      <c r="H440" s="11" t="s">
        <v>54</v>
      </c>
      <c r="I440" s="7" t="s">
        <v>30</v>
      </c>
      <c r="J440" s="7" t="s">
        <v>232</v>
      </c>
      <c r="K440" s="7" t="s">
        <v>555</v>
      </c>
    </row>
    <row r="441" spans="2:11">
      <c r="B441" s="7" t="s">
        <v>554</v>
      </c>
      <c r="C441" s="7" t="s">
        <v>306</v>
      </c>
      <c r="D441" s="10" t="s">
        <v>556</v>
      </c>
      <c r="E441" s="7" t="s">
        <v>35</v>
      </c>
      <c r="F441" s="7" t="s">
        <v>28</v>
      </c>
      <c r="G441" s="11">
        <v>3</v>
      </c>
      <c r="H441" s="11" t="s">
        <v>54</v>
      </c>
      <c r="I441" s="7" t="s">
        <v>30</v>
      </c>
      <c r="J441" s="7" t="s">
        <v>232</v>
      </c>
      <c r="K441" s="7" t="s">
        <v>555</v>
      </c>
    </row>
    <row r="442" spans="2:11">
      <c r="B442" s="7" t="s">
        <v>554</v>
      </c>
      <c r="C442" s="7" t="s">
        <v>171</v>
      </c>
      <c r="D442" s="10" t="s">
        <v>173</v>
      </c>
      <c r="E442" s="7" t="s">
        <v>35</v>
      </c>
      <c r="F442" s="7" t="s">
        <v>28</v>
      </c>
      <c r="G442" s="11">
        <v>1</v>
      </c>
      <c r="H442" s="11" t="s">
        <v>54</v>
      </c>
      <c r="I442" s="7" t="s">
        <v>30</v>
      </c>
      <c r="J442" s="7" t="s">
        <v>232</v>
      </c>
      <c r="K442" s="7" t="s">
        <v>555</v>
      </c>
    </row>
    <row r="443" spans="2:11">
      <c r="B443" s="7" t="s">
        <v>557</v>
      </c>
      <c r="E443" s="7" t="s">
        <v>43</v>
      </c>
      <c r="F443" s="7" t="s">
        <v>36</v>
      </c>
      <c r="G443" s="11">
        <v>1</v>
      </c>
      <c r="H443" s="11" t="s">
        <v>29</v>
      </c>
      <c r="I443" s="7" t="s">
        <v>30</v>
      </c>
      <c r="J443" s="7" t="s">
        <v>71</v>
      </c>
      <c r="K443" s="7" t="s">
        <v>558</v>
      </c>
    </row>
    <row r="444" spans="2:11">
      <c r="B444" s="7" t="s">
        <v>557</v>
      </c>
      <c r="E444" s="7" t="s">
        <v>47</v>
      </c>
      <c r="F444" s="7" t="s">
        <v>36</v>
      </c>
      <c r="G444" s="11">
        <v>1</v>
      </c>
      <c r="H444" s="11" t="s">
        <v>29</v>
      </c>
      <c r="I444" s="7" t="s">
        <v>30</v>
      </c>
      <c r="J444" s="7" t="s">
        <v>71</v>
      </c>
      <c r="K444" s="7" t="s">
        <v>558</v>
      </c>
    </row>
    <row r="445" spans="2:11">
      <c r="B445" s="7" t="s">
        <v>557</v>
      </c>
      <c r="E445" s="7" t="s">
        <v>35</v>
      </c>
      <c r="F445" s="7" t="s">
        <v>28</v>
      </c>
      <c r="G445" s="11">
        <v>1</v>
      </c>
      <c r="H445" s="11" t="s">
        <v>29</v>
      </c>
      <c r="I445" s="7" t="s">
        <v>30</v>
      </c>
      <c r="J445" s="7" t="s">
        <v>71</v>
      </c>
      <c r="K445" s="7" t="s">
        <v>558</v>
      </c>
    </row>
    <row r="446" spans="2:11">
      <c r="B446" s="7" t="s">
        <v>557</v>
      </c>
      <c r="E446" s="7" t="s">
        <v>51</v>
      </c>
      <c r="F446" s="7" t="s">
        <v>36</v>
      </c>
      <c r="G446" s="11">
        <v>1</v>
      </c>
      <c r="H446" s="11" t="s">
        <v>29</v>
      </c>
      <c r="I446" s="7" t="s">
        <v>30</v>
      </c>
      <c r="J446" s="7" t="s">
        <v>71</v>
      </c>
      <c r="K446" s="7" t="s">
        <v>558</v>
      </c>
    </row>
    <row r="447" spans="2:11">
      <c r="B447" s="7" t="s">
        <v>557</v>
      </c>
      <c r="E447" s="7" t="s">
        <v>35</v>
      </c>
      <c r="F447" s="7" t="s">
        <v>36</v>
      </c>
      <c r="G447" s="11">
        <v>1</v>
      </c>
      <c r="H447" s="11" t="s">
        <v>29</v>
      </c>
      <c r="I447" s="7" t="s">
        <v>30</v>
      </c>
      <c r="J447" s="7" t="s">
        <v>71</v>
      </c>
      <c r="K447" s="7" t="s">
        <v>558</v>
      </c>
    </row>
    <row r="448" spans="2:11">
      <c r="B448" s="7" t="s">
        <v>559</v>
      </c>
      <c r="E448" s="7" t="s">
        <v>39</v>
      </c>
      <c r="G448" s="11">
        <v>4</v>
      </c>
      <c r="H448" s="11" t="s">
        <v>29</v>
      </c>
      <c r="I448" s="7" t="s">
        <v>30</v>
      </c>
      <c r="J448" s="7" t="s">
        <v>255</v>
      </c>
      <c r="K448" s="7" t="s">
        <v>560</v>
      </c>
    </row>
    <row r="449" spans="2:11">
      <c r="B449" s="7" t="s">
        <v>559</v>
      </c>
      <c r="E449" s="7" t="s">
        <v>51</v>
      </c>
      <c r="F449" s="7" t="s">
        <v>36</v>
      </c>
      <c r="G449" s="11">
        <v>1</v>
      </c>
      <c r="H449" s="11" t="s">
        <v>29</v>
      </c>
      <c r="I449" s="7" t="s">
        <v>30</v>
      </c>
      <c r="J449" s="7" t="s">
        <v>255</v>
      </c>
      <c r="K449" s="7" t="s">
        <v>560</v>
      </c>
    </row>
    <row r="450" spans="2:11">
      <c r="B450" s="7" t="s">
        <v>561</v>
      </c>
      <c r="C450" s="7" t="s">
        <v>342</v>
      </c>
      <c r="E450" s="7" t="s">
        <v>269</v>
      </c>
      <c r="F450" s="7" t="s">
        <v>28</v>
      </c>
      <c r="G450" s="11">
        <v>5</v>
      </c>
      <c r="H450" s="11" t="s">
        <v>29</v>
      </c>
      <c r="I450" s="7" t="s">
        <v>100</v>
      </c>
      <c r="J450" s="7" t="s">
        <v>101</v>
      </c>
      <c r="K450" s="7" t="s">
        <v>365</v>
      </c>
    </row>
    <row r="451" spans="2:11">
      <c r="B451" s="7" t="s">
        <v>562</v>
      </c>
      <c r="E451" s="7" t="s">
        <v>43</v>
      </c>
      <c r="F451" s="7" t="s">
        <v>36</v>
      </c>
      <c r="G451" s="11">
        <v>24</v>
      </c>
      <c r="H451" s="11" t="s">
        <v>29</v>
      </c>
      <c r="I451" s="7" t="s">
        <v>30</v>
      </c>
      <c r="J451" s="7" t="s">
        <v>563</v>
      </c>
      <c r="K451" s="7" t="s">
        <v>564</v>
      </c>
    </row>
    <row r="452" spans="2:11">
      <c r="B452" s="7" t="s">
        <v>562</v>
      </c>
      <c r="E452" s="7" t="s">
        <v>51</v>
      </c>
      <c r="F452" s="7" t="s">
        <v>36</v>
      </c>
      <c r="G452" s="11">
        <v>12</v>
      </c>
      <c r="H452" s="11" t="s">
        <v>29</v>
      </c>
      <c r="I452" s="7" t="s">
        <v>30</v>
      </c>
      <c r="J452" s="7" t="s">
        <v>563</v>
      </c>
      <c r="K452" s="7" t="s">
        <v>564</v>
      </c>
    </row>
    <row r="453" spans="2:11">
      <c r="B453" s="7" t="s">
        <v>562</v>
      </c>
      <c r="E453" s="7" t="s">
        <v>132</v>
      </c>
      <c r="F453" s="7" t="s">
        <v>36</v>
      </c>
      <c r="G453" s="11">
        <v>2</v>
      </c>
      <c r="H453" s="11" t="s">
        <v>29</v>
      </c>
      <c r="I453" s="7" t="s">
        <v>30</v>
      </c>
      <c r="J453" s="7" t="s">
        <v>563</v>
      </c>
      <c r="K453" s="7" t="s">
        <v>564</v>
      </c>
    </row>
    <row r="454" spans="2:11">
      <c r="B454" s="7" t="s">
        <v>562</v>
      </c>
      <c r="F454" s="7" t="s">
        <v>36</v>
      </c>
      <c r="G454" s="11">
        <v>1</v>
      </c>
      <c r="H454" s="11" t="s">
        <v>29</v>
      </c>
      <c r="I454" s="7" t="s">
        <v>30</v>
      </c>
      <c r="J454" s="7" t="s">
        <v>563</v>
      </c>
      <c r="K454" s="7" t="s">
        <v>564</v>
      </c>
    </row>
    <row r="455" spans="2:11">
      <c r="B455" s="7" t="s">
        <v>565</v>
      </c>
      <c r="E455" s="7" t="s">
        <v>39</v>
      </c>
      <c r="G455" s="11">
        <v>4</v>
      </c>
      <c r="H455" s="11" t="s">
        <v>29</v>
      </c>
      <c r="I455" s="7" t="s">
        <v>30</v>
      </c>
      <c r="J455" s="7" t="s">
        <v>148</v>
      </c>
      <c r="K455" s="7" t="s">
        <v>566</v>
      </c>
    </row>
    <row r="456" spans="2:11">
      <c r="B456" s="7" t="s">
        <v>567</v>
      </c>
      <c r="C456" s="7" t="s">
        <v>126</v>
      </c>
      <c r="E456" s="7" t="s">
        <v>35</v>
      </c>
      <c r="F456" s="7" t="s">
        <v>36</v>
      </c>
      <c r="G456" s="11">
        <v>1</v>
      </c>
      <c r="H456" s="11" t="s">
        <v>29</v>
      </c>
      <c r="I456" s="7" t="str">
        <f>INDEX('[1]New data (Martin)'!I:I,MATCH(B456,'[1]New data (Martin)'!B:B,0))</f>
        <v>Canada</v>
      </c>
      <c r="J456" s="7" t="str">
        <f>INDEX('[1]New data (Martin)'!J:J,MATCH(B456,'[1]New data (Martin)'!B:B,0))</f>
        <v>QC</v>
      </c>
      <c r="K456" s="7" t="s">
        <v>568</v>
      </c>
    </row>
    <row r="457" spans="2:11">
      <c r="B457" s="7" t="s">
        <v>567</v>
      </c>
      <c r="E457" s="7" t="s">
        <v>43</v>
      </c>
      <c r="F457" s="7" t="s">
        <v>36</v>
      </c>
      <c r="G457" s="11">
        <v>1</v>
      </c>
      <c r="H457" s="11" t="s">
        <v>29</v>
      </c>
      <c r="I457" s="7" t="str">
        <f>INDEX('[1]New data (Martin)'!I:I,MATCH(B457,'[1]New data (Martin)'!B:B,0))</f>
        <v>Canada</v>
      </c>
      <c r="J457" s="7" t="str">
        <f>INDEX('[1]New data (Martin)'!J:J,MATCH(B457,'[1]New data (Martin)'!B:B,0))</f>
        <v>QC</v>
      </c>
      <c r="K457" s="7" t="s">
        <v>568</v>
      </c>
    </row>
    <row r="458" spans="2:11">
      <c r="B458" s="7" t="s">
        <v>567</v>
      </c>
      <c r="E458" s="7" t="s">
        <v>47</v>
      </c>
      <c r="F458" s="7" t="s">
        <v>36</v>
      </c>
      <c r="G458" s="11">
        <v>1</v>
      </c>
      <c r="H458" s="11" t="s">
        <v>29</v>
      </c>
      <c r="I458" s="7" t="str">
        <f>INDEX('[1]New data (Martin)'!I:I,MATCH(B458,'[1]New data (Martin)'!B:B,0))</f>
        <v>Canada</v>
      </c>
      <c r="J458" s="7" t="str">
        <f>INDEX('[1]New data (Martin)'!J:J,MATCH(B458,'[1]New data (Martin)'!B:B,0))</f>
        <v>QC</v>
      </c>
      <c r="K458" s="7" t="s">
        <v>568</v>
      </c>
    </row>
    <row r="459" spans="2:11">
      <c r="B459" s="7" t="s">
        <v>567</v>
      </c>
      <c r="E459" s="7" t="s">
        <v>51</v>
      </c>
      <c r="F459" s="7" t="s">
        <v>36</v>
      </c>
      <c r="G459" s="11">
        <v>1</v>
      </c>
      <c r="H459" s="11" t="s">
        <v>29</v>
      </c>
      <c r="I459" s="7" t="str">
        <f>INDEX('[1]New data (Martin)'!I:I,MATCH(B459,'[1]New data (Martin)'!B:B,0))</f>
        <v>Canada</v>
      </c>
      <c r="J459" s="7" t="str">
        <f>INDEX('[1]New data (Martin)'!J:J,MATCH(B459,'[1]New data (Martin)'!B:B,0))</f>
        <v>QC</v>
      </c>
      <c r="K459" s="7" t="s">
        <v>568</v>
      </c>
    </row>
    <row r="460" spans="2:11">
      <c r="B460" s="7" t="s">
        <v>569</v>
      </c>
      <c r="E460" s="7" t="s">
        <v>47</v>
      </c>
      <c r="F460" s="7" t="s">
        <v>36</v>
      </c>
      <c r="G460" s="11">
        <v>1</v>
      </c>
      <c r="H460" s="11" t="s">
        <v>29</v>
      </c>
      <c r="I460" s="7" t="s">
        <v>30</v>
      </c>
      <c r="J460" s="7" t="s">
        <v>37</v>
      </c>
      <c r="K460" s="7" t="s">
        <v>570</v>
      </c>
    </row>
    <row r="461" spans="2:11">
      <c r="B461" s="7" t="s">
        <v>569</v>
      </c>
      <c r="E461" s="7" t="s">
        <v>35</v>
      </c>
      <c r="F461" s="7" t="s">
        <v>36</v>
      </c>
      <c r="G461" s="11">
        <v>1</v>
      </c>
      <c r="H461" s="11" t="s">
        <v>29</v>
      </c>
      <c r="I461" s="7" t="s">
        <v>30</v>
      </c>
      <c r="J461" s="7" t="s">
        <v>37</v>
      </c>
      <c r="K461" s="7" t="s">
        <v>570</v>
      </c>
    </row>
    <row r="462" spans="2:11">
      <c r="B462" s="7" t="s">
        <v>569</v>
      </c>
      <c r="E462" s="7" t="s">
        <v>51</v>
      </c>
      <c r="F462" s="7" t="s">
        <v>36</v>
      </c>
      <c r="G462" s="11">
        <v>5</v>
      </c>
      <c r="H462" s="11" t="s">
        <v>29</v>
      </c>
      <c r="I462" s="7" t="s">
        <v>30</v>
      </c>
      <c r="J462" s="7" t="s">
        <v>37</v>
      </c>
      <c r="K462" s="7" t="s">
        <v>570</v>
      </c>
    </row>
    <row r="463" spans="2:11">
      <c r="B463" s="7" t="s">
        <v>569</v>
      </c>
      <c r="E463" s="7" t="s">
        <v>39</v>
      </c>
      <c r="G463" s="11">
        <v>1</v>
      </c>
      <c r="H463" s="11" t="s">
        <v>29</v>
      </c>
      <c r="I463" s="7" t="s">
        <v>30</v>
      </c>
      <c r="J463" s="7" t="s">
        <v>37</v>
      </c>
      <c r="K463" s="7" t="s">
        <v>570</v>
      </c>
    </row>
    <row r="464" spans="2:11">
      <c r="B464" s="7" t="s">
        <v>569</v>
      </c>
      <c r="E464" s="7" t="s">
        <v>43</v>
      </c>
      <c r="F464" s="7" t="s">
        <v>36</v>
      </c>
      <c r="G464" s="11">
        <v>4</v>
      </c>
      <c r="H464" s="11" t="s">
        <v>29</v>
      </c>
      <c r="I464" s="7" t="s">
        <v>30</v>
      </c>
      <c r="J464" s="7" t="s">
        <v>37</v>
      </c>
      <c r="K464" s="7" t="s">
        <v>570</v>
      </c>
    </row>
    <row r="465" spans="2:11">
      <c r="B465" s="7" t="s">
        <v>571</v>
      </c>
      <c r="C465" s="7" t="s">
        <v>306</v>
      </c>
      <c r="D465" s="10" t="s">
        <v>572</v>
      </c>
      <c r="E465" s="7" t="s">
        <v>35</v>
      </c>
      <c r="F465" s="7" t="s">
        <v>28</v>
      </c>
      <c r="G465" s="11">
        <v>6</v>
      </c>
      <c r="H465" s="7" t="s">
        <v>54</v>
      </c>
      <c r="I465" s="7" t="s">
        <v>30</v>
      </c>
      <c r="J465" s="7" t="s">
        <v>121</v>
      </c>
      <c r="K465" s="7" t="s">
        <v>573</v>
      </c>
    </row>
    <row r="466" spans="2:11">
      <c r="B466" s="7" t="s">
        <v>571</v>
      </c>
      <c r="C466" s="7" t="s">
        <v>306</v>
      </c>
      <c r="D466" s="10" t="s">
        <v>574</v>
      </c>
      <c r="E466" s="7" t="s">
        <v>35</v>
      </c>
      <c r="F466" s="7" t="s">
        <v>28</v>
      </c>
      <c r="G466" s="11">
        <v>4</v>
      </c>
      <c r="H466" s="7" t="s">
        <v>54</v>
      </c>
      <c r="I466" s="7" t="s">
        <v>30</v>
      </c>
      <c r="J466" s="7" t="s">
        <v>121</v>
      </c>
      <c r="K466" s="7" t="s">
        <v>573</v>
      </c>
    </row>
    <row r="467" spans="2:11">
      <c r="B467" s="7" t="s">
        <v>571</v>
      </c>
      <c r="C467" s="7" t="s">
        <v>306</v>
      </c>
      <c r="D467" s="10" t="s">
        <v>575</v>
      </c>
      <c r="E467" s="7" t="s">
        <v>35</v>
      </c>
      <c r="F467" s="7" t="s">
        <v>28</v>
      </c>
      <c r="G467" s="11">
        <v>3</v>
      </c>
      <c r="H467" s="7" t="s">
        <v>54</v>
      </c>
      <c r="I467" s="7" t="s">
        <v>30</v>
      </c>
      <c r="J467" s="7" t="s">
        <v>121</v>
      </c>
      <c r="K467" s="7" t="s">
        <v>573</v>
      </c>
    </row>
    <row r="468" spans="2:11" ht="15.95">
      <c r="B468" s="8" t="s">
        <v>576</v>
      </c>
      <c r="E468" s="7" t="s">
        <v>35</v>
      </c>
      <c r="F468" s="7" t="s">
        <v>28</v>
      </c>
      <c r="G468" s="11">
        <v>5</v>
      </c>
      <c r="H468" s="11" t="s">
        <v>29</v>
      </c>
      <c r="I468" s="7" t="s">
        <v>30</v>
      </c>
      <c r="J468" s="7" t="s">
        <v>59</v>
      </c>
      <c r="K468" s="7" t="s">
        <v>577</v>
      </c>
    </row>
    <row r="469" spans="2:11">
      <c r="B469" s="7" t="s">
        <v>578</v>
      </c>
      <c r="E469" s="7" t="s">
        <v>51</v>
      </c>
      <c r="F469" s="7" t="s">
        <v>36</v>
      </c>
      <c r="G469" s="11">
        <v>1</v>
      </c>
      <c r="H469" s="7" t="s">
        <v>29</v>
      </c>
      <c r="I469" s="7" t="s">
        <v>30</v>
      </c>
      <c r="J469" s="7" t="s">
        <v>359</v>
      </c>
      <c r="K469" s="7" t="s">
        <v>579</v>
      </c>
    </row>
    <row r="470" spans="2:11">
      <c r="B470" s="7" t="s">
        <v>578</v>
      </c>
      <c r="E470" s="7" t="s">
        <v>47</v>
      </c>
      <c r="F470" s="7" t="s">
        <v>36</v>
      </c>
      <c r="G470" s="11">
        <v>1</v>
      </c>
      <c r="H470" s="7" t="s">
        <v>29</v>
      </c>
      <c r="I470" s="7" t="s">
        <v>30</v>
      </c>
      <c r="J470" s="7" t="s">
        <v>359</v>
      </c>
      <c r="K470" s="7" t="s">
        <v>579</v>
      </c>
    </row>
    <row r="471" spans="2:11" ht="15.95">
      <c r="B471" s="7" t="s">
        <v>580</v>
      </c>
      <c r="C471" s="7" t="s">
        <v>34</v>
      </c>
      <c r="D471" s="13" t="s">
        <v>581</v>
      </c>
      <c r="E471" s="7" t="s">
        <v>35</v>
      </c>
      <c r="F471" s="7" t="s">
        <v>36</v>
      </c>
      <c r="G471" s="11">
        <v>1</v>
      </c>
      <c r="H471" s="11" t="s">
        <v>54</v>
      </c>
      <c r="I471" s="7" t="s">
        <v>30</v>
      </c>
      <c r="J471" s="7" t="s">
        <v>81</v>
      </c>
      <c r="K471" s="7" t="s">
        <v>582</v>
      </c>
    </row>
    <row r="472" spans="2:11" ht="15.95">
      <c r="B472" s="7" t="s">
        <v>580</v>
      </c>
      <c r="C472" s="7" t="s">
        <v>34</v>
      </c>
      <c r="D472" s="13" t="s">
        <v>583</v>
      </c>
      <c r="E472" s="7" t="s">
        <v>35</v>
      </c>
      <c r="F472" s="7" t="s">
        <v>36</v>
      </c>
      <c r="G472" s="11">
        <v>1</v>
      </c>
      <c r="H472" s="11" t="s">
        <v>54</v>
      </c>
      <c r="I472" s="7" t="s">
        <v>30</v>
      </c>
      <c r="J472" s="7" t="s">
        <v>81</v>
      </c>
      <c r="K472" s="7" t="s">
        <v>582</v>
      </c>
    </row>
    <row r="473" spans="2:11">
      <c r="B473" s="7" t="s">
        <v>580</v>
      </c>
      <c r="C473" s="7" t="s">
        <v>34</v>
      </c>
      <c r="D473" s="10" t="s">
        <v>584</v>
      </c>
      <c r="E473" s="7" t="s">
        <v>35</v>
      </c>
      <c r="F473" s="7" t="s">
        <v>36</v>
      </c>
      <c r="G473" s="11">
        <v>1</v>
      </c>
      <c r="H473" s="11" t="s">
        <v>54</v>
      </c>
      <c r="I473" s="7" t="s">
        <v>30</v>
      </c>
      <c r="J473" s="7" t="s">
        <v>81</v>
      </c>
      <c r="K473" s="7" t="s">
        <v>582</v>
      </c>
    </row>
    <row r="474" spans="2:11" ht="15.95">
      <c r="B474" s="7" t="s">
        <v>585</v>
      </c>
      <c r="C474" s="7" t="s">
        <v>48</v>
      </c>
      <c r="D474" s="13" t="s">
        <v>586</v>
      </c>
      <c r="E474" s="7" t="s">
        <v>35</v>
      </c>
      <c r="F474" s="7" t="s">
        <v>28</v>
      </c>
      <c r="G474" s="11">
        <v>1</v>
      </c>
      <c r="H474" s="11" t="s">
        <v>29</v>
      </c>
      <c r="I474" s="7" t="s">
        <v>30</v>
      </c>
      <c r="J474" s="7" t="s">
        <v>241</v>
      </c>
      <c r="K474" s="7" t="s">
        <v>587</v>
      </c>
    </row>
    <row r="475" spans="2:11">
      <c r="B475" s="7" t="s">
        <v>585</v>
      </c>
      <c r="C475" s="7" t="s">
        <v>48</v>
      </c>
      <c r="E475" s="7" t="s">
        <v>51</v>
      </c>
      <c r="G475" s="11">
        <v>1</v>
      </c>
      <c r="H475" s="11" t="s">
        <v>29</v>
      </c>
      <c r="I475" s="7" t="s">
        <v>30</v>
      </c>
      <c r="J475" s="7" t="s">
        <v>241</v>
      </c>
      <c r="K475" s="7" t="s">
        <v>587</v>
      </c>
    </row>
    <row r="476" spans="2:11">
      <c r="B476" s="7" t="s">
        <v>585</v>
      </c>
      <c r="C476" s="7" t="s">
        <v>48</v>
      </c>
      <c r="E476" s="7" t="s">
        <v>35</v>
      </c>
      <c r="F476" s="7" t="s">
        <v>36</v>
      </c>
      <c r="G476" s="11">
        <v>1</v>
      </c>
      <c r="H476" s="11" t="s">
        <v>29</v>
      </c>
      <c r="I476" s="7" t="s">
        <v>30</v>
      </c>
      <c r="J476" s="7" t="s">
        <v>241</v>
      </c>
      <c r="K476" s="7" t="s">
        <v>587</v>
      </c>
    </row>
    <row r="477" spans="2:11">
      <c r="B477" s="7" t="s">
        <v>585</v>
      </c>
      <c r="C477" s="7" t="s">
        <v>140</v>
      </c>
      <c r="E477" s="7" t="s">
        <v>43</v>
      </c>
      <c r="G477" s="11">
        <v>1</v>
      </c>
      <c r="H477" s="11" t="s">
        <v>29</v>
      </c>
      <c r="I477" s="7" t="s">
        <v>30</v>
      </c>
      <c r="J477" s="7" t="s">
        <v>241</v>
      </c>
      <c r="K477" s="7" t="s">
        <v>587</v>
      </c>
    </row>
    <row r="478" spans="2:11">
      <c r="B478" s="7" t="s">
        <v>585</v>
      </c>
      <c r="C478" s="7" t="s">
        <v>48</v>
      </c>
      <c r="E478" s="7" t="s">
        <v>47</v>
      </c>
      <c r="G478" s="11">
        <v>1</v>
      </c>
      <c r="H478" s="11" t="s">
        <v>29</v>
      </c>
      <c r="I478" s="7" t="s">
        <v>30</v>
      </c>
      <c r="J478" s="7" t="s">
        <v>241</v>
      </c>
      <c r="K478" s="7" t="s">
        <v>587</v>
      </c>
    </row>
    <row r="479" spans="2:11">
      <c r="B479" s="7" t="s">
        <v>585</v>
      </c>
      <c r="C479" s="7" t="s">
        <v>588</v>
      </c>
      <c r="D479" s="10" t="s">
        <v>199</v>
      </c>
      <c r="E479" s="7" t="s">
        <v>51</v>
      </c>
      <c r="F479" s="7" t="s">
        <v>36</v>
      </c>
      <c r="G479" s="11">
        <v>1</v>
      </c>
      <c r="H479" s="11" t="s">
        <v>29</v>
      </c>
      <c r="I479" s="7" t="s">
        <v>30</v>
      </c>
      <c r="J479" s="7" t="s">
        <v>241</v>
      </c>
      <c r="K479" s="7" t="s">
        <v>587</v>
      </c>
    </row>
    <row r="480" spans="2:11">
      <c r="B480" s="7" t="s">
        <v>589</v>
      </c>
      <c r="C480" s="7" t="s">
        <v>48</v>
      </c>
      <c r="E480" s="7" t="s">
        <v>51</v>
      </c>
      <c r="F480" s="7" t="s">
        <v>36</v>
      </c>
      <c r="G480" s="11">
        <v>1</v>
      </c>
      <c r="H480" s="11" t="s">
        <v>29</v>
      </c>
      <c r="I480" s="7" t="str">
        <f>INDEX('[1]New data (Martin)'!I:I,MATCH(B480,'[1]New data (Martin)'!B:B,0))</f>
        <v>Canada</v>
      </c>
      <c r="J480" s="7" t="str">
        <f>INDEX('[1]New data (Martin)'!J:J,MATCH(B480,'[1]New data (Martin)'!B:B,0))</f>
        <v>ON</v>
      </c>
      <c r="K480" s="7" t="s">
        <v>590</v>
      </c>
    </row>
    <row r="481" spans="2:11">
      <c r="B481" s="7" t="s">
        <v>589</v>
      </c>
      <c r="C481" s="7" t="s">
        <v>48</v>
      </c>
      <c r="E481" s="7" t="s">
        <v>47</v>
      </c>
      <c r="F481" s="7" t="s">
        <v>36</v>
      </c>
      <c r="G481" s="11">
        <v>1</v>
      </c>
      <c r="H481" s="11" t="s">
        <v>29</v>
      </c>
      <c r="I481" s="7" t="str">
        <f>INDEX('[1]New data (Martin)'!I:I,MATCH(B481,'[1]New data (Martin)'!B:B,0))</f>
        <v>Canada</v>
      </c>
      <c r="J481" s="7" t="str">
        <f>INDEX('[1]New data (Martin)'!J:J,MATCH(B481,'[1]New data (Martin)'!B:B,0))</f>
        <v>ON</v>
      </c>
      <c r="K481" s="7" t="s">
        <v>590</v>
      </c>
    </row>
    <row r="482" spans="2:11">
      <c r="B482" s="7" t="s">
        <v>589</v>
      </c>
      <c r="C482" s="7" t="s">
        <v>48</v>
      </c>
      <c r="E482" s="7" t="s">
        <v>35</v>
      </c>
      <c r="F482" s="7" t="s">
        <v>36</v>
      </c>
      <c r="G482" s="11">
        <v>1</v>
      </c>
      <c r="H482" s="11" t="s">
        <v>29</v>
      </c>
      <c r="I482" s="7" t="str">
        <f>INDEX('[1]New data (Martin)'!I:I,MATCH(B482,'[1]New data (Martin)'!B:B,0))</f>
        <v>Canada</v>
      </c>
      <c r="J482" s="7" t="str">
        <f>INDEX('[1]New data (Martin)'!J:J,MATCH(B482,'[1]New data (Martin)'!B:B,0))</f>
        <v>ON</v>
      </c>
      <c r="K482" s="7" t="s">
        <v>590</v>
      </c>
    </row>
    <row r="483" spans="2:11">
      <c r="B483" s="7" t="s">
        <v>589</v>
      </c>
      <c r="C483" s="7" t="s">
        <v>41</v>
      </c>
      <c r="E483" s="7" t="s">
        <v>43</v>
      </c>
      <c r="F483" s="7" t="s">
        <v>36</v>
      </c>
      <c r="G483" s="11">
        <v>1</v>
      </c>
      <c r="H483" s="11" t="s">
        <v>29</v>
      </c>
      <c r="I483" s="7" t="str">
        <f>INDEX('[1]New data (Martin)'!I:I,MATCH(B483,'[1]New data (Martin)'!B:B,0))</f>
        <v>Canada</v>
      </c>
      <c r="J483" s="7" t="str">
        <f>INDEX('[1]New data (Martin)'!J:J,MATCH(B483,'[1]New data (Martin)'!B:B,0))</f>
        <v>ON</v>
      </c>
      <c r="K483" s="7" t="s">
        <v>590</v>
      </c>
    </row>
    <row r="484" spans="2:11">
      <c r="B484" s="7" t="s">
        <v>591</v>
      </c>
      <c r="C484" s="7" t="s">
        <v>306</v>
      </c>
      <c r="D484" s="10" t="s">
        <v>592</v>
      </c>
      <c r="E484" s="7" t="s">
        <v>35</v>
      </c>
      <c r="F484" s="7" t="s">
        <v>28</v>
      </c>
      <c r="G484" s="11">
        <v>2</v>
      </c>
      <c r="H484" s="7" t="s">
        <v>29</v>
      </c>
      <c r="I484" s="7" t="s">
        <v>30</v>
      </c>
      <c r="J484" s="7" t="s">
        <v>505</v>
      </c>
      <c r="K484" s="7" t="s">
        <v>593</v>
      </c>
    </row>
    <row r="485" spans="2:11">
      <c r="B485" s="7" t="s">
        <v>594</v>
      </c>
      <c r="C485" s="7" t="s">
        <v>595</v>
      </c>
      <c r="D485" s="10" t="s">
        <v>596</v>
      </c>
      <c r="E485" s="7" t="s">
        <v>43</v>
      </c>
      <c r="F485" s="7" t="s">
        <v>36</v>
      </c>
      <c r="G485" s="11">
        <v>1</v>
      </c>
      <c r="H485" s="7" t="s">
        <v>29</v>
      </c>
      <c r="I485" s="7" t="s">
        <v>30</v>
      </c>
      <c r="J485" s="7" t="s">
        <v>96</v>
      </c>
      <c r="K485" s="7" t="s">
        <v>597</v>
      </c>
    </row>
    <row r="486" spans="2:11">
      <c r="B486" s="7" t="s">
        <v>594</v>
      </c>
      <c r="C486" s="7" t="s">
        <v>595</v>
      </c>
      <c r="D486" s="10" t="s">
        <v>598</v>
      </c>
      <c r="E486" s="7" t="s">
        <v>43</v>
      </c>
      <c r="F486" s="7" t="s">
        <v>36</v>
      </c>
      <c r="G486" s="11">
        <v>1</v>
      </c>
      <c r="H486" s="7" t="s">
        <v>29</v>
      </c>
      <c r="I486" s="7" t="s">
        <v>30</v>
      </c>
      <c r="J486" s="7" t="s">
        <v>96</v>
      </c>
      <c r="K486" s="7" t="s">
        <v>597</v>
      </c>
    </row>
    <row r="487" spans="2:11">
      <c r="B487" s="7" t="s">
        <v>594</v>
      </c>
      <c r="C487" s="7" t="s">
        <v>595</v>
      </c>
      <c r="D487" s="10" t="s">
        <v>599</v>
      </c>
      <c r="E487" s="7" t="s">
        <v>51</v>
      </c>
      <c r="F487" s="7" t="s">
        <v>36</v>
      </c>
      <c r="G487" s="11">
        <v>1</v>
      </c>
      <c r="H487" s="7" t="s">
        <v>29</v>
      </c>
      <c r="I487" s="7" t="s">
        <v>30</v>
      </c>
      <c r="J487" s="7" t="s">
        <v>96</v>
      </c>
      <c r="K487" s="7" t="s">
        <v>597</v>
      </c>
    </row>
    <row r="488" spans="2:11">
      <c r="B488" s="7" t="s">
        <v>594</v>
      </c>
      <c r="C488" s="7" t="s">
        <v>140</v>
      </c>
      <c r="D488" s="10" t="s">
        <v>600</v>
      </c>
      <c r="E488" s="7" t="s">
        <v>43</v>
      </c>
      <c r="F488" s="7" t="s">
        <v>36</v>
      </c>
      <c r="G488" s="11">
        <v>1</v>
      </c>
      <c r="H488" s="7" t="s">
        <v>29</v>
      </c>
      <c r="I488" s="7" t="s">
        <v>30</v>
      </c>
      <c r="J488" s="7" t="s">
        <v>96</v>
      </c>
      <c r="K488" s="7" t="s">
        <v>597</v>
      </c>
    </row>
    <row r="489" spans="2:11">
      <c r="B489" s="7" t="s">
        <v>594</v>
      </c>
      <c r="C489" s="7" t="s">
        <v>601</v>
      </c>
      <c r="D489" s="10" t="s">
        <v>602</v>
      </c>
      <c r="E489" s="7" t="s">
        <v>43</v>
      </c>
      <c r="F489" s="7" t="s">
        <v>36</v>
      </c>
      <c r="G489" s="11">
        <v>1</v>
      </c>
      <c r="H489" s="7" t="s">
        <v>29</v>
      </c>
      <c r="I489" s="7" t="s">
        <v>30</v>
      </c>
      <c r="J489" s="7" t="s">
        <v>96</v>
      </c>
      <c r="K489" s="7" t="s">
        <v>597</v>
      </c>
    </row>
    <row r="490" spans="2:11">
      <c r="B490" s="7" t="s">
        <v>594</v>
      </c>
      <c r="C490" s="7" t="s">
        <v>223</v>
      </c>
      <c r="D490" s="10" t="s">
        <v>603</v>
      </c>
      <c r="E490" s="7" t="s">
        <v>51</v>
      </c>
      <c r="F490" s="7" t="s">
        <v>36</v>
      </c>
      <c r="G490" s="11">
        <v>1</v>
      </c>
      <c r="H490" s="7" t="s">
        <v>29</v>
      </c>
      <c r="I490" s="7" t="s">
        <v>30</v>
      </c>
      <c r="J490" s="7" t="s">
        <v>96</v>
      </c>
      <c r="K490" s="7" t="s">
        <v>597</v>
      </c>
    </row>
    <row r="491" spans="2:11">
      <c r="B491" s="7" t="s">
        <v>594</v>
      </c>
      <c r="C491" s="7" t="s">
        <v>604</v>
      </c>
      <c r="D491" s="10" t="s">
        <v>605</v>
      </c>
      <c r="E491" s="7" t="s">
        <v>51</v>
      </c>
      <c r="F491" s="7" t="s">
        <v>36</v>
      </c>
      <c r="G491" s="11">
        <v>1</v>
      </c>
      <c r="H491" s="7" t="s">
        <v>29</v>
      </c>
      <c r="I491" s="7" t="s">
        <v>30</v>
      </c>
      <c r="J491" s="7" t="s">
        <v>96</v>
      </c>
      <c r="K491" s="7" t="s">
        <v>597</v>
      </c>
    </row>
    <row r="492" spans="2:11">
      <c r="B492" s="7" t="s">
        <v>594</v>
      </c>
      <c r="C492" s="7" t="s">
        <v>604</v>
      </c>
      <c r="D492" s="10" t="s">
        <v>606</v>
      </c>
      <c r="E492" s="7" t="s">
        <v>51</v>
      </c>
      <c r="F492" s="7" t="s">
        <v>36</v>
      </c>
      <c r="G492" s="11">
        <v>1</v>
      </c>
      <c r="H492" s="7" t="s">
        <v>29</v>
      </c>
      <c r="I492" s="7" t="s">
        <v>30</v>
      </c>
      <c r="J492" s="7" t="s">
        <v>96</v>
      </c>
      <c r="K492" s="7" t="s">
        <v>597</v>
      </c>
    </row>
    <row r="493" spans="2:11">
      <c r="B493" s="7" t="s">
        <v>594</v>
      </c>
      <c r="C493" s="7" t="s">
        <v>604</v>
      </c>
      <c r="D493" s="10" t="s">
        <v>607</v>
      </c>
      <c r="E493" s="7" t="s">
        <v>51</v>
      </c>
      <c r="F493" s="7" t="s">
        <v>36</v>
      </c>
      <c r="G493" s="11">
        <v>1</v>
      </c>
      <c r="H493" s="7" t="s">
        <v>29</v>
      </c>
      <c r="I493" s="7" t="s">
        <v>30</v>
      </c>
      <c r="J493" s="7" t="s">
        <v>96</v>
      </c>
      <c r="K493" s="7" t="s">
        <v>597</v>
      </c>
    </row>
    <row r="494" spans="2:11">
      <c r="B494" s="7" t="s">
        <v>594</v>
      </c>
      <c r="C494" s="7" t="s">
        <v>227</v>
      </c>
      <c r="D494" s="10" t="s">
        <v>608</v>
      </c>
      <c r="E494" s="7" t="s">
        <v>51</v>
      </c>
      <c r="F494" s="7" t="s">
        <v>36</v>
      </c>
      <c r="G494" s="11">
        <v>1</v>
      </c>
      <c r="H494" s="7" t="s">
        <v>29</v>
      </c>
      <c r="I494" s="7" t="s">
        <v>30</v>
      </c>
      <c r="J494" s="7" t="s">
        <v>96</v>
      </c>
      <c r="K494" s="7" t="s">
        <v>597</v>
      </c>
    </row>
    <row r="495" spans="2:11">
      <c r="B495" s="7" t="s">
        <v>594</v>
      </c>
      <c r="C495" s="7" t="s">
        <v>609</v>
      </c>
      <c r="D495" s="10" t="s">
        <v>610</v>
      </c>
      <c r="E495" s="7" t="s">
        <v>43</v>
      </c>
      <c r="F495" s="7" t="s">
        <v>36</v>
      </c>
      <c r="G495" s="11">
        <v>1</v>
      </c>
      <c r="H495" s="7" t="s">
        <v>29</v>
      </c>
      <c r="I495" s="7" t="s">
        <v>30</v>
      </c>
      <c r="J495" s="7" t="s">
        <v>96</v>
      </c>
      <c r="K495" s="7" t="s">
        <v>597</v>
      </c>
    </row>
    <row r="496" spans="2:11">
      <c r="B496" s="7" t="s">
        <v>594</v>
      </c>
      <c r="C496" s="7" t="s">
        <v>48</v>
      </c>
      <c r="D496" s="10" t="s">
        <v>611</v>
      </c>
      <c r="E496" s="7" t="s">
        <v>47</v>
      </c>
      <c r="F496" s="7" t="s">
        <v>36</v>
      </c>
      <c r="G496" s="11">
        <v>1</v>
      </c>
      <c r="H496" s="7" t="s">
        <v>29</v>
      </c>
      <c r="I496" s="7" t="s">
        <v>30</v>
      </c>
      <c r="J496" s="7" t="s">
        <v>96</v>
      </c>
      <c r="K496" s="7" t="s">
        <v>597</v>
      </c>
    </row>
    <row r="497" spans="2:11">
      <c r="B497" s="7" t="s">
        <v>594</v>
      </c>
      <c r="C497" s="7" t="s">
        <v>48</v>
      </c>
      <c r="D497" s="10" t="s">
        <v>612</v>
      </c>
      <c r="E497" s="7" t="s">
        <v>47</v>
      </c>
      <c r="F497" s="7" t="s">
        <v>36</v>
      </c>
      <c r="G497" s="11">
        <v>1</v>
      </c>
      <c r="H497" s="7" t="s">
        <v>29</v>
      </c>
      <c r="I497" s="7" t="s">
        <v>30</v>
      </c>
      <c r="J497" s="7" t="s">
        <v>96</v>
      </c>
      <c r="K497" s="7" t="s">
        <v>597</v>
      </c>
    </row>
    <row r="498" spans="2:11">
      <c r="B498" s="7" t="s">
        <v>613</v>
      </c>
      <c r="E498" s="7" t="s">
        <v>35</v>
      </c>
      <c r="F498" s="7" t="s">
        <v>36</v>
      </c>
      <c r="G498" s="11">
        <v>1</v>
      </c>
      <c r="H498" s="11" t="s">
        <v>29</v>
      </c>
      <c r="I498" s="7" t="s">
        <v>92</v>
      </c>
      <c r="J498" s="7" t="s">
        <v>71</v>
      </c>
      <c r="K498" s="7" t="s">
        <v>614</v>
      </c>
    </row>
    <row r="499" spans="2:11">
      <c r="B499" s="7" t="s">
        <v>613</v>
      </c>
      <c r="C499" s="7" t="s">
        <v>88</v>
      </c>
      <c r="E499" s="7" t="s">
        <v>132</v>
      </c>
      <c r="F499" s="7" t="s">
        <v>36</v>
      </c>
      <c r="G499" s="11">
        <v>1</v>
      </c>
      <c r="H499" s="11" t="s">
        <v>29</v>
      </c>
      <c r="I499" s="7" t="s">
        <v>92</v>
      </c>
      <c r="J499" s="7" t="s">
        <v>71</v>
      </c>
      <c r="K499" s="7" t="s">
        <v>614</v>
      </c>
    </row>
    <row r="500" spans="2:11">
      <c r="B500" s="7" t="s">
        <v>613</v>
      </c>
      <c r="E500" s="7" t="s">
        <v>51</v>
      </c>
      <c r="F500" s="7" t="s">
        <v>36</v>
      </c>
      <c r="G500" s="11">
        <v>1</v>
      </c>
      <c r="H500" s="11" t="s">
        <v>29</v>
      </c>
      <c r="I500" s="7" t="s">
        <v>92</v>
      </c>
      <c r="J500" s="7" t="s">
        <v>71</v>
      </c>
      <c r="K500" s="7" t="s">
        <v>614</v>
      </c>
    </row>
    <row r="501" spans="2:11">
      <c r="B501" s="7" t="s">
        <v>615</v>
      </c>
      <c r="C501" s="7" t="s">
        <v>616</v>
      </c>
      <c r="E501" s="7" t="s">
        <v>43</v>
      </c>
      <c r="F501" s="7" t="s">
        <v>36</v>
      </c>
      <c r="G501" s="11">
        <v>1</v>
      </c>
      <c r="H501" s="7" t="s">
        <v>29</v>
      </c>
      <c r="I501" s="7" t="s">
        <v>30</v>
      </c>
      <c r="J501" s="7" t="s">
        <v>114</v>
      </c>
      <c r="K501" s="7" t="s">
        <v>617</v>
      </c>
    </row>
    <row r="502" spans="2:11">
      <c r="B502" s="7" t="s">
        <v>615</v>
      </c>
      <c r="C502" s="7" t="s">
        <v>618</v>
      </c>
      <c r="E502" s="7" t="s">
        <v>43</v>
      </c>
      <c r="F502" s="7" t="s">
        <v>36</v>
      </c>
      <c r="G502" s="11">
        <v>1</v>
      </c>
      <c r="H502" s="7" t="s">
        <v>29</v>
      </c>
      <c r="I502" s="7" t="s">
        <v>30</v>
      </c>
      <c r="J502" s="7" t="s">
        <v>114</v>
      </c>
      <c r="K502" s="7" t="s">
        <v>617</v>
      </c>
    </row>
    <row r="503" spans="2:11">
      <c r="B503" s="7" t="s">
        <v>615</v>
      </c>
      <c r="C503" s="7" t="s">
        <v>616</v>
      </c>
      <c r="D503" s="13"/>
      <c r="E503" s="7" t="s">
        <v>51</v>
      </c>
      <c r="F503" s="7" t="s">
        <v>36</v>
      </c>
      <c r="G503" s="11">
        <v>1</v>
      </c>
      <c r="H503" s="7" t="s">
        <v>29</v>
      </c>
      <c r="I503" s="7" t="s">
        <v>30</v>
      </c>
      <c r="J503" s="7" t="s">
        <v>114</v>
      </c>
      <c r="K503" s="7" t="s">
        <v>617</v>
      </c>
    </row>
    <row r="504" spans="2:11">
      <c r="B504" s="7" t="s">
        <v>615</v>
      </c>
      <c r="C504" s="7" t="s">
        <v>88</v>
      </c>
      <c r="E504" s="7" t="s">
        <v>132</v>
      </c>
      <c r="F504" s="7" t="s">
        <v>36</v>
      </c>
      <c r="G504" s="11">
        <v>1</v>
      </c>
      <c r="H504" s="7" t="s">
        <v>54</v>
      </c>
      <c r="I504" s="7" t="s">
        <v>30</v>
      </c>
      <c r="J504" s="7" t="s">
        <v>114</v>
      </c>
      <c r="K504" s="7" t="s">
        <v>617</v>
      </c>
    </row>
    <row r="505" spans="2:11" ht="15.95">
      <c r="B505" s="8" t="s">
        <v>619</v>
      </c>
      <c r="D505" s="13"/>
      <c r="E505" s="7" t="s">
        <v>39</v>
      </c>
      <c r="F505" s="7" t="s">
        <v>28</v>
      </c>
      <c r="G505" s="11">
        <v>1</v>
      </c>
      <c r="H505" s="11" t="s">
        <v>29</v>
      </c>
      <c r="I505" s="7" t="s">
        <v>30</v>
      </c>
      <c r="J505" s="7" t="s">
        <v>121</v>
      </c>
      <c r="K505" s="7" t="s">
        <v>620</v>
      </c>
    </row>
    <row r="506" spans="2:11">
      <c r="B506" s="7" t="s">
        <v>621</v>
      </c>
      <c r="C506" s="7" t="s">
        <v>41</v>
      </c>
      <c r="D506" s="10" t="s">
        <v>244</v>
      </c>
      <c r="E506" s="7" t="s">
        <v>43</v>
      </c>
      <c r="F506" s="7" t="s">
        <v>36</v>
      </c>
      <c r="G506" s="11">
        <v>1</v>
      </c>
      <c r="H506" s="7" t="s">
        <v>54</v>
      </c>
      <c r="I506" s="7" t="s">
        <v>30</v>
      </c>
      <c r="J506" s="7" t="s">
        <v>71</v>
      </c>
      <c r="K506" s="7" t="s">
        <v>622</v>
      </c>
    </row>
    <row r="507" spans="2:11">
      <c r="B507" s="7" t="s">
        <v>621</v>
      </c>
      <c r="C507" s="7" t="s">
        <v>41</v>
      </c>
      <c r="D507" s="10" t="s">
        <v>623</v>
      </c>
      <c r="E507" s="7" t="s">
        <v>47</v>
      </c>
      <c r="F507" s="7" t="s">
        <v>36</v>
      </c>
      <c r="G507" s="11">
        <v>1</v>
      </c>
      <c r="H507" s="7" t="s">
        <v>29</v>
      </c>
      <c r="I507" s="7" t="s">
        <v>30</v>
      </c>
      <c r="J507" s="7" t="s">
        <v>71</v>
      </c>
      <c r="K507" s="7" t="s">
        <v>622</v>
      </c>
    </row>
    <row r="508" spans="2:11">
      <c r="B508" s="7" t="s">
        <v>621</v>
      </c>
      <c r="C508" s="7" t="s">
        <v>624</v>
      </c>
      <c r="D508" s="10" t="s">
        <v>212</v>
      </c>
      <c r="E508" s="7" t="s">
        <v>43</v>
      </c>
      <c r="F508" s="7" t="s">
        <v>36</v>
      </c>
      <c r="G508" s="11">
        <v>1</v>
      </c>
      <c r="H508" s="7" t="s">
        <v>29</v>
      </c>
      <c r="I508" s="7" t="s">
        <v>30</v>
      </c>
      <c r="J508" s="7" t="s">
        <v>71</v>
      </c>
      <c r="K508" s="7" t="s">
        <v>622</v>
      </c>
    </row>
    <row r="509" spans="2:11">
      <c r="B509" s="7" t="s">
        <v>621</v>
      </c>
      <c r="C509" s="7" t="s">
        <v>625</v>
      </c>
      <c r="D509" s="10">
        <v>2</v>
      </c>
      <c r="E509" s="7" t="s">
        <v>43</v>
      </c>
      <c r="F509" s="7" t="s">
        <v>36</v>
      </c>
      <c r="G509" s="11">
        <v>1</v>
      </c>
      <c r="H509" s="7" t="s">
        <v>29</v>
      </c>
      <c r="I509" s="7" t="s">
        <v>30</v>
      </c>
      <c r="J509" s="7" t="s">
        <v>71</v>
      </c>
      <c r="K509" s="7" t="s">
        <v>622</v>
      </c>
    </row>
    <row r="510" spans="2:11">
      <c r="B510" s="7" t="s">
        <v>621</v>
      </c>
      <c r="C510" s="7" t="s">
        <v>41</v>
      </c>
      <c r="D510" s="10" t="s">
        <v>626</v>
      </c>
      <c r="E510" s="7" t="s">
        <v>43</v>
      </c>
      <c r="F510" s="7" t="s">
        <v>36</v>
      </c>
      <c r="G510" s="11">
        <v>1</v>
      </c>
      <c r="H510" s="7" t="s">
        <v>29</v>
      </c>
      <c r="I510" s="7" t="s">
        <v>30</v>
      </c>
      <c r="J510" s="7" t="s">
        <v>71</v>
      </c>
      <c r="K510" s="7" t="s">
        <v>622</v>
      </c>
    </row>
    <row r="511" spans="2:11">
      <c r="B511" s="7" t="s">
        <v>627</v>
      </c>
      <c r="C511" s="7" t="s">
        <v>34</v>
      </c>
      <c r="D511" s="10" t="s">
        <v>80</v>
      </c>
      <c r="E511" s="7" t="s">
        <v>35</v>
      </c>
      <c r="F511" s="7" t="s">
        <v>28</v>
      </c>
      <c r="G511" s="11">
        <v>3</v>
      </c>
      <c r="H511" s="11" t="s">
        <v>54</v>
      </c>
      <c r="I511" s="7" t="s">
        <v>30</v>
      </c>
      <c r="J511" s="7" t="s">
        <v>266</v>
      </c>
      <c r="K511" s="7" t="s">
        <v>628</v>
      </c>
    </row>
    <row r="512" spans="2:11">
      <c r="B512" s="7" t="s">
        <v>627</v>
      </c>
      <c r="C512" s="7" t="s">
        <v>629</v>
      </c>
      <c r="D512" s="10" t="s">
        <v>168</v>
      </c>
      <c r="E512" s="7" t="s">
        <v>35</v>
      </c>
      <c r="F512" s="7" t="s">
        <v>28</v>
      </c>
      <c r="G512" s="11">
        <v>1</v>
      </c>
      <c r="H512" s="11" t="s">
        <v>54</v>
      </c>
      <c r="I512" s="7" t="s">
        <v>30</v>
      </c>
      <c r="J512" s="7" t="s">
        <v>266</v>
      </c>
      <c r="K512" s="7" t="s">
        <v>628</v>
      </c>
    </row>
    <row r="513" spans="2:11">
      <c r="B513" s="7" t="s">
        <v>627</v>
      </c>
      <c r="C513" s="7" t="s">
        <v>383</v>
      </c>
      <c r="D513" s="10" t="s">
        <v>630</v>
      </c>
      <c r="E513" s="7" t="s">
        <v>39</v>
      </c>
      <c r="F513" s="7" t="s">
        <v>28</v>
      </c>
      <c r="G513" s="11">
        <v>1</v>
      </c>
      <c r="H513" s="11" t="s">
        <v>54</v>
      </c>
      <c r="I513" s="7" t="s">
        <v>30</v>
      </c>
      <c r="J513" s="7" t="s">
        <v>266</v>
      </c>
      <c r="K513" s="7" t="s">
        <v>628</v>
      </c>
    </row>
    <row r="514" spans="2:11">
      <c r="B514" s="7" t="s">
        <v>631</v>
      </c>
      <c r="C514" s="7" t="s">
        <v>41</v>
      </c>
      <c r="D514" s="10" t="s">
        <v>632</v>
      </c>
      <c r="E514" s="7" t="s">
        <v>47</v>
      </c>
      <c r="F514" s="7" t="s">
        <v>36</v>
      </c>
      <c r="G514" s="11">
        <v>1</v>
      </c>
      <c r="H514" s="7" t="s">
        <v>29</v>
      </c>
      <c r="I514" s="7" t="s">
        <v>30</v>
      </c>
      <c r="J514" s="7" t="s">
        <v>64</v>
      </c>
      <c r="K514" s="7" t="s">
        <v>633</v>
      </c>
    </row>
    <row r="515" spans="2:11">
      <c r="B515" s="7" t="s">
        <v>631</v>
      </c>
      <c r="C515" s="7" t="s">
        <v>41</v>
      </c>
      <c r="D515" s="10" t="s">
        <v>244</v>
      </c>
      <c r="E515" s="7" t="s">
        <v>43</v>
      </c>
      <c r="F515" s="7" t="s">
        <v>36</v>
      </c>
      <c r="G515" s="11">
        <v>1</v>
      </c>
      <c r="H515" s="7" t="s">
        <v>29</v>
      </c>
      <c r="I515" s="7" t="s">
        <v>30</v>
      </c>
      <c r="J515" s="7" t="s">
        <v>64</v>
      </c>
      <c r="K515" s="7" t="s">
        <v>633</v>
      </c>
    </row>
    <row r="516" spans="2:11">
      <c r="B516" s="7" t="s">
        <v>634</v>
      </c>
      <c r="E516" s="7" t="s">
        <v>35</v>
      </c>
      <c r="F516" s="7" t="s">
        <v>36</v>
      </c>
      <c r="G516" s="11">
        <v>1</v>
      </c>
      <c r="H516" s="7" t="s">
        <v>29</v>
      </c>
      <c r="I516" s="7" t="s">
        <v>30</v>
      </c>
      <c r="J516" s="7" t="s">
        <v>121</v>
      </c>
      <c r="K516" s="7" t="s">
        <v>635</v>
      </c>
    </row>
    <row r="517" spans="2:11">
      <c r="B517" s="7" t="s">
        <v>634</v>
      </c>
      <c r="E517" s="7" t="s">
        <v>43</v>
      </c>
      <c r="F517" s="7" t="s">
        <v>36</v>
      </c>
      <c r="G517" s="11">
        <v>1</v>
      </c>
      <c r="H517" s="7" t="s">
        <v>29</v>
      </c>
      <c r="I517" s="7" t="s">
        <v>30</v>
      </c>
      <c r="J517" s="7" t="s">
        <v>121</v>
      </c>
      <c r="K517" s="7" t="s">
        <v>635</v>
      </c>
    </row>
    <row r="518" spans="2:11">
      <c r="B518" s="7" t="s">
        <v>634</v>
      </c>
      <c r="E518" s="7" t="s">
        <v>51</v>
      </c>
      <c r="F518" s="7" t="s">
        <v>36</v>
      </c>
      <c r="G518" s="11">
        <v>1</v>
      </c>
      <c r="H518" s="7" t="s">
        <v>29</v>
      </c>
      <c r="I518" s="7" t="s">
        <v>30</v>
      </c>
      <c r="J518" s="7" t="s">
        <v>121</v>
      </c>
      <c r="K518" s="7" t="s">
        <v>635</v>
      </c>
    </row>
    <row r="519" spans="2:11">
      <c r="B519" s="7" t="s">
        <v>634</v>
      </c>
      <c r="C519" s="7" t="s">
        <v>41</v>
      </c>
      <c r="E519" s="7" t="s">
        <v>47</v>
      </c>
      <c r="F519" s="7" t="s">
        <v>36</v>
      </c>
      <c r="G519" s="11">
        <v>1</v>
      </c>
      <c r="H519" s="7" t="s">
        <v>29</v>
      </c>
      <c r="I519" s="7" t="s">
        <v>30</v>
      </c>
      <c r="J519" s="7" t="s">
        <v>121</v>
      </c>
      <c r="K519" s="7" t="s">
        <v>635</v>
      </c>
    </row>
    <row r="520" spans="2:11">
      <c r="B520" s="7" t="s">
        <v>634</v>
      </c>
      <c r="C520" s="7" t="s">
        <v>436</v>
      </c>
      <c r="E520" s="7" t="s">
        <v>51</v>
      </c>
      <c r="F520" s="7" t="s">
        <v>36</v>
      </c>
      <c r="G520" s="11">
        <v>1</v>
      </c>
      <c r="H520" s="7" t="s">
        <v>29</v>
      </c>
      <c r="I520" s="7" t="s">
        <v>30</v>
      </c>
      <c r="J520" s="7" t="s">
        <v>121</v>
      </c>
      <c r="K520" s="7" t="s">
        <v>635</v>
      </c>
    </row>
    <row r="521" spans="2:11">
      <c r="B521" s="7" t="s">
        <v>634</v>
      </c>
      <c r="E521" s="7" t="s">
        <v>51</v>
      </c>
      <c r="F521" s="7" t="s">
        <v>36</v>
      </c>
      <c r="G521" s="11">
        <v>1</v>
      </c>
      <c r="H521" s="7" t="s">
        <v>29</v>
      </c>
      <c r="I521" s="7" t="s">
        <v>30</v>
      </c>
      <c r="J521" s="7" t="s">
        <v>121</v>
      </c>
      <c r="K521" s="7" t="s">
        <v>635</v>
      </c>
    </row>
    <row r="522" spans="2:11">
      <c r="B522" s="7" t="s">
        <v>634</v>
      </c>
      <c r="C522" s="7" t="s">
        <v>88</v>
      </c>
      <c r="E522" s="7" t="s">
        <v>132</v>
      </c>
      <c r="F522" s="7" t="s">
        <v>36</v>
      </c>
      <c r="G522" s="11">
        <v>1</v>
      </c>
      <c r="H522" s="7" t="s">
        <v>29</v>
      </c>
      <c r="I522" s="7" t="s">
        <v>30</v>
      </c>
      <c r="J522" s="7" t="s">
        <v>121</v>
      </c>
      <c r="K522" s="7" t="s">
        <v>635</v>
      </c>
    </row>
    <row r="523" spans="2:11">
      <c r="B523" s="7" t="s">
        <v>636</v>
      </c>
      <c r="E523" s="7" t="s">
        <v>51</v>
      </c>
      <c r="F523" s="7" t="s">
        <v>36</v>
      </c>
      <c r="G523" s="11">
        <v>5</v>
      </c>
      <c r="H523" s="11" t="s">
        <v>29</v>
      </c>
      <c r="I523" s="7" t="s">
        <v>30</v>
      </c>
      <c r="J523" s="7" t="s">
        <v>266</v>
      </c>
      <c r="K523" s="7" t="s">
        <v>637</v>
      </c>
    </row>
    <row r="524" spans="2:11">
      <c r="B524" s="7" t="s">
        <v>638</v>
      </c>
      <c r="E524" s="7" t="s">
        <v>35</v>
      </c>
      <c r="F524" s="7" t="s">
        <v>28</v>
      </c>
      <c r="G524" s="11">
        <v>4</v>
      </c>
      <c r="H524" s="11" t="s">
        <v>29</v>
      </c>
      <c r="I524" s="7" t="s">
        <v>100</v>
      </c>
      <c r="J524" s="7" t="s">
        <v>639</v>
      </c>
      <c r="K524" s="7" t="s">
        <v>640</v>
      </c>
    </row>
    <row r="525" spans="2:11">
      <c r="B525" s="7" t="s">
        <v>638</v>
      </c>
      <c r="E525" s="7" t="s">
        <v>51</v>
      </c>
      <c r="F525" s="7" t="s">
        <v>36</v>
      </c>
      <c r="G525" s="11">
        <v>100</v>
      </c>
      <c r="H525" s="11" t="s">
        <v>29</v>
      </c>
      <c r="I525" s="7" t="s">
        <v>100</v>
      </c>
      <c r="J525" s="7" t="s">
        <v>639</v>
      </c>
      <c r="K525" s="7" t="s">
        <v>640</v>
      </c>
    </row>
    <row r="526" spans="2:11">
      <c r="B526" s="7" t="s">
        <v>641</v>
      </c>
      <c r="E526" s="7" t="s">
        <v>35</v>
      </c>
      <c r="F526" s="7" t="s">
        <v>36</v>
      </c>
      <c r="G526" s="11">
        <v>1</v>
      </c>
      <c r="H526" s="7" t="s">
        <v>29</v>
      </c>
      <c r="I526" s="7" t="s">
        <v>30</v>
      </c>
      <c r="J526" s="7" t="s">
        <v>133</v>
      </c>
      <c r="K526" s="7" t="s">
        <v>642</v>
      </c>
    </row>
    <row r="527" spans="2:11">
      <c r="B527" s="7" t="s">
        <v>641</v>
      </c>
      <c r="E527" s="7" t="s">
        <v>51</v>
      </c>
      <c r="F527" s="7" t="s">
        <v>36</v>
      </c>
      <c r="G527" s="11">
        <v>1</v>
      </c>
      <c r="H527" s="7" t="s">
        <v>29</v>
      </c>
      <c r="I527" s="7" t="s">
        <v>30</v>
      </c>
      <c r="J527" s="7" t="s">
        <v>133</v>
      </c>
      <c r="K527" s="7" t="s">
        <v>642</v>
      </c>
    </row>
    <row r="528" spans="2:11">
      <c r="B528" s="7" t="s">
        <v>641</v>
      </c>
      <c r="E528" s="7" t="s">
        <v>47</v>
      </c>
      <c r="F528" s="7" t="s">
        <v>36</v>
      </c>
      <c r="G528" s="11">
        <v>1</v>
      </c>
      <c r="H528" s="7" t="s">
        <v>29</v>
      </c>
      <c r="I528" s="7" t="s">
        <v>30</v>
      </c>
      <c r="J528" s="7" t="s">
        <v>133</v>
      </c>
      <c r="K528" s="7" t="s">
        <v>642</v>
      </c>
    </row>
    <row r="529" spans="2:11">
      <c r="B529" s="7" t="s">
        <v>643</v>
      </c>
      <c r="C529" s="7" t="s">
        <v>436</v>
      </c>
      <c r="D529" s="10" t="s">
        <v>644</v>
      </c>
      <c r="E529" s="7" t="s">
        <v>51</v>
      </c>
      <c r="F529" s="7" t="s">
        <v>36</v>
      </c>
      <c r="G529" s="11">
        <v>1</v>
      </c>
      <c r="H529" s="7" t="s">
        <v>29</v>
      </c>
      <c r="I529" s="7" t="s">
        <v>30</v>
      </c>
      <c r="J529" s="7" t="s">
        <v>645</v>
      </c>
      <c r="K529" s="7" t="s">
        <v>646</v>
      </c>
    </row>
    <row r="530" spans="2:11">
      <c r="B530" s="7" t="s">
        <v>643</v>
      </c>
      <c r="C530" s="7" t="s">
        <v>436</v>
      </c>
      <c r="D530" s="10" t="s">
        <v>212</v>
      </c>
      <c r="E530" s="7" t="s">
        <v>51</v>
      </c>
      <c r="F530" s="7" t="s">
        <v>36</v>
      </c>
      <c r="G530" s="11">
        <v>1</v>
      </c>
      <c r="H530" s="7" t="s">
        <v>29</v>
      </c>
      <c r="I530" s="7" t="s">
        <v>30</v>
      </c>
      <c r="J530" s="7" t="s">
        <v>645</v>
      </c>
      <c r="K530" s="7" t="s">
        <v>646</v>
      </c>
    </row>
    <row r="531" spans="2:11">
      <c r="B531" s="7" t="s">
        <v>643</v>
      </c>
      <c r="C531" s="7" t="s">
        <v>48</v>
      </c>
      <c r="D531" s="10" t="s">
        <v>647</v>
      </c>
      <c r="E531" s="7" t="s">
        <v>51</v>
      </c>
      <c r="F531" s="7" t="s">
        <v>36</v>
      </c>
      <c r="G531" s="11">
        <v>1</v>
      </c>
      <c r="H531" s="7" t="s">
        <v>29</v>
      </c>
      <c r="I531" s="7" t="s">
        <v>30</v>
      </c>
      <c r="J531" s="7" t="s">
        <v>645</v>
      </c>
      <c r="K531" s="7" t="s">
        <v>646</v>
      </c>
    </row>
    <row r="532" spans="2:11">
      <c r="B532" s="7" t="s">
        <v>643</v>
      </c>
      <c r="C532" s="7" t="s">
        <v>88</v>
      </c>
      <c r="E532" s="7" t="s">
        <v>132</v>
      </c>
      <c r="F532" s="7" t="s">
        <v>36</v>
      </c>
      <c r="G532" s="11">
        <v>1</v>
      </c>
      <c r="H532" s="7" t="s">
        <v>29</v>
      </c>
      <c r="I532" s="7" t="s">
        <v>30</v>
      </c>
      <c r="J532" s="7" t="s">
        <v>645</v>
      </c>
      <c r="K532" s="7" t="s">
        <v>646</v>
      </c>
    </row>
    <row r="533" spans="2:11">
      <c r="B533" s="7" t="s">
        <v>643</v>
      </c>
      <c r="C533" s="7" t="s">
        <v>625</v>
      </c>
      <c r="D533" s="10" t="s">
        <v>648</v>
      </c>
      <c r="E533" s="7" t="s">
        <v>43</v>
      </c>
      <c r="F533" s="7" t="s">
        <v>36</v>
      </c>
      <c r="G533" s="11">
        <v>1</v>
      </c>
      <c r="H533" s="7" t="s">
        <v>29</v>
      </c>
      <c r="I533" s="7" t="s">
        <v>30</v>
      </c>
      <c r="J533" s="7" t="s">
        <v>645</v>
      </c>
      <c r="K533" s="7" t="s">
        <v>646</v>
      </c>
    </row>
    <row r="534" spans="2:11">
      <c r="B534" s="7" t="s">
        <v>643</v>
      </c>
      <c r="C534" s="7" t="s">
        <v>625</v>
      </c>
      <c r="D534" s="10" t="s">
        <v>649</v>
      </c>
      <c r="E534" s="7" t="s">
        <v>43</v>
      </c>
      <c r="F534" s="7" t="s">
        <v>36</v>
      </c>
      <c r="G534" s="11">
        <v>1</v>
      </c>
      <c r="H534" s="7" t="s">
        <v>29</v>
      </c>
      <c r="I534" s="7" t="s">
        <v>30</v>
      </c>
      <c r="J534" s="7" t="s">
        <v>645</v>
      </c>
      <c r="K534" s="7" t="s">
        <v>646</v>
      </c>
    </row>
    <row r="535" spans="2:11">
      <c r="B535" s="7" t="s">
        <v>643</v>
      </c>
      <c r="E535" s="7" t="s">
        <v>35</v>
      </c>
      <c r="F535" s="7" t="s">
        <v>36</v>
      </c>
      <c r="G535" s="11">
        <v>1</v>
      </c>
      <c r="H535" s="7" t="s">
        <v>29</v>
      </c>
      <c r="I535" s="7" t="s">
        <v>30</v>
      </c>
      <c r="J535" s="7" t="s">
        <v>645</v>
      </c>
      <c r="K535" s="7" t="s">
        <v>646</v>
      </c>
    </row>
    <row r="536" spans="2:11">
      <c r="B536" s="7" t="s">
        <v>650</v>
      </c>
      <c r="E536" s="7" t="s">
        <v>43</v>
      </c>
      <c r="F536" s="7" t="s">
        <v>36</v>
      </c>
      <c r="G536" s="11">
        <v>20</v>
      </c>
      <c r="H536" s="7" t="s">
        <v>54</v>
      </c>
      <c r="I536" s="7" t="s">
        <v>30</v>
      </c>
      <c r="J536" s="7" t="s">
        <v>651</v>
      </c>
      <c r="K536" s="7" t="s">
        <v>652</v>
      </c>
    </row>
    <row r="537" spans="2:11">
      <c r="B537" s="7" t="s">
        <v>653</v>
      </c>
      <c r="E537" s="7" t="s">
        <v>43</v>
      </c>
      <c r="F537" s="7" t="s">
        <v>36</v>
      </c>
      <c r="G537" s="11">
        <v>30</v>
      </c>
      <c r="H537" s="7" t="s">
        <v>54</v>
      </c>
      <c r="I537" s="7" t="s">
        <v>30</v>
      </c>
      <c r="J537" s="7" t="s">
        <v>654</v>
      </c>
      <c r="K537" s="7" t="s">
        <v>655</v>
      </c>
    </row>
    <row r="538" spans="2:11">
      <c r="B538" s="7" t="s">
        <v>656</v>
      </c>
      <c r="C538" s="7" t="s">
        <v>88</v>
      </c>
      <c r="E538" s="7" t="s">
        <v>132</v>
      </c>
      <c r="F538" s="7" t="s">
        <v>36</v>
      </c>
      <c r="G538" s="11">
        <v>1</v>
      </c>
      <c r="H538" s="11" t="s">
        <v>29</v>
      </c>
      <c r="I538" s="7" t="str">
        <f>INDEX('[1]New data (Martin)'!I:I,MATCH(B538,'[1]New data (Martin)'!B:B,0))</f>
        <v>Canada</v>
      </c>
      <c r="J538" s="7" t="str">
        <f>INDEX('[1]New data (Martin)'!J:J,MATCH(B538,'[1]New data (Martin)'!B:B,0))</f>
        <v>ON</v>
      </c>
      <c r="K538" s="7" t="s">
        <v>657</v>
      </c>
    </row>
    <row r="539" spans="2:11">
      <c r="B539" s="7" t="s">
        <v>656</v>
      </c>
      <c r="E539" s="7" t="s">
        <v>51</v>
      </c>
      <c r="F539" s="7" t="s">
        <v>36</v>
      </c>
      <c r="G539" s="11">
        <v>1</v>
      </c>
      <c r="H539" s="11" t="s">
        <v>29</v>
      </c>
      <c r="I539" s="7" t="str">
        <f>INDEX('[1]New data (Martin)'!I:I,MATCH(B539,'[1]New data (Martin)'!B:B,0))</f>
        <v>Canada</v>
      </c>
      <c r="J539" s="7" t="str">
        <f>INDEX('[1]New data (Martin)'!J:J,MATCH(B539,'[1]New data (Martin)'!B:B,0))</f>
        <v>ON</v>
      </c>
      <c r="K539" s="7" t="s">
        <v>657</v>
      </c>
    </row>
    <row r="540" spans="2:11">
      <c r="B540" s="7" t="s">
        <v>656</v>
      </c>
      <c r="E540" s="7" t="s">
        <v>43</v>
      </c>
      <c r="F540" s="7" t="s">
        <v>36</v>
      </c>
      <c r="G540" s="11">
        <v>1</v>
      </c>
      <c r="H540" s="11" t="s">
        <v>29</v>
      </c>
      <c r="I540" s="7" t="str">
        <f>INDEX('[1]New data (Martin)'!I:I,MATCH(B540,'[1]New data (Martin)'!B:B,0))</f>
        <v>Canada</v>
      </c>
      <c r="J540" s="7" t="str">
        <f>INDEX('[1]New data (Martin)'!J:J,MATCH(B540,'[1]New data (Martin)'!B:B,0))</f>
        <v>ON</v>
      </c>
      <c r="K540" s="7" t="s">
        <v>657</v>
      </c>
    </row>
    <row r="541" spans="2:11">
      <c r="B541" s="7" t="s">
        <v>656</v>
      </c>
      <c r="E541" s="7" t="s">
        <v>35</v>
      </c>
      <c r="F541" s="7" t="s">
        <v>36</v>
      </c>
      <c r="G541" s="11">
        <v>1</v>
      </c>
      <c r="H541" s="11" t="s">
        <v>29</v>
      </c>
      <c r="I541" s="7" t="str">
        <f>INDEX('[1]New data (Martin)'!I:I,MATCH(B541,'[1]New data (Martin)'!B:B,0))</f>
        <v>Canada</v>
      </c>
      <c r="J541" s="7" t="str">
        <f>INDEX('[1]New data (Martin)'!J:J,MATCH(B541,'[1]New data (Martin)'!B:B,0))</f>
        <v>ON</v>
      </c>
      <c r="K541" s="7" t="s">
        <v>657</v>
      </c>
    </row>
    <row r="542" spans="2:11">
      <c r="B542" s="7" t="s">
        <v>656</v>
      </c>
      <c r="E542" s="7" t="s">
        <v>39</v>
      </c>
      <c r="F542" s="7" t="s">
        <v>28</v>
      </c>
      <c r="G542" s="11">
        <v>1</v>
      </c>
      <c r="H542" s="11" t="s">
        <v>29</v>
      </c>
      <c r="I542" s="7" t="str">
        <f>INDEX('[1]New data (Martin)'!I:I,MATCH(B542,'[1]New data (Martin)'!B:B,0))</f>
        <v>Canada</v>
      </c>
      <c r="J542" s="7" t="str">
        <f>INDEX('[1]New data (Martin)'!J:J,MATCH(B542,'[1]New data (Martin)'!B:B,0))</f>
        <v>ON</v>
      </c>
      <c r="K542" s="7" t="s">
        <v>657</v>
      </c>
    </row>
    <row r="543" spans="2:11">
      <c r="B543" s="7" t="s">
        <v>656</v>
      </c>
      <c r="E543" s="7" t="s">
        <v>35</v>
      </c>
      <c r="F543" s="7" t="s">
        <v>28</v>
      </c>
      <c r="G543" s="11">
        <v>1</v>
      </c>
      <c r="H543" s="11" t="s">
        <v>29</v>
      </c>
      <c r="I543" s="7" t="str">
        <f>INDEX('[1]New data (Martin)'!I:I,MATCH(B543,'[1]New data (Martin)'!B:B,0))</f>
        <v>Canada</v>
      </c>
      <c r="J543" s="7" t="str">
        <f>INDEX('[1]New data (Martin)'!J:J,MATCH(B543,'[1]New data (Martin)'!B:B,0))</f>
        <v>ON</v>
      </c>
      <c r="K543" s="7" t="s">
        <v>657</v>
      </c>
    </row>
    <row r="544" spans="2:11">
      <c r="B544" s="7" t="s">
        <v>658</v>
      </c>
      <c r="E544" s="7" t="s">
        <v>43</v>
      </c>
      <c r="F544" s="7" t="s">
        <v>36</v>
      </c>
      <c r="G544" s="11">
        <v>1</v>
      </c>
      <c r="H544" s="7" t="s">
        <v>29</v>
      </c>
      <c r="I544" s="7" t="s">
        <v>30</v>
      </c>
      <c r="J544" s="7" t="s">
        <v>121</v>
      </c>
      <c r="K544" s="7" t="s">
        <v>659</v>
      </c>
    </row>
    <row r="545" spans="2:11">
      <c r="B545" s="7" t="s">
        <v>658</v>
      </c>
      <c r="C545" s="7" t="s">
        <v>41</v>
      </c>
      <c r="E545" s="7" t="s">
        <v>47</v>
      </c>
      <c r="F545" s="7" t="s">
        <v>36</v>
      </c>
      <c r="G545" s="11">
        <v>1</v>
      </c>
      <c r="H545" s="7" t="s">
        <v>29</v>
      </c>
      <c r="I545" s="7" t="s">
        <v>30</v>
      </c>
      <c r="J545" s="7" t="s">
        <v>121</v>
      </c>
      <c r="K545" s="7" t="s">
        <v>659</v>
      </c>
    </row>
    <row r="546" spans="2:11">
      <c r="B546" s="7" t="s">
        <v>658</v>
      </c>
      <c r="C546" s="7" t="s">
        <v>48</v>
      </c>
      <c r="E546" s="7" t="s">
        <v>47</v>
      </c>
      <c r="F546" s="7" t="s">
        <v>36</v>
      </c>
      <c r="G546" s="11">
        <v>1</v>
      </c>
      <c r="H546" s="7" t="s">
        <v>29</v>
      </c>
      <c r="I546" s="7" t="s">
        <v>30</v>
      </c>
      <c r="J546" s="7" t="s">
        <v>121</v>
      </c>
      <c r="K546" s="7" t="s">
        <v>659</v>
      </c>
    </row>
    <row r="547" spans="2:11">
      <c r="B547" s="7" t="s">
        <v>658</v>
      </c>
      <c r="E547" s="7" t="s">
        <v>35</v>
      </c>
      <c r="F547" s="7" t="s">
        <v>36</v>
      </c>
      <c r="G547" s="11">
        <v>1</v>
      </c>
      <c r="H547" s="7" t="s">
        <v>29</v>
      </c>
      <c r="I547" s="7" t="s">
        <v>30</v>
      </c>
      <c r="J547" s="7" t="s">
        <v>121</v>
      </c>
      <c r="K547" s="7" t="s">
        <v>659</v>
      </c>
    </row>
    <row r="548" spans="2:11">
      <c r="B548" s="7" t="s">
        <v>658</v>
      </c>
      <c r="E548" s="7" t="s">
        <v>35</v>
      </c>
      <c r="F548" s="7" t="s">
        <v>28</v>
      </c>
      <c r="G548" s="11">
        <v>1</v>
      </c>
      <c r="H548" s="7" t="s">
        <v>29</v>
      </c>
      <c r="I548" s="7" t="s">
        <v>30</v>
      </c>
      <c r="J548" s="7" t="s">
        <v>121</v>
      </c>
      <c r="K548" s="7" t="s">
        <v>659</v>
      </c>
    </row>
    <row r="549" spans="2:11">
      <c r="B549" s="7" t="s">
        <v>660</v>
      </c>
      <c r="E549" s="7" t="s">
        <v>51</v>
      </c>
      <c r="F549" s="7" t="s">
        <v>36</v>
      </c>
      <c r="G549" s="11">
        <v>5</v>
      </c>
      <c r="H549" s="11" t="s">
        <v>29</v>
      </c>
      <c r="I549" s="7" t="s">
        <v>30</v>
      </c>
      <c r="J549" s="7" t="s">
        <v>266</v>
      </c>
      <c r="K549" s="7" t="s">
        <v>661</v>
      </c>
    </row>
    <row r="550" spans="2:11">
      <c r="B550" s="7" t="s">
        <v>660</v>
      </c>
      <c r="E550" s="7" t="s">
        <v>43</v>
      </c>
      <c r="F550" s="7" t="s">
        <v>36</v>
      </c>
      <c r="G550" s="11">
        <v>5</v>
      </c>
      <c r="H550" s="11" t="s">
        <v>29</v>
      </c>
      <c r="I550" s="7" t="s">
        <v>30</v>
      </c>
      <c r="J550" s="7" t="s">
        <v>266</v>
      </c>
      <c r="K550" s="7" t="s">
        <v>661</v>
      </c>
    </row>
    <row r="551" spans="2:11">
      <c r="B551" s="7" t="s">
        <v>662</v>
      </c>
      <c r="E551" s="7" t="s">
        <v>51</v>
      </c>
      <c r="F551" s="7" t="s">
        <v>36</v>
      </c>
      <c r="G551" s="7">
        <v>50</v>
      </c>
      <c r="H551" s="7" t="s">
        <v>663</v>
      </c>
      <c r="I551" s="7" t="s">
        <v>30</v>
      </c>
      <c r="J551" s="7" t="s">
        <v>232</v>
      </c>
      <c r="K551" s="7" t="s">
        <v>664</v>
      </c>
    </row>
    <row r="552" spans="2:11">
      <c r="B552" s="7" t="s">
        <v>662</v>
      </c>
      <c r="C552" s="7" t="s">
        <v>41</v>
      </c>
      <c r="E552" s="7" t="s">
        <v>47</v>
      </c>
      <c r="F552" s="7" t="s">
        <v>36</v>
      </c>
      <c r="G552" s="7">
        <v>10</v>
      </c>
      <c r="H552" s="7" t="s">
        <v>663</v>
      </c>
      <c r="I552" s="7" t="s">
        <v>30</v>
      </c>
      <c r="J552" s="7" t="s">
        <v>232</v>
      </c>
      <c r="K552" s="7" t="s">
        <v>664</v>
      </c>
    </row>
    <row r="553" spans="2:11">
      <c r="B553" s="7" t="s">
        <v>662</v>
      </c>
      <c r="C553" s="7" t="s">
        <v>88</v>
      </c>
      <c r="E553" s="7" t="s">
        <v>132</v>
      </c>
      <c r="F553" s="7" t="s">
        <v>36</v>
      </c>
      <c r="G553" s="7">
        <v>30</v>
      </c>
      <c r="H553" s="7" t="s">
        <v>663</v>
      </c>
      <c r="I553" s="7" t="s">
        <v>30</v>
      </c>
      <c r="J553" s="7" t="s">
        <v>232</v>
      </c>
      <c r="K553" s="7" t="s">
        <v>664</v>
      </c>
    </row>
    <row r="554" spans="2:11">
      <c r="B554" s="7" t="s">
        <v>662</v>
      </c>
      <c r="E554" s="7" t="s">
        <v>35</v>
      </c>
      <c r="F554" s="7" t="s">
        <v>36</v>
      </c>
      <c r="G554" s="7">
        <v>20</v>
      </c>
      <c r="H554" s="7" t="s">
        <v>663</v>
      </c>
      <c r="I554" s="7" t="s">
        <v>30</v>
      </c>
      <c r="J554" s="7" t="s">
        <v>232</v>
      </c>
      <c r="K554" s="7" t="s">
        <v>664</v>
      </c>
    </row>
    <row r="555" spans="2:11">
      <c r="B555" s="7" t="s">
        <v>662</v>
      </c>
      <c r="E555" s="7" t="s">
        <v>35</v>
      </c>
      <c r="F555" s="7" t="s">
        <v>28</v>
      </c>
      <c r="G555" s="7">
        <v>10</v>
      </c>
      <c r="H555" s="7" t="s">
        <v>663</v>
      </c>
      <c r="I555" s="7" t="s">
        <v>30</v>
      </c>
      <c r="J555" s="7" t="s">
        <v>232</v>
      </c>
      <c r="K555" s="7" t="s">
        <v>664</v>
      </c>
    </row>
    <row r="556" spans="2:11">
      <c r="B556" s="7" t="s">
        <v>665</v>
      </c>
      <c r="E556" s="7" t="s">
        <v>43</v>
      </c>
      <c r="F556" s="7" t="s">
        <v>36</v>
      </c>
      <c r="G556" s="11">
        <v>13</v>
      </c>
      <c r="H556" s="11" t="s">
        <v>29</v>
      </c>
      <c r="I556" s="7" t="s">
        <v>30</v>
      </c>
      <c r="J556" s="7" t="s">
        <v>313</v>
      </c>
      <c r="K556" s="7" t="s">
        <v>666</v>
      </c>
    </row>
    <row r="557" spans="2:11">
      <c r="B557" s="7" t="s">
        <v>665</v>
      </c>
      <c r="E557" s="7" t="s">
        <v>47</v>
      </c>
      <c r="F557" s="7" t="s">
        <v>36</v>
      </c>
      <c r="G557" s="11">
        <v>1</v>
      </c>
      <c r="H557" s="11" t="s">
        <v>29</v>
      </c>
      <c r="I557" s="7" t="s">
        <v>30</v>
      </c>
      <c r="J557" s="7" t="s">
        <v>313</v>
      </c>
      <c r="K557" s="7" t="s">
        <v>666</v>
      </c>
    </row>
    <row r="558" spans="2:11">
      <c r="B558" s="7" t="s">
        <v>665</v>
      </c>
      <c r="E558" s="7" t="s">
        <v>51</v>
      </c>
      <c r="F558" s="7" t="s">
        <v>36</v>
      </c>
      <c r="G558" s="11">
        <v>28</v>
      </c>
      <c r="H558" s="11" t="s">
        <v>29</v>
      </c>
      <c r="I558" s="7" t="s">
        <v>30</v>
      </c>
      <c r="J558" s="7" t="s">
        <v>313</v>
      </c>
      <c r="K558" s="7" t="s">
        <v>666</v>
      </c>
    </row>
    <row r="559" spans="2:11">
      <c r="B559" s="7" t="s">
        <v>665</v>
      </c>
      <c r="E559" s="7" t="s">
        <v>35</v>
      </c>
      <c r="F559" s="7" t="s">
        <v>36</v>
      </c>
      <c r="G559" s="11">
        <v>8</v>
      </c>
      <c r="H559" s="11" t="s">
        <v>29</v>
      </c>
      <c r="I559" s="7" t="s">
        <v>30</v>
      </c>
      <c r="J559" s="7" t="s">
        <v>313</v>
      </c>
      <c r="K559" s="7" t="s">
        <v>666</v>
      </c>
    </row>
    <row r="560" spans="2:11">
      <c r="B560" s="7" t="s">
        <v>667</v>
      </c>
      <c r="C560" s="7" t="s">
        <v>34</v>
      </c>
      <c r="E560" s="7" t="s">
        <v>35</v>
      </c>
      <c r="F560" s="7" t="s">
        <v>36</v>
      </c>
      <c r="G560" s="11">
        <v>3</v>
      </c>
      <c r="H560" s="7" t="s">
        <v>663</v>
      </c>
      <c r="I560" s="7" t="s">
        <v>30</v>
      </c>
      <c r="J560" s="7" t="s">
        <v>313</v>
      </c>
      <c r="K560" s="7" t="s">
        <v>668</v>
      </c>
    </row>
    <row r="561" spans="2:11">
      <c r="B561" s="7" t="s">
        <v>667</v>
      </c>
      <c r="C561" s="7" t="s">
        <v>48</v>
      </c>
      <c r="E561" s="7" t="s">
        <v>35</v>
      </c>
      <c r="F561" s="7" t="s">
        <v>36</v>
      </c>
      <c r="G561" s="11">
        <v>3</v>
      </c>
      <c r="H561" s="7" t="s">
        <v>663</v>
      </c>
      <c r="I561" s="7" t="s">
        <v>30</v>
      </c>
      <c r="J561" s="7" t="s">
        <v>313</v>
      </c>
      <c r="K561" s="7" t="s">
        <v>668</v>
      </c>
    </row>
    <row r="562" spans="2:11">
      <c r="B562" s="7" t="s">
        <v>667</v>
      </c>
      <c r="C562" s="7" t="s">
        <v>88</v>
      </c>
      <c r="E562" s="7" t="s">
        <v>132</v>
      </c>
      <c r="F562" s="7" t="s">
        <v>36</v>
      </c>
      <c r="G562" s="11">
        <v>3</v>
      </c>
      <c r="H562" s="7" t="s">
        <v>663</v>
      </c>
      <c r="I562" s="7" t="s">
        <v>30</v>
      </c>
      <c r="J562" s="7" t="s">
        <v>313</v>
      </c>
      <c r="K562" s="7" t="s">
        <v>668</v>
      </c>
    </row>
    <row r="563" spans="2:11">
      <c r="B563" s="7" t="s">
        <v>667</v>
      </c>
      <c r="C563" s="7" t="s">
        <v>48</v>
      </c>
      <c r="E563" s="7" t="s">
        <v>51</v>
      </c>
      <c r="F563" s="7" t="s">
        <v>36</v>
      </c>
      <c r="G563" s="11">
        <v>25</v>
      </c>
      <c r="H563" s="7" t="s">
        <v>663</v>
      </c>
      <c r="I563" s="7" t="s">
        <v>30</v>
      </c>
      <c r="J563" s="7" t="s">
        <v>313</v>
      </c>
      <c r="K563" s="7" t="s">
        <v>668</v>
      </c>
    </row>
    <row r="564" spans="2:11">
      <c r="B564" s="7" t="s">
        <v>667</v>
      </c>
      <c r="C564" s="7" t="s">
        <v>41</v>
      </c>
      <c r="E564" s="7" t="s">
        <v>51</v>
      </c>
      <c r="F564" s="7" t="s">
        <v>36</v>
      </c>
      <c r="G564" s="11">
        <v>25</v>
      </c>
      <c r="H564" s="7" t="s">
        <v>663</v>
      </c>
      <c r="I564" s="7" t="s">
        <v>30</v>
      </c>
      <c r="J564" s="7" t="s">
        <v>313</v>
      </c>
      <c r="K564" s="7" t="s">
        <v>668</v>
      </c>
    </row>
    <row r="565" spans="2:11">
      <c r="B565" s="7" t="s">
        <v>667</v>
      </c>
      <c r="C565" s="7" t="s">
        <v>436</v>
      </c>
      <c r="E565" s="7" t="s">
        <v>51</v>
      </c>
      <c r="F565" s="7" t="s">
        <v>36</v>
      </c>
      <c r="G565" s="11">
        <v>10</v>
      </c>
      <c r="H565" s="7" t="s">
        <v>663</v>
      </c>
      <c r="I565" s="7" t="s">
        <v>30</v>
      </c>
      <c r="J565" s="7" t="s">
        <v>313</v>
      </c>
      <c r="K565" s="7" t="s">
        <v>668</v>
      </c>
    </row>
    <row r="566" spans="2:11">
      <c r="B566" s="7" t="s">
        <v>667</v>
      </c>
      <c r="C566" s="7" t="s">
        <v>669</v>
      </c>
      <c r="E566" s="7" t="s">
        <v>51</v>
      </c>
      <c r="F566" s="7" t="s">
        <v>36</v>
      </c>
      <c r="G566" s="11">
        <v>25</v>
      </c>
      <c r="H566" s="7" t="s">
        <v>663</v>
      </c>
      <c r="I566" s="7" t="s">
        <v>30</v>
      </c>
      <c r="J566" s="7" t="s">
        <v>313</v>
      </c>
      <c r="K566" s="7" t="s">
        <v>668</v>
      </c>
    </row>
    <row r="567" spans="2:11">
      <c r="B567" s="7" t="s">
        <v>667</v>
      </c>
      <c r="C567" s="7" t="s">
        <v>41</v>
      </c>
      <c r="E567" s="7" t="s">
        <v>43</v>
      </c>
      <c r="F567" s="7" t="s">
        <v>36</v>
      </c>
      <c r="G567" s="11">
        <v>40</v>
      </c>
      <c r="H567" s="7" t="s">
        <v>663</v>
      </c>
      <c r="I567" s="7" t="s">
        <v>30</v>
      </c>
      <c r="J567" s="7" t="s">
        <v>313</v>
      </c>
      <c r="K567" s="7" t="s">
        <v>668</v>
      </c>
    </row>
    <row r="568" spans="2:11">
      <c r="B568" s="7" t="s">
        <v>667</v>
      </c>
      <c r="C568" s="7" t="s">
        <v>41</v>
      </c>
      <c r="E568" s="7" t="s">
        <v>47</v>
      </c>
      <c r="F568" s="7" t="s">
        <v>36</v>
      </c>
      <c r="G568" s="11">
        <v>10</v>
      </c>
      <c r="H568" s="7" t="s">
        <v>663</v>
      </c>
      <c r="I568" s="7" t="s">
        <v>30</v>
      </c>
      <c r="J568" s="7" t="s">
        <v>313</v>
      </c>
      <c r="K568" s="7" t="s">
        <v>668</v>
      </c>
    </row>
    <row r="569" spans="2:11">
      <c r="B569" s="7" t="s">
        <v>670</v>
      </c>
      <c r="C569" s="7" t="s">
        <v>128</v>
      </c>
      <c r="E569" s="7" t="s">
        <v>43</v>
      </c>
      <c r="F569" s="7" t="s">
        <v>36</v>
      </c>
      <c r="G569" s="11">
        <v>1</v>
      </c>
      <c r="H569" s="7" t="s">
        <v>29</v>
      </c>
      <c r="I569" s="7" t="s">
        <v>30</v>
      </c>
      <c r="J569" s="7" t="s">
        <v>359</v>
      </c>
      <c r="K569" s="7" t="s">
        <v>671</v>
      </c>
    </row>
    <row r="570" spans="2:11">
      <c r="B570" s="7" t="s">
        <v>670</v>
      </c>
      <c r="C570" s="7" t="s">
        <v>141</v>
      </c>
      <c r="D570" s="10" t="s">
        <v>194</v>
      </c>
      <c r="E570" s="7" t="s">
        <v>51</v>
      </c>
      <c r="F570" s="7" t="s">
        <v>36</v>
      </c>
      <c r="G570" s="11">
        <v>1</v>
      </c>
      <c r="H570" s="7" t="s">
        <v>29</v>
      </c>
      <c r="I570" s="7" t="s">
        <v>30</v>
      </c>
      <c r="J570" s="7" t="s">
        <v>359</v>
      </c>
      <c r="K570" s="7" t="s">
        <v>671</v>
      </c>
    </row>
    <row r="571" spans="2:11">
      <c r="B571" s="7" t="s">
        <v>670</v>
      </c>
      <c r="C571" s="7" t="s">
        <v>195</v>
      </c>
      <c r="D571" s="10" t="s">
        <v>672</v>
      </c>
      <c r="E571" s="7" t="s">
        <v>51</v>
      </c>
      <c r="F571" s="7" t="s">
        <v>36</v>
      </c>
      <c r="G571" s="11">
        <v>1</v>
      </c>
      <c r="H571" s="7" t="s">
        <v>29</v>
      </c>
      <c r="I571" s="7" t="s">
        <v>30</v>
      </c>
      <c r="J571" s="7" t="s">
        <v>359</v>
      </c>
      <c r="K571" s="7" t="s">
        <v>671</v>
      </c>
    </row>
    <row r="572" spans="2:11">
      <c r="B572" s="7" t="s">
        <v>670</v>
      </c>
      <c r="E572" s="7" t="s">
        <v>43</v>
      </c>
      <c r="F572" s="7" t="s">
        <v>36</v>
      </c>
      <c r="G572" s="11">
        <v>1</v>
      </c>
      <c r="H572" s="7" t="s">
        <v>29</v>
      </c>
      <c r="I572" s="7" t="s">
        <v>30</v>
      </c>
      <c r="J572" s="7" t="s">
        <v>359</v>
      </c>
      <c r="K572" s="7" t="s">
        <v>671</v>
      </c>
    </row>
    <row r="573" spans="2:11">
      <c r="B573" s="7" t="s">
        <v>673</v>
      </c>
      <c r="E573" s="7" t="s">
        <v>51</v>
      </c>
      <c r="F573" s="7" t="s">
        <v>36</v>
      </c>
      <c r="G573" s="11">
        <v>1</v>
      </c>
      <c r="H573" s="7" t="s">
        <v>29</v>
      </c>
      <c r="I573" s="7" t="s">
        <v>92</v>
      </c>
      <c r="J573" s="7" t="s">
        <v>121</v>
      </c>
      <c r="K573" s="7" t="s">
        <v>674</v>
      </c>
    </row>
    <row r="574" spans="2:11">
      <c r="B574" s="7" t="s">
        <v>673</v>
      </c>
      <c r="E574" s="7" t="s">
        <v>43</v>
      </c>
      <c r="F574" s="7" t="s">
        <v>36</v>
      </c>
      <c r="G574" s="11">
        <v>1</v>
      </c>
      <c r="H574" s="7" t="s">
        <v>29</v>
      </c>
      <c r="I574" s="7" t="s">
        <v>92</v>
      </c>
      <c r="J574" s="7" t="s">
        <v>121</v>
      </c>
      <c r="K574" s="7" t="s">
        <v>674</v>
      </c>
    </row>
    <row r="575" spans="2:11">
      <c r="B575" s="7" t="s">
        <v>675</v>
      </c>
      <c r="E575" s="7" t="s">
        <v>51</v>
      </c>
      <c r="F575" s="7" t="s">
        <v>36</v>
      </c>
      <c r="G575" s="11">
        <v>1</v>
      </c>
      <c r="H575" s="7" t="s">
        <v>29</v>
      </c>
      <c r="I575" s="7" t="s">
        <v>92</v>
      </c>
      <c r="J575" s="7" t="s">
        <v>121</v>
      </c>
      <c r="K575" s="7" t="s">
        <v>676</v>
      </c>
    </row>
    <row r="576" spans="2:11">
      <c r="B576" s="7" t="s">
        <v>675</v>
      </c>
      <c r="E576" s="7" t="s">
        <v>43</v>
      </c>
      <c r="F576" s="7" t="s">
        <v>36</v>
      </c>
      <c r="G576" s="11">
        <v>1</v>
      </c>
      <c r="H576" s="7" t="s">
        <v>29</v>
      </c>
      <c r="I576" s="7" t="s">
        <v>92</v>
      </c>
      <c r="J576" s="7" t="s">
        <v>121</v>
      </c>
      <c r="K576" s="7" t="s">
        <v>676</v>
      </c>
    </row>
    <row r="577" spans="2:11">
      <c r="B577" s="7" t="s">
        <v>675</v>
      </c>
      <c r="E577" s="7" t="s">
        <v>47</v>
      </c>
      <c r="F577" s="7" t="s">
        <v>36</v>
      </c>
      <c r="G577" s="11">
        <v>1</v>
      </c>
      <c r="H577" s="7" t="s">
        <v>29</v>
      </c>
      <c r="I577" s="7" t="s">
        <v>92</v>
      </c>
      <c r="J577" s="7" t="s">
        <v>121</v>
      </c>
      <c r="K577" s="7" t="s">
        <v>676</v>
      </c>
    </row>
    <row r="578" spans="2:11">
      <c r="B578" s="7" t="s">
        <v>675</v>
      </c>
      <c r="C578" s="7" t="s">
        <v>88</v>
      </c>
      <c r="E578" s="7" t="s">
        <v>132</v>
      </c>
      <c r="F578" s="7" t="s">
        <v>36</v>
      </c>
      <c r="G578" s="11">
        <v>1</v>
      </c>
      <c r="H578" s="7" t="s">
        <v>29</v>
      </c>
      <c r="I578" s="7" t="s">
        <v>92</v>
      </c>
      <c r="J578" s="7" t="s">
        <v>121</v>
      </c>
      <c r="K578" s="7" t="s">
        <v>676</v>
      </c>
    </row>
    <row r="579" spans="2:11">
      <c r="B579" s="7" t="s">
        <v>675</v>
      </c>
      <c r="C579" s="7" t="s">
        <v>41</v>
      </c>
      <c r="E579" s="7" t="s">
        <v>132</v>
      </c>
      <c r="F579" s="7" t="s">
        <v>36</v>
      </c>
      <c r="G579" s="11">
        <v>1</v>
      </c>
      <c r="H579" s="7" t="s">
        <v>29</v>
      </c>
      <c r="I579" s="7" t="s">
        <v>92</v>
      </c>
      <c r="J579" s="7" t="s">
        <v>121</v>
      </c>
      <c r="K579" s="7" t="s">
        <v>676</v>
      </c>
    </row>
    <row r="580" spans="2:11">
      <c r="B580" s="7" t="s">
        <v>677</v>
      </c>
      <c r="E580" s="7" t="s">
        <v>35</v>
      </c>
      <c r="F580" s="7" t="s">
        <v>28</v>
      </c>
      <c r="G580" s="11">
        <v>1</v>
      </c>
      <c r="H580" s="7" t="s">
        <v>29</v>
      </c>
      <c r="I580" s="7" t="s">
        <v>30</v>
      </c>
      <c r="J580" s="7" t="s">
        <v>678</v>
      </c>
      <c r="K580" s="7" t="s">
        <v>679</v>
      </c>
    </row>
    <row r="581" spans="2:11">
      <c r="B581" s="7" t="s">
        <v>680</v>
      </c>
      <c r="E581" s="7" t="s">
        <v>39</v>
      </c>
      <c r="F581" s="7" t="s">
        <v>288</v>
      </c>
      <c r="G581" s="11">
        <v>1</v>
      </c>
      <c r="H581" s="7" t="s">
        <v>29</v>
      </c>
      <c r="I581" s="7" t="s">
        <v>30</v>
      </c>
      <c r="J581" s="7" t="s">
        <v>31</v>
      </c>
      <c r="K581" s="7" t="s">
        <v>681</v>
      </c>
    </row>
    <row r="582" spans="2:11">
      <c r="B582" s="7" t="s">
        <v>682</v>
      </c>
      <c r="E582" s="7" t="s">
        <v>47</v>
      </c>
      <c r="F582" s="7" t="s">
        <v>36</v>
      </c>
      <c r="G582" s="11">
        <v>5</v>
      </c>
      <c r="H582" s="11" t="s">
        <v>29</v>
      </c>
      <c r="I582" s="7" t="s">
        <v>30</v>
      </c>
      <c r="J582" s="7" t="s">
        <v>136</v>
      </c>
      <c r="K582" s="7" t="s">
        <v>683</v>
      </c>
    </row>
    <row r="583" spans="2:11">
      <c r="B583" s="7" t="s">
        <v>682</v>
      </c>
      <c r="E583" s="7" t="s">
        <v>35</v>
      </c>
      <c r="F583" s="7" t="s">
        <v>28</v>
      </c>
      <c r="G583" s="11">
        <v>4</v>
      </c>
      <c r="H583" s="11" t="s">
        <v>29</v>
      </c>
      <c r="I583" s="7" t="s">
        <v>30</v>
      </c>
      <c r="J583" s="7" t="s">
        <v>136</v>
      </c>
      <c r="K583" s="7" t="s">
        <v>683</v>
      </c>
    </row>
    <row r="584" spans="2:11">
      <c r="B584" s="7" t="s">
        <v>682</v>
      </c>
      <c r="E584" s="7" t="s">
        <v>35</v>
      </c>
      <c r="F584" s="7" t="s">
        <v>36</v>
      </c>
      <c r="G584" s="11">
        <v>30</v>
      </c>
      <c r="H584" s="11" t="s">
        <v>29</v>
      </c>
      <c r="I584" s="7" t="s">
        <v>30</v>
      </c>
      <c r="J584" s="7" t="s">
        <v>136</v>
      </c>
      <c r="K584" s="7" t="s">
        <v>683</v>
      </c>
    </row>
    <row r="585" spans="2:11">
      <c r="B585" s="7" t="s">
        <v>682</v>
      </c>
      <c r="E585" s="7" t="s">
        <v>51</v>
      </c>
      <c r="F585" s="7" t="s">
        <v>36</v>
      </c>
      <c r="G585" s="11">
        <v>105</v>
      </c>
      <c r="H585" s="11" t="s">
        <v>29</v>
      </c>
      <c r="I585" s="7" t="s">
        <v>30</v>
      </c>
      <c r="J585" s="7" t="s">
        <v>136</v>
      </c>
      <c r="K585" s="7" t="s">
        <v>683</v>
      </c>
    </row>
    <row r="586" spans="2:11">
      <c r="B586" s="7" t="s">
        <v>684</v>
      </c>
      <c r="C586" s="7" t="s">
        <v>41</v>
      </c>
      <c r="E586" s="7" t="s">
        <v>43</v>
      </c>
      <c r="F586" s="7" t="s">
        <v>36</v>
      </c>
      <c r="G586" s="11">
        <v>1</v>
      </c>
      <c r="H586" s="7" t="s">
        <v>29</v>
      </c>
      <c r="I586" s="7" t="s">
        <v>30</v>
      </c>
      <c r="J586" s="7" t="s">
        <v>685</v>
      </c>
      <c r="K586" s="7" t="s">
        <v>686</v>
      </c>
    </row>
    <row r="587" spans="2:11">
      <c r="B587" s="7" t="s">
        <v>684</v>
      </c>
      <c r="C587" s="7" t="s">
        <v>41</v>
      </c>
      <c r="E587" s="7" t="s">
        <v>47</v>
      </c>
      <c r="F587" s="7" t="s">
        <v>36</v>
      </c>
      <c r="G587" s="11">
        <v>1</v>
      </c>
      <c r="H587" s="7" t="s">
        <v>29</v>
      </c>
      <c r="I587" s="7" t="s">
        <v>30</v>
      </c>
      <c r="J587" s="7" t="s">
        <v>685</v>
      </c>
      <c r="K587" s="7" t="s">
        <v>686</v>
      </c>
    </row>
    <row r="588" spans="2:11">
      <c r="B588" s="7" t="s">
        <v>684</v>
      </c>
      <c r="C588" s="7" t="s">
        <v>41</v>
      </c>
      <c r="D588" s="10" t="s">
        <v>687</v>
      </c>
      <c r="E588" s="7" t="s">
        <v>51</v>
      </c>
      <c r="F588" s="7" t="s">
        <v>36</v>
      </c>
      <c r="G588" s="11">
        <v>1</v>
      </c>
      <c r="H588" s="7" t="s">
        <v>29</v>
      </c>
      <c r="I588" s="7" t="s">
        <v>30</v>
      </c>
      <c r="J588" s="7" t="s">
        <v>685</v>
      </c>
      <c r="K588" s="7" t="s">
        <v>686</v>
      </c>
    </row>
    <row r="589" spans="2:11">
      <c r="B589" s="7" t="s">
        <v>684</v>
      </c>
      <c r="C589" s="7" t="s">
        <v>41</v>
      </c>
      <c r="D589" s="10" t="s">
        <v>688</v>
      </c>
      <c r="E589" s="7" t="s">
        <v>132</v>
      </c>
      <c r="F589" s="7" t="s">
        <v>36</v>
      </c>
      <c r="G589" s="11">
        <v>1</v>
      </c>
      <c r="H589" s="7" t="s">
        <v>29</v>
      </c>
      <c r="I589" s="7" t="s">
        <v>30</v>
      </c>
      <c r="J589" s="7" t="s">
        <v>685</v>
      </c>
      <c r="K589" s="7" t="s">
        <v>686</v>
      </c>
    </row>
    <row r="590" spans="2:11">
      <c r="B590" s="7" t="s">
        <v>689</v>
      </c>
      <c r="E590" s="7" t="s">
        <v>43</v>
      </c>
      <c r="F590" s="7" t="s">
        <v>36</v>
      </c>
      <c r="G590" s="11">
        <v>6</v>
      </c>
      <c r="H590" s="11" t="s">
        <v>29</v>
      </c>
      <c r="I590" s="7" t="s">
        <v>30</v>
      </c>
      <c r="J590" s="7" t="s">
        <v>64</v>
      </c>
      <c r="K590" s="7" t="s">
        <v>690</v>
      </c>
    </row>
    <row r="591" spans="2:11">
      <c r="B591" s="7" t="s">
        <v>691</v>
      </c>
      <c r="E591" s="7" t="s">
        <v>39</v>
      </c>
      <c r="F591" s="7" t="s">
        <v>36</v>
      </c>
      <c r="G591" s="11">
        <v>3</v>
      </c>
      <c r="H591" s="11" t="s">
        <v>29</v>
      </c>
      <c r="I591" s="7" t="s">
        <v>30</v>
      </c>
      <c r="J591" s="7" t="s">
        <v>81</v>
      </c>
      <c r="K591" s="7" t="s">
        <v>692</v>
      </c>
    </row>
    <row r="592" spans="2:11">
      <c r="B592" s="7" t="s">
        <v>691</v>
      </c>
      <c r="E592" s="7" t="s">
        <v>51</v>
      </c>
      <c r="F592" s="7" t="s">
        <v>36</v>
      </c>
      <c r="G592" s="11">
        <v>1</v>
      </c>
      <c r="H592" s="11" t="s">
        <v>29</v>
      </c>
      <c r="I592" s="7" t="s">
        <v>30</v>
      </c>
      <c r="J592" s="7" t="s">
        <v>81</v>
      </c>
      <c r="K592" s="7" t="s">
        <v>692</v>
      </c>
    </row>
    <row r="593" spans="2:11">
      <c r="B593" s="7" t="s">
        <v>691</v>
      </c>
      <c r="E593" s="7" t="s">
        <v>43</v>
      </c>
      <c r="F593" s="7" t="s">
        <v>36</v>
      </c>
      <c r="G593" s="11">
        <v>1</v>
      </c>
      <c r="H593" s="11" t="s">
        <v>29</v>
      </c>
      <c r="I593" s="7" t="s">
        <v>30</v>
      </c>
      <c r="J593" s="7" t="s">
        <v>81</v>
      </c>
      <c r="K593" s="7" t="s">
        <v>692</v>
      </c>
    </row>
    <row r="594" spans="2:11">
      <c r="B594" s="7" t="s">
        <v>693</v>
      </c>
      <c r="E594" s="7" t="s">
        <v>51</v>
      </c>
      <c r="F594" s="7" t="s">
        <v>36</v>
      </c>
      <c r="G594" s="11">
        <v>13</v>
      </c>
      <c r="H594" s="11" t="s">
        <v>29</v>
      </c>
      <c r="I594" s="7" t="s">
        <v>30</v>
      </c>
      <c r="J594" s="7" t="s">
        <v>81</v>
      </c>
      <c r="K594" s="7" t="s">
        <v>694</v>
      </c>
    </row>
    <row r="595" spans="2:11">
      <c r="B595" s="7" t="s">
        <v>693</v>
      </c>
      <c r="E595" s="7" t="s">
        <v>35</v>
      </c>
      <c r="F595" s="7" t="s">
        <v>36</v>
      </c>
      <c r="G595" s="11">
        <v>1</v>
      </c>
      <c r="H595" s="11" t="s">
        <v>29</v>
      </c>
      <c r="I595" s="7" t="s">
        <v>30</v>
      </c>
      <c r="J595" s="7" t="s">
        <v>81</v>
      </c>
      <c r="K595" s="7" t="s">
        <v>694</v>
      </c>
    </row>
    <row r="596" spans="2:11">
      <c r="B596" s="7" t="s">
        <v>695</v>
      </c>
      <c r="E596" s="7" t="s">
        <v>43</v>
      </c>
      <c r="F596" s="7" t="s">
        <v>36</v>
      </c>
      <c r="G596" s="11">
        <v>6</v>
      </c>
      <c r="H596" s="11" t="s">
        <v>29</v>
      </c>
      <c r="I596" s="7" t="s">
        <v>30</v>
      </c>
      <c r="J596" s="7" t="s">
        <v>31</v>
      </c>
      <c r="K596" s="7" t="s">
        <v>696</v>
      </c>
    </row>
    <row r="597" spans="2:11">
      <c r="B597" s="7" t="s">
        <v>697</v>
      </c>
      <c r="E597" s="7" t="s">
        <v>43</v>
      </c>
      <c r="F597" s="7" t="s">
        <v>36</v>
      </c>
      <c r="G597" s="11">
        <v>1</v>
      </c>
      <c r="H597" s="11" t="s">
        <v>29</v>
      </c>
      <c r="I597" s="7" t="s">
        <v>92</v>
      </c>
      <c r="J597" s="7" t="s">
        <v>359</v>
      </c>
      <c r="K597" s="7" t="s">
        <v>698</v>
      </c>
    </row>
    <row r="598" spans="2:11">
      <c r="B598" s="7" t="s">
        <v>699</v>
      </c>
      <c r="E598" s="7" t="s">
        <v>43</v>
      </c>
      <c r="F598" s="7" t="s">
        <v>36</v>
      </c>
      <c r="G598" s="11">
        <v>1</v>
      </c>
      <c r="H598" s="11" t="s">
        <v>29</v>
      </c>
      <c r="I598" s="7" t="str">
        <f>INDEX('[1]New data (Martin)'!I:I,MATCH(B598,'[1]New data (Martin)'!B:B,0))</f>
        <v>Canada</v>
      </c>
      <c r="J598" s="7" t="str">
        <f>INDEX('[1]New data (Martin)'!J:J,MATCH(B598,'[1]New data (Martin)'!B:B,0))</f>
        <v>BC</v>
      </c>
      <c r="K598" s="7" t="s">
        <v>700</v>
      </c>
    </row>
    <row r="599" spans="2:11">
      <c r="B599" s="7" t="s">
        <v>699</v>
      </c>
      <c r="E599" s="7" t="s">
        <v>51</v>
      </c>
      <c r="F599" s="7" t="s">
        <v>36</v>
      </c>
      <c r="G599" s="11">
        <v>1</v>
      </c>
      <c r="H599" s="11" t="s">
        <v>29</v>
      </c>
      <c r="I599" s="7" t="str">
        <f>INDEX('[1]New data (Martin)'!I:I,MATCH(B599,'[1]New data (Martin)'!B:B,0))</f>
        <v>Canada</v>
      </c>
      <c r="J599" s="7" t="str">
        <f>INDEX('[1]New data (Martin)'!J:J,MATCH(B599,'[1]New data (Martin)'!B:B,0))</f>
        <v>BC</v>
      </c>
      <c r="K599" s="7" t="s">
        <v>700</v>
      </c>
    </row>
    <row r="600" spans="2:11">
      <c r="B600" s="7" t="s">
        <v>699</v>
      </c>
      <c r="E600" s="7" t="s">
        <v>35</v>
      </c>
      <c r="F600" s="7" t="s">
        <v>36</v>
      </c>
      <c r="G600" s="11">
        <v>1</v>
      </c>
      <c r="H600" s="11" t="s">
        <v>29</v>
      </c>
      <c r="I600" s="7" t="str">
        <f>INDEX('[1]New data (Martin)'!I:I,MATCH(B600,'[1]New data (Martin)'!B:B,0))</f>
        <v>Canada</v>
      </c>
      <c r="J600" s="7" t="str">
        <f>INDEX('[1]New data (Martin)'!J:J,MATCH(B600,'[1]New data (Martin)'!B:B,0))</f>
        <v>BC</v>
      </c>
      <c r="K600" s="7" t="s">
        <v>700</v>
      </c>
    </row>
    <row r="601" spans="2:11">
      <c r="B601" s="7" t="s">
        <v>701</v>
      </c>
      <c r="E601" s="7" t="s">
        <v>51</v>
      </c>
      <c r="F601" s="7" t="s">
        <v>36</v>
      </c>
      <c r="G601" s="11">
        <v>3</v>
      </c>
      <c r="H601" s="11" t="s">
        <v>29</v>
      </c>
      <c r="I601" s="7" t="s">
        <v>30</v>
      </c>
      <c r="J601" s="7" t="s">
        <v>354</v>
      </c>
      <c r="K601" s="7" t="s">
        <v>702</v>
      </c>
    </row>
    <row r="602" spans="2:11">
      <c r="B602" s="7" t="s">
        <v>701</v>
      </c>
      <c r="E602" s="7" t="s">
        <v>39</v>
      </c>
      <c r="F602" s="7" t="s">
        <v>36</v>
      </c>
      <c r="G602" s="11">
        <v>2</v>
      </c>
      <c r="H602" s="11" t="s">
        <v>29</v>
      </c>
      <c r="I602" s="7" t="s">
        <v>30</v>
      </c>
      <c r="J602" s="7" t="s">
        <v>354</v>
      </c>
      <c r="K602" s="7" t="s">
        <v>702</v>
      </c>
    </row>
    <row r="603" spans="2:11">
      <c r="B603" s="7" t="s">
        <v>701</v>
      </c>
      <c r="E603" s="7" t="s">
        <v>43</v>
      </c>
      <c r="F603" s="7" t="s">
        <v>36</v>
      </c>
      <c r="G603" s="11">
        <v>3</v>
      </c>
      <c r="H603" s="11" t="s">
        <v>29</v>
      </c>
      <c r="I603" s="7" t="s">
        <v>30</v>
      </c>
      <c r="J603" s="7" t="s">
        <v>354</v>
      </c>
      <c r="K603" s="7" t="s">
        <v>702</v>
      </c>
    </row>
    <row r="604" spans="2:11">
      <c r="B604" s="7" t="s">
        <v>701</v>
      </c>
      <c r="E604" s="7" t="s">
        <v>51</v>
      </c>
      <c r="F604" s="7" t="s">
        <v>36</v>
      </c>
      <c r="G604" s="11">
        <v>1</v>
      </c>
      <c r="H604" s="11" t="s">
        <v>29</v>
      </c>
      <c r="I604" s="7" t="s">
        <v>30</v>
      </c>
      <c r="J604" s="7" t="s">
        <v>354</v>
      </c>
      <c r="K604" s="7" t="s">
        <v>702</v>
      </c>
    </row>
    <row r="605" spans="2:11">
      <c r="B605" s="7" t="s">
        <v>703</v>
      </c>
      <c r="C605" s="7" t="s">
        <v>704</v>
      </c>
      <c r="D605" s="10" t="s">
        <v>705</v>
      </c>
      <c r="E605" s="7" t="s">
        <v>35</v>
      </c>
      <c r="F605" s="7" t="s">
        <v>28</v>
      </c>
      <c r="G605" s="11">
        <v>2</v>
      </c>
      <c r="H605" s="11" t="s">
        <v>54</v>
      </c>
      <c r="I605" s="7" t="s">
        <v>30</v>
      </c>
      <c r="J605" s="7" t="s">
        <v>64</v>
      </c>
      <c r="K605" s="7" t="s">
        <v>706</v>
      </c>
    </row>
    <row r="606" spans="2:11">
      <c r="B606" s="7" t="s">
        <v>703</v>
      </c>
      <c r="C606" s="7" t="s">
        <v>338</v>
      </c>
      <c r="D606" s="10" t="s">
        <v>364</v>
      </c>
      <c r="E606" s="7" t="s">
        <v>98</v>
      </c>
      <c r="F606" s="7" t="s">
        <v>28</v>
      </c>
      <c r="G606" s="11">
        <v>4</v>
      </c>
      <c r="H606" s="11" t="s">
        <v>54</v>
      </c>
      <c r="I606" s="7" t="s">
        <v>30</v>
      </c>
      <c r="J606" s="7" t="s">
        <v>64</v>
      </c>
      <c r="K606" s="7" t="s">
        <v>706</v>
      </c>
    </row>
    <row r="607" spans="2:11">
      <c r="B607" s="7" t="s">
        <v>703</v>
      </c>
      <c r="C607" s="7" t="s">
        <v>338</v>
      </c>
      <c r="D607" s="10" t="s">
        <v>366</v>
      </c>
      <c r="E607" s="7" t="s">
        <v>98</v>
      </c>
      <c r="F607" s="7" t="s">
        <v>28</v>
      </c>
      <c r="G607" s="11">
        <v>3</v>
      </c>
      <c r="H607" s="11" t="s">
        <v>54</v>
      </c>
      <c r="I607" s="7" t="s">
        <v>30</v>
      </c>
      <c r="J607" s="7" t="s">
        <v>64</v>
      </c>
      <c r="K607" s="7" t="s">
        <v>706</v>
      </c>
    </row>
    <row r="608" spans="2:11">
      <c r="B608" s="7" t="s">
        <v>703</v>
      </c>
      <c r="C608" s="7" t="s">
        <v>34</v>
      </c>
      <c r="D608" s="10" t="s">
        <v>168</v>
      </c>
      <c r="E608" s="7" t="s">
        <v>35</v>
      </c>
      <c r="F608" s="7" t="s">
        <v>28</v>
      </c>
      <c r="G608" s="11">
        <v>9</v>
      </c>
      <c r="H608" s="11" t="s">
        <v>54</v>
      </c>
      <c r="I608" s="7" t="s">
        <v>30</v>
      </c>
      <c r="J608" s="7" t="s">
        <v>64</v>
      </c>
      <c r="K608" s="7" t="s">
        <v>706</v>
      </c>
    </row>
    <row r="609" spans="2:11">
      <c r="B609" s="7" t="s">
        <v>703</v>
      </c>
      <c r="C609" s="7" t="s">
        <v>34</v>
      </c>
      <c r="D609" s="10" t="s">
        <v>80</v>
      </c>
      <c r="E609" s="7" t="s">
        <v>35</v>
      </c>
      <c r="F609" s="7" t="s">
        <v>28</v>
      </c>
      <c r="G609" s="11">
        <v>5</v>
      </c>
      <c r="H609" s="11" t="s">
        <v>54</v>
      </c>
      <c r="I609" s="7" t="s">
        <v>30</v>
      </c>
      <c r="J609" s="7" t="s">
        <v>64</v>
      </c>
      <c r="K609" s="7" t="s">
        <v>706</v>
      </c>
    </row>
    <row r="610" spans="2:11">
      <c r="B610" s="7" t="s">
        <v>703</v>
      </c>
      <c r="C610" s="7" t="s">
        <v>34</v>
      </c>
      <c r="D610" s="10" t="s">
        <v>167</v>
      </c>
      <c r="E610" s="7" t="s">
        <v>35</v>
      </c>
      <c r="F610" s="7" t="s">
        <v>28</v>
      </c>
      <c r="G610" s="11">
        <v>1</v>
      </c>
      <c r="H610" s="11" t="s">
        <v>54</v>
      </c>
      <c r="I610" s="7" t="s">
        <v>30</v>
      </c>
      <c r="J610" s="7" t="s">
        <v>64</v>
      </c>
      <c r="K610" s="7" t="s">
        <v>706</v>
      </c>
    </row>
    <row r="611" spans="2:11">
      <c r="B611" s="7" t="s">
        <v>703</v>
      </c>
      <c r="C611" s="7" t="s">
        <v>306</v>
      </c>
      <c r="D611" s="10" t="s">
        <v>344</v>
      </c>
      <c r="E611" s="7" t="s">
        <v>35</v>
      </c>
      <c r="F611" s="7" t="s">
        <v>28</v>
      </c>
      <c r="G611" s="11">
        <v>3</v>
      </c>
      <c r="H611" s="11" t="s">
        <v>54</v>
      </c>
      <c r="I611" s="7" t="s">
        <v>30</v>
      </c>
      <c r="J611" s="7" t="s">
        <v>64</v>
      </c>
      <c r="K611" s="7" t="s">
        <v>706</v>
      </c>
    </row>
    <row r="612" spans="2:11">
      <c r="B612" s="7" t="s">
        <v>703</v>
      </c>
      <c r="C612" s="7" t="s">
        <v>253</v>
      </c>
      <c r="D612" s="10" t="s">
        <v>707</v>
      </c>
      <c r="E612" s="7" t="s">
        <v>269</v>
      </c>
      <c r="F612" s="7" t="s">
        <v>28</v>
      </c>
      <c r="G612" s="11">
        <v>1</v>
      </c>
      <c r="H612" s="11" t="s">
        <v>54</v>
      </c>
      <c r="I612" s="7" t="s">
        <v>30</v>
      </c>
      <c r="J612" s="7" t="s">
        <v>64</v>
      </c>
      <c r="K612" s="7" t="s">
        <v>706</v>
      </c>
    </row>
    <row r="613" spans="2:11" ht="15.95">
      <c r="B613" s="8" t="s">
        <v>708</v>
      </c>
      <c r="E613" s="7" t="s">
        <v>43</v>
      </c>
      <c r="F613" s="7" t="s">
        <v>36</v>
      </c>
      <c r="G613" s="11">
        <v>10</v>
      </c>
      <c r="H613" s="11" t="s">
        <v>29</v>
      </c>
      <c r="I613" s="7" t="s">
        <v>30</v>
      </c>
      <c r="J613" s="7" t="s">
        <v>31</v>
      </c>
      <c r="K613" s="7" t="s">
        <v>709</v>
      </c>
    </row>
    <row r="614" spans="2:11">
      <c r="B614" s="7" t="s">
        <v>710</v>
      </c>
      <c r="E614" s="7" t="s">
        <v>35</v>
      </c>
      <c r="F614" s="7" t="s">
        <v>36</v>
      </c>
      <c r="G614" s="11">
        <v>2</v>
      </c>
      <c r="H614" s="11" t="s">
        <v>29</v>
      </c>
      <c r="I614" s="7" t="s">
        <v>100</v>
      </c>
      <c r="J614" s="7" t="s">
        <v>321</v>
      </c>
      <c r="K614" s="7" t="s">
        <v>711</v>
      </c>
    </row>
    <row r="615" spans="2:11">
      <c r="B615" s="7" t="s">
        <v>710</v>
      </c>
      <c r="E615" s="7" t="s">
        <v>35</v>
      </c>
      <c r="F615" s="7" t="s">
        <v>28</v>
      </c>
      <c r="G615" s="11">
        <v>1</v>
      </c>
      <c r="H615" s="11" t="s">
        <v>29</v>
      </c>
      <c r="I615" s="7" t="s">
        <v>100</v>
      </c>
      <c r="J615" s="7" t="s">
        <v>321</v>
      </c>
      <c r="K615" s="7" t="s">
        <v>711</v>
      </c>
    </row>
    <row r="616" spans="2:11">
      <c r="B616" s="7" t="s">
        <v>710</v>
      </c>
      <c r="E616" s="7" t="s">
        <v>43</v>
      </c>
      <c r="F616" s="7" t="s">
        <v>36</v>
      </c>
      <c r="G616" s="11">
        <v>16</v>
      </c>
      <c r="H616" s="11" t="s">
        <v>29</v>
      </c>
      <c r="I616" s="7" t="s">
        <v>100</v>
      </c>
      <c r="J616" s="7" t="s">
        <v>321</v>
      </c>
      <c r="K616" s="7" t="s">
        <v>711</v>
      </c>
    </row>
    <row r="617" spans="2:11">
      <c r="B617" s="7" t="s">
        <v>712</v>
      </c>
      <c r="E617" s="7" t="s">
        <v>43</v>
      </c>
      <c r="F617" s="7" t="s">
        <v>36</v>
      </c>
      <c r="G617" s="11">
        <v>1</v>
      </c>
      <c r="H617" s="11" t="s">
        <v>29</v>
      </c>
      <c r="I617" s="7" t="s">
        <v>30</v>
      </c>
      <c r="J617" s="7" t="s">
        <v>71</v>
      </c>
      <c r="K617" s="7" t="s">
        <v>713</v>
      </c>
    </row>
    <row r="618" spans="2:11">
      <c r="B618" s="7" t="s">
        <v>712</v>
      </c>
      <c r="C618" s="7" t="s">
        <v>48</v>
      </c>
      <c r="D618" s="10" t="s">
        <v>204</v>
      </c>
      <c r="E618" s="7" t="s">
        <v>51</v>
      </c>
      <c r="F618" s="7" t="s">
        <v>36</v>
      </c>
      <c r="G618" s="11">
        <v>1</v>
      </c>
      <c r="H618" s="11" t="s">
        <v>54</v>
      </c>
      <c r="I618" s="7" t="s">
        <v>30</v>
      </c>
      <c r="J618" s="7" t="s">
        <v>71</v>
      </c>
      <c r="K618" s="7" t="s">
        <v>713</v>
      </c>
    </row>
    <row r="619" spans="2:11">
      <c r="B619" s="7" t="s">
        <v>712</v>
      </c>
      <c r="C619" s="7" t="s">
        <v>48</v>
      </c>
      <c r="D619" s="10" t="s">
        <v>714</v>
      </c>
      <c r="E619" s="7" t="s">
        <v>51</v>
      </c>
      <c r="F619" s="7" t="s">
        <v>36</v>
      </c>
      <c r="G619" s="11">
        <v>2</v>
      </c>
      <c r="H619" s="11" t="s">
        <v>54</v>
      </c>
      <c r="I619" s="7" t="s">
        <v>30</v>
      </c>
      <c r="J619" s="7" t="s">
        <v>71</v>
      </c>
      <c r="K619" s="7" t="s">
        <v>713</v>
      </c>
    </row>
    <row r="620" spans="2:11">
      <c r="B620" s="7" t="s">
        <v>715</v>
      </c>
      <c r="E620" s="7" t="s">
        <v>43</v>
      </c>
      <c r="F620" s="7" t="s">
        <v>36</v>
      </c>
      <c r="G620" s="11">
        <v>1</v>
      </c>
      <c r="H620" s="7" t="s">
        <v>29</v>
      </c>
      <c r="I620" s="7" t="s">
        <v>30</v>
      </c>
      <c r="J620" s="7" t="s">
        <v>37</v>
      </c>
      <c r="K620" s="7" t="s">
        <v>716</v>
      </c>
    </row>
    <row r="621" spans="2:11">
      <c r="B621" s="7" t="s">
        <v>715</v>
      </c>
      <c r="C621" s="7" t="s">
        <v>338</v>
      </c>
      <c r="D621" s="10" t="s">
        <v>717</v>
      </c>
      <c r="E621" s="7" t="s">
        <v>35</v>
      </c>
      <c r="F621" s="7" t="s">
        <v>28</v>
      </c>
      <c r="G621" s="11">
        <v>1</v>
      </c>
      <c r="H621" s="7" t="s">
        <v>29</v>
      </c>
      <c r="I621" s="7" t="s">
        <v>30</v>
      </c>
      <c r="J621" s="7" t="s">
        <v>37</v>
      </c>
      <c r="K621" s="7" t="s">
        <v>716</v>
      </c>
    </row>
    <row r="622" spans="2:11">
      <c r="B622" s="7" t="s">
        <v>715</v>
      </c>
      <c r="E622" s="7" t="s">
        <v>269</v>
      </c>
      <c r="F622" s="7" t="s">
        <v>28</v>
      </c>
      <c r="G622" s="11">
        <v>1</v>
      </c>
      <c r="H622" s="7" t="s">
        <v>29</v>
      </c>
      <c r="I622" s="7" t="s">
        <v>30</v>
      </c>
      <c r="J622" s="7" t="s">
        <v>37</v>
      </c>
      <c r="K622" s="7" t="s">
        <v>718</v>
      </c>
    </row>
    <row r="623" spans="2:11">
      <c r="B623" s="7" t="s">
        <v>719</v>
      </c>
      <c r="C623" s="7" t="s">
        <v>88</v>
      </c>
      <c r="D623" s="10" t="s">
        <v>482</v>
      </c>
      <c r="E623" s="7" t="s">
        <v>132</v>
      </c>
      <c r="F623" s="7" t="s">
        <v>36</v>
      </c>
      <c r="G623" s="11">
        <v>1</v>
      </c>
      <c r="H623" s="11" t="s">
        <v>29</v>
      </c>
      <c r="I623" s="7" t="s">
        <v>720</v>
      </c>
      <c r="J623" s="7" t="s">
        <v>721</v>
      </c>
      <c r="K623" s="7" t="s">
        <v>722</v>
      </c>
    </row>
    <row r="624" spans="2:11">
      <c r="B624" s="7" t="s">
        <v>719</v>
      </c>
      <c r="C624" s="7" t="s">
        <v>88</v>
      </c>
      <c r="D624" s="10" t="s">
        <v>723</v>
      </c>
      <c r="E624" s="7" t="s">
        <v>132</v>
      </c>
      <c r="F624" s="7" t="s">
        <v>36</v>
      </c>
      <c r="G624" s="11">
        <v>1</v>
      </c>
      <c r="H624" s="11" t="s">
        <v>29</v>
      </c>
      <c r="I624" s="7" t="s">
        <v>720</v>
      </c>
      <c r="J624" s="7" t="s">
        <v>721</v>
      </c>
      <c r="K624" s="7" t="s">
        <v>722</v>
      </c>
    </row>
    <row r="625" spans="2:11">
      <c r="B625" s="7" t="s">
        <v>719</v>
      </c>
      <c r="C625" s="7" t="s">
        <v>436</v>
      </c>
      <c r="E625" s="7" t="s">
        <v>51</v>
      </c>
      <c r="F625" s="7" t="s">
        <v>36</v>
      </c>
      <c r="G625" s="11">
        <v>1</v>
      </c>
      <c r="H625" s="11" t="s">
        <v>29</v>
      </c>
      <c r="I625" s="7" t="s">
        <v>720</v>
      </c>
      <c r="J625" s="7" t="s">
        <v>721</v>
      </c>
      <c r="K625" s="7" t="s">
        <v>722</v>
      </c>
    </row>
    <row r="626" spans="2:11">
      <c r="B626" s="7" t="s">
        <v>719</v>
      </c>
      <c r="C626" s="7" t="s">
        <v>41</v>
      </c>
      <c r="E626" s="7" t="s">
        <v>43</v>
      </c>
      <c r="F626" s="7" t="s">
        <v>36</v>
      </c>
      <c r="G626" s="11">
        <v>1</v>
      </c>
      <c r="H626" s="11" t="s">
        <v>29</v>
      </c>
      <c r="I626" s="7" t="s">
        <v>720</v>
      </c>
      <c r="J626" s="7" t="s">
        <v>721</v>
      </c>
      <c r="K626" s="7" t="s">
        <v>722</v>
      </c>
    </row>
    <row r="627" spans="2:11">
      <c r="B627" s="7" t="s">
        <v>719</v>
      </c>
      <c r="C627" s="7" t="s">
        <v>141</v>
      </c>
      <c r="D627" s="10" t="s">
        <v>724</v>
      </c>
      <c r="E627" s="7" t="s">
        <v>51</v>
      </c>
      <c r="F627" s="7" t="s">
        <v>36</v>
      </c>
      <c r="G627" s="11">
        <v>1</v>
      </c>
      <c r="H627" s="11" t="s">
        <v>29</v>
      </c>
      <c r="I627" s="7" t="s">
        <v>720</v>
      </c>
      <c r="J627" s="7" t="s">
        <v>721</v>
      </c>
      <c r="K627" s="7" t="s">
        <v>722</v>
      </c>
    </row>
    <row r="628" spans="2:11">
      <c r="B628" s="7" t="s">
        <v>719</v>
      </c>
      <c r="C628" s="7" t="s">
        <v>141</v>
      </c>
      <c r="D628" s="10" t="s">
        <v>193</v>
      </c>
      <c r="E628" s="7" t="s">
        <v>51</v>
      </c>
      <c r="F628" s="7" t="s">
        <v>36</v>
      </c>
      <c r="G628" s="11">
        <v>1</v>
      </c>
      <c r="H628" s="11" t="s">
        <v>29</v>
      </c>
      <c r="I628" s="7" t="s">
        <v>720</v>
      </c>
      <c r="J628" s="7" t="s">
        <v>721</v>
      </c>
      <c r="K628" s="7" t="s">
        <v>722</v>
      </c>
    </row>
    <row r="629" spans="2:11">
      <c r="B629" s="7" t="s">
        <v>719</v>
      </c>
      <c r="E629" s="7" t="s">
        <v>35</v>
      </c>
      <c r="F629" s="7" t="s">
        <v>28</v>
      </c>
      <c r="G629" s="11">
        <v>1</v>
      </c>
      <c r="H629" s="11" t="s">
        <v>29</v>
      </c>
      <c r="I629" s="7" t="s">
        <v>720</v>
      </c>
      <c r="J629" s="7" t="s">
        <v>721</v>
      </c>
      <c r="K629" s="7" t="s">
        <v>722</v>
      </c>
    </row>
    <row r="630" spans="2:11">
      <c r="B630" s="7" t="s">
        <v>719</v>
      </c>
      <c r="C630" s="7" t="s">
        <v>436</v>
      </c>
      <c r="E630" s="7" t="s">
        <v>51</v>
      </c>
      <c r="F630" s="7" t="s">
        <v>36</v>
      </c>
      <c r="G630" s="11">
        <v>1</v>
      </c>
      <c r="H630" s="7" t="s">
        <v>29</v>
      </c>
      <c r="I630" s="7" t="s">
        <v>30</v>
      </c>
      <c r="J630" s="7" t="s">
        <v>37</v>
      </c>
      <c r="K630" s="7" t="s">
        <v>722</v>
      </c>
    </row>
    <row r="631" spans="2:11">
      <c r="B631" s="7" t="s">
        <v>719</v>
      </c>
      <c r="C631" s="7" t="s">
        <v>88</v>
      </c>
      <c r="E631" s="7" t="s">
        <v>132</v>
      </c>
      <c r="F631" s="7" t="s">
        <v>36</v>
      </c>
      <c r="G631" s="11">
        <v>1</v>
      </c>
      <c r="H631" s="7" t="s">
        <v>29</v>
      </c>
      <c r="I631" s="7" t="s">
        <v>30</v>
      </c>
      <c r="J631" s="7" t="s">
        <v>37</v>
      </c>
      <c r="K631" s="7" t="s">
        <v>722</v>
      </c>
    </row>
    <row r="632" spans="2:11">
      <c r="B632" s="7" t="s">
        <v>719</v>
      </c>
      <c r="E632" s="7" t="s">
        <v>43</v>
      </c>
      <c r="F632" s="7" t="s">
        <v>36</v>
      </c>
      <c r="G632" s="11">
        <v>1</v>
      </c>
      <c r="H632" s="7" t="s">
        <v>29</v>
      </c>
      <c r="I632" s="7" t="s">
        <v>30</v>
      </c>
      <c r="J632" s="7" t="s">
        <v>37</v>
      </c>
      <c r="K632" s="7" t="s">
        <v>722</v>
      </c>
    </row>
    <row r="633" spans="2:11">
      <c r="B633" s="7" t="s">
        <v>719</v>
      </c>
      <c r="E633" s="7" t="s">
        <v>51</v>
      </c>
      <c r="F633" s="7" t="s">
        <v>36</v>
      </c>
      <c r="G633" s="11">
        <v>1</v>
      </c>
      <c r="H633" s="7" t="s">
        <v>29</v>
      </c>
      <c r="I633" s="7" t="s">
        <v>30</v>
      </c>
      <c r="J633" s="7" t="s">
        <v>37</v>
      </c>
      <c r="K633" s="7" t="s">
        <v>722</v>
      </c>
    </row>
    <row r="634" spans="2:11">
      <c r="B634" s="7" t="s">
        <v>719</v>
      </c>
      <c r="E634" s="7" t="s">
        <v>35</v>
      </c>
      <c r="F634" s="7" t="s">
        <v>28</v>
      </c>
      <c r="G634" s="11">
        <v>1</v>
      </c>
      <c r="H634" s="7" t="s">
        <v>29</v>
      </c>
      <c r="I634" s="7" t="s">
        <v>30</v>
      </c>
      <c r="J634" s="7" t="s">
        <v>37</v>
      </c>
      <c r="K634" s="7" t="s">
        <v>722</v>
      </c>
    </row>
    <row r="635" spans="2:11">
      <c r="B635" s="7" t="s">
        <v>725</v>
      </c>
      <c r="E635" s="7" t="s">
        <v>43</v>
      </c>
      <c r="F635" s="7" t="s">
        <v>36</v>
      </c>
      <c r="G635" s="11">
        <v>50</v>
      </c>
      <c r="H635" s="11" t="s">
        <v>29</v>
      </c>
      <c r="I635" s="7" t="s">
        <v>92</v>
      </c>
      <c r="J635" s="7" t="s">
        <v>354</v>
      </c>
      <c r="K635" s="7" t="s">
        <v>726</v>
      </c>
    </row>
    <row r="636" spans="2:11">
      <c r="B636" s="7" t="s">
        <v>725</v>
      </c>
      <c r="E636" s="7" t="s">
        <v>51</v>
      </c>
      <c r="F636" s="7" t="s">
        <v>36</v>
      </c>
      <c r="G636" s="11">
        <v>1</v>
      </c>
      <c r="H636" s="11" t="s">
        <v>29</v>
      </c>
      <c r="I636" s="7" t="s">
        <v>92</v>
      </c>
      <c r="J636" s="7" t="s">
        <v>354</v>
      </c>
      <c r="K636" s="7" t="s">
        <v>726</v>
      </c>
    </row>
    <row r="637" spans="2:11">
      <c r="B637" s="7" t="s">
        <v>725</v>
      </c>
      <c r="E637" s="7" t="s">
        <v>35</v>
      </c>
      <c r="F637" s="7" t="s">
        <v>36</v>
      </c>
      <c r="G637" s="11">
        <v>1</v>
      </c>
      <c r="H637" s="11" t="s">
        <v>29</v>
      </c>
      <c r="I637" s="7" t="s">
        <v>92</v>
      </c>
      <c r="J637" s="7" t="s">
        <v>354</v>
      </c>
      <c r="K637" s="7" t="s">
        <v>726</v>
      </c>
    </row>
    <row r="638" spans="2:11">
      <c r="B638" s="7" t="s">
        <v>725</v>
      </c>
      <c r="E638" s="7" t="s">
        <v>47</v>
      </c>
      <c r="F638" s="7" t="s">
        <v>36</v>
      </c>
      <c r="G638" s="11">
        <v>1</v>
      </c>
      <c r="H638" s="11" t="s">
        <v>29</v>
      </c>
      <c r="I638" s="7" t="s">
        <v>92</v>
      </c>
      <c r="J638" s="7" t="s">
        <v>354</v>
      </c>
      <c r="K638" s="7" t="s">
        <v>726</v>
      </c>
    </row>
    <row r="639" spans="2:11">
      <c r="B639" s="7" t="s">
        <v>727</v>
      </c>
      <c r="C639" s="7" t="s">
        <v>338</v>
      </c>
      <c r="D639" s="10" t="s">
        <v>212</v>
      </c>
      <c r="E639" s="7" t="s">
        <v>35</v>
      </c>
      <c r="F639" s="7" t="s">
        <v>28</v>
      </c>
      <c r="G639" s="11">
        <v>3</v>
      </c>
      <c r="H639" s="11" t="s">
        <v>54</v>
      </c>
      <c r="I639" s="7" t="s">
        <v>92</v>
      </c>
      <c r="J639" s="7" t="s">
        <v>31</v>
      </c>
      <c r="K639" s="7" t="s">
        <v>728</v>
      </c>
    </row>
    <row r="640" spans="2:11">
      <c r="B640" s="7" t="s">
        <v>727</v>
      </c>
      <c r="C640" s="7" t="s">
        <v>338</v>
      </c>
      <c r="D640" s="10" t="s">
        <v>729</v>
      </c>
      <c r="E640" s="7" t="s">
        <v>35</v>
      </c>
      <c r="F640" s="7" t="s">
        <v>28</v>
      </c>
      <c r="G640" s="11">
        <v>7</v>
      </c>
      <c r="H640" s="11" t="s">
        <v>54</v>
      </c>
      <c r="I640" s="7" t="s">
        <v>92</v>
      </c>
      <c r="J640" s="7" t="s">
        <v>31</v>
      </c>
      <c r="K640" s="7" t="s">
        <v>728</v>
      </c>
    </row>
    <row r="641" spans="2:11">
      <c r="B641" s="7" t="s">
        <v>730</v>
      </c>
      <c r="C641" s="7" t="s">
        <v>88</v>
      </c>
      <c r="D641" s="10" t="s">
        <v>723</v>
      </c>
      <c r="E641" s="7" t="s">
        <v>132</v>
      </c>
      <c r="F641" s="7" t="s">
        <v>36</v>
      </c>
      <c r="G641" s="11">
        <v>1</v>
      </c>
      <c r="H641" s="11" t="s">
        <v>29</v>
      </c>
      <c r="I641" s="7" t="str">
        <f>INDEX('[1]New data (Martin)'!I:I,MATCH(B641,'[1]New data (Martin)'!B:B,0))</f>
        <v>Canada</v>
      </c>
      <c r="J641" s="7" t="str">
        <f>INDEX('[1]New data (Martin)'!J:J,MATCH(B641,'[1]New data (Martin)'!B:B,0))</f>
        <v>BC</v>
      </c>
      <c r="K641" s="7" t="s">
        <v>731</v>
      </c>
    </row>
    <row r="642" spans="2:11">
      <c r="B642" s="7" t="s">
        <v>730</v>
      </c>
      <c r="C642" s="7" t="s">
        <v>88</v>
      </c>
      <c r="E642" s="7" t="s">
        <v>35</v>
      </c>
      <c r="F642" s="7" t="s">
        <v>28</v>
      </c>
      <c r="G642" s="11">
        <v>1</v>
      </c>
      <c r="H642" s="11" t="s">
        <v>29</v>
      </c>
      <c r="I642" s="7" t="str">
        <f>INDEX('[1]New data (Martin)'!I:I,MATCH(B642,'[1]New data (Martin)'!B:B,0))</f>
        <v>Canada</v>
      </c>
      <c r="J642" s="7" t="str">
        <f>INDEX('[1]New data (Martin)'!J:J,MATCH(B642,'[1]New data (Martin)'!B:B,0))</f>
        <v>BC</v>
      </c>
      <c r="K642" s="7" t="s">
        <v>731</v>
      </c>
    </row>
    <row r="643" spans="2:11">
      <c r="B643" s="7" t="s">
        <v>732</v>
      </c>
      <c r="E643" s="7" t="s">
        <v>51</v>
      </c>
      <c r="F643" s="7" t="s">
        <v>36</v>
      </c>
      <c r="G643" s="11">
        <v>5</v>
      </c>
      <c r="H643" s="11" t="s">
        <v>29</v>
      </c>
      <c r="I643" s="7" t="s">
        <v>30</v>
      </c>
      <c r="J643" s="7" t="s">
        <v>733</v>
      </c>
      <c r="K643" s="7" t="s">
        <v>734</v>
      </c>
    </row>
    <row r="644" spans="2:11">
      <c r="B644" s="7" t="s">
        <v>732</v>
      </c>
      <c r="E644" s="7" t="s">
        <v>43</v>
      </c>
      <c r="G644" s="11">
        <v>7</v>
      </c>
      <c r="H644" s="11" t="s">
        <v>29</v>
      </c>
      <c r="I644" s="7" t="s">
        <v>30</v>
      </c>
      <c r="J644" s="7" t="s">
        <v>733</v>
      </c>
      <c r="K644" s="7" t="s">
        <v>734</v>
      </c>
    </row>
    <row r="645" spans="2:11">
      <c r="B645" s="7" t="s">
        <v>735</v>
      </c>
      <c r="C645" s="7" t="s">
        <v>88</v>
      </c>
      <c r="E645" s="7" t="s">
        <v>132</v>
      </c>
      <c r="F645" s="7" t="s">
        <v>36</v>
      </c>
      <c r="G645" s="11">
        <v>1</v>
      </c>
      <c r="H645" s="11" t="s">
        <v>29</v>
      </c>
      <c r="I645" s="7" t="s">
        <v>92</v>
      </c>
      <c r="J645" s="7" t="s">
        <v>31</v>
      </c>
      <c r="K645" s="7" t="s">
        <v>736</v>
      </c>
    </row>
    <row r="646" spans="2:11">
      <c r="B646" s="7" t="s">
        <v>735</v>
      </c>
      <c r="E646" s="7" t="s">
        <v>51</v>
      </c>
      <c r="F646" s="7" t="s">
        <v>36</v>
      </c>
      <c r="G646" s="11">
        <v>2</v>
      </c>
      <c r="H646" s="11" t="s">
        <v>29</v>
      </c>
      <c r="I646" s="7" t="s">
        <v>92</v>
      </c>
      <c r="J646" s="7" t="s">
        <v>31</v>
      </c>
      <c r="K646" s="7" t="s">
        <v>736</v>
      </c>
    </row>
    <row r="647" spans="2:11">
      <c r="B647" s="7" t="s">
        <v>735</v>
      </c>
      <c r="E647" s="7" t="s">
        <v>43</v>
      </c>
      <c r="F647" s="7" t="s">
        <v>36</v>
      </c>
      <c r="G647" s="11">
        <v>1</v>
      </c>
      <c r="H647" s="11" t="s">
        <v>29</v>
      </c>
      <c r="I647" s="7" t="s">
        <v>92</v>
      </c>
      <c r="J647" s="7" t="s">
        <v>31</v>
      </c>
      <c r="K647" s="7" t="s">
        <v>736</v>
      </c>
    </row>
    <row r="648" spans="2:11">
      <c r="B648" s="7" t="s">
        <v>737</v>
      </c>
      <c r="E648" s="7" t="s">
        <v>51</v>
      </c>
      <c r="F648" s="7" t="s">
        <v>36</v>
      </c>
      <c r="G648" s="11">
        <v>11</v>
      </c>
      <c r="H648" s="11" t="s">
        <v>29</v>
      </c>
      <c r="I648" s="7" t="s">
        <v>30</v>
      </c>
      <c r="J648" s="7" t="s">
        <v>31</v>
      </c>
      <c r="K648" s="7" t="s">
        <v>738</v>
      </c>
    </row>
    <row r="649" spans="2:11">
      <c r="B649" s="7" t="s">
        <v>737</v>
      </c>
      <c r="E649" s="7" t="s">
        <v>39</v>
      </c>
      <c r="G649" s="11">
        <v>4</v>
      </c>
      <c r="H649" s="11" t="s">
        <v>29</v>
      </c>
      <c r="I649" s="7" t="s">
        <v>30</v>
      </c>
      <c r="J649" s="7" t="s">
        <v>31</v>
      </c>
      <c r="K649" s="7" t="s">
        <v>738</v>
      </c>
    </row>
    <row r="650" spans="2:11">
      <c r="B650" s="7" t="s">
        <v>739</v>
      </c>
      <c r="C650" s="7" t="s">
        <v>740</v>
      </c>
      <c r="D650" s="10" t="s">
        <v>741</v>
      </c>
      <c r="E650" s="7" t="s">
        <v>43</v>
      </c>
      <c r="F650" s="7" t="s">
        <v>36</v>
      </c>
      <c r="G650" s="11">
        <v>1</v>
      </c>
      <c r="H650" s="11" t="s">
        <v>29</v>
      </c>
      <c r="I650" s="7" t="s">
        <v>92</v>
      </c>
      <c r="J650" s="7" t="s">
        <v>121</v>
      </c>
      <c r="K650" s="7" t="s">
        <v>742</v>
      </c>
    </row>
    <row r="651" spans="2:11">
      <c r="B651" s="7" t="s">
        <v>739</v>
      </c>
      <c r="C651" s="7" t="s">
        <v>740</v>
      </c>
      <c r="D651" s="10" t="s">
        <v>743</v>
      </c>
      <c r="E651" s="7" t="s">
        <v>43</v>
      </c>
      <c r="F651" s="7" t="s">
        <v>36</v>
      </c>
      <c r="G651" s="11">
        <v>1</v>
      </c>
      <c r="H651" s="11" t="s">
        <v>29</v>
      </c>
      <c r="I651" s="7" t="s">
        <v>92</v>
      </c>
      <c r="J651" s="7" t="s">
        <v>121</v>
      </c>
      <c r="K651" s="7" t="s">
        <v>742</v>
      </c>
    </row>
    <row r="652" spans="2:11">
      <c r="B652" s="7" t="s">
        <v>739</v>
      </c>
      <c r="C652" s="7" t="s">
        <v>85</v>
      </c>
      <c r="D652" s="10" t="s">
        <v>744</v>
      </c>
      <c r="E652" s="7" t="s">
        <v>43</v>
      </c>
      <c r="F652" s="7" t="s">
        <v>36</v>
      </c>
      <c r="G652" s="11">
        <v>1</v>
      </c>
      <c r="H652" s="11" t="s">
        <v>29</v>
      </c>
      <c r="I652" s="7" t="s">
        <v>92</v>
      </c>
      <c r="J652" s="7" t="s">
        <v>121</v>
      </c>
      <c r="K652" s="7" t="s">
        <v>742</v>
      </c>
    </row>
    <row r="653" spans="2:11">
      <c r="B653" s="7" t="s">
        <v>739</v>
      </c>
      <c r="C653" s="7" t="s">
        <v>745</v>
      </c>
      <c r="D653" s="10" t="s">
        <v>746</v>
      </c>
      <c r="E653" s="7" t="s">
        <v>43</v>
      </c>
      <c r="F653" s="7" t="s">
        <v>36</v>
      </c>
      <c r="G653" s="11">
        <v>1</v>
      </c>
      <c r="H653" s="11" t="s">
        <v>29</v>
      </c>
      <c r="I653" s="7" t="s">
        <v>92</v>
      </c>
      <c r="J653" s="7" t="s">
        <v>121</v>
      </c>
      <c r="K653" s="7" t="s">
        <v>742</v>
      </c>
    </row>
    <row r="654" spans="2:11">
      <c r="B654" s="7" t="s">
        <v>739</v>
      </c>
      <c r="C654" s="7" t="s">
        <v>625</v>
      </c>
      <c r="D654" s="10" t="s">
        <v>747</v>
      </c>
      <c r="E654" s="7" t="s">
        <v>43</v>
      </c>
      <c r="F654" s="7" t="s">
        <v>36</v>
      </c>
      <c r="G654" s="11">
        <v>1</v>
      </c>
      <c r="H654" s="11" t="s">
        <v>29</v>
      </c>
      <c r="I654" s="7" t="s">
        <v>92</v>
      </c>
      <c r="J654" s="7" t="s">
        <v>121</v>
      </c>
      <c r="K654" s="7" t="s">
        <v>742</v>
      </c>
    </row>
    <row r="655" spans="2:11">
      <c r="B655" s="7" t="s">
        <v>739</v>
      </c>
      <c r="C655" s="7" t="s">
        <v>141</v>
      </c>
      <c r="D655" s="10" t="s">
        <v>194</v>
      </c>
      <c r="E655" s="7" t="s">
        <v>51</v>
      </c>
      <c r="F655" s="7" t="s">
        <v>36</v>
      </c>
      <c r="G655" s="11">
        <v>1</v>
      </c>
      <c r="H655" s="11" t="s">
        <v>29</v>
      </c>
      <c r="I655" s="7" t="s">
        <v>92</v>
      </c>
      <c r="J655" s="7" t="s">
        <v>121</v>
      </c>
      <c r="K655" s="7" t="s">
        <v>742</v>
      </c>
    </row>
    <row r="656" spans="2:11">
      <c r="B656" s="7" t="s">
        <v>739</v>
      </c>
      <c r="C656" s="7" t="s">
        <v>748</v>
      </c>
      <c r="D656" s="10" t="s">
        <v>749</v>
      </c>
      <c r="E656" s="7" t="s">
        <v>51</v>
      </c>
      <c r="F656" s="7" t="s">
        <v>36</v>
      </c>
      <c r="G656" s="11">
        <v>1</v>
      </c>
      <c r="H656" s="11" t="s">
        <v>29</v>
      </c>
      <c r="I656" s="7" t="s">
        <v>92</v>
      </c>
      <c r="J656" s="7" t="s">
        <v>121</v>
      </c>
      <c r="K656" s="7" t="s">
        <v>742</v>
      </c>
    </row>
    <row r="657" spans="2:11">
      <c r="B657" s="7" t="s">
        <v>739</v>
      </c>
      <c r="C657" s="7" t="s">
        <v>750</v>
      </c>
      <c r="D657" s="10" t="s">
        <v>751</v>
      </c>
      <c r="E657" s="7" t="s">
        <v>43</v>
      </c>
      <c r="F657" s="7" t="s">
        <v>36</v>
      </c>
      <c r="G657" s="11">
        <v>1</v>
      </c>
      <c r="H657" s="11" t="s">
        <v>29</v>
      </c>
      <c r="I657" s="7" t="s">
        <v>92</v>
      </c>
      <c r="J657" s="7" t="s">
        <v>121</v>
      </c>
      <c r="K657" s="7" t="s">
        <v>742</v>
      </c>
    </row>
    <row r="658" spans="2:11">
      <c r="B658" s="7" t="s">
        <v>752</v>
      </c>
      <c r="C658" s="7" t="s">
        <v>286</v>
      </c>
      <c r="D658" s="10" t="s">
        <v>753</v>
      </c>
      <c r="E658" s="7" t="s">
        <v>39</v>
      </c>
      <c r="F658" s="7" t="s">
        <v>288</v>
      </c>
      <c r="G658" s="11">
        <v>3</v>
      </c>
      <c r="H658" s="7" t="s">
        <v>54</v>
      </c>
      <c r="I658" s="7" t="s">
        <v>30</v>
      </c>
      <c r="J658" s="7" t="s">
        <v>148</v>
      </c>
      <c r="K658" s="7" t="s">
        <v>754</v>
      </c>
    </row>
    <row r="659" spans="2:11">
      <c r="B659" s="7" t="s">
        <v>755</v>
      </c>
      <c r="C659" s="7" t="s">
        <v>41</v>
      </c>
      <c r="D659" s="10" t="s">
        <v>756</v>
      </c>
      <c r="E659" s="7" t="s">
        <v>43</v>
      </c>
      <c r="F659" s="7" t="s">
        <v>36</v>
      </c>
      <c r="G659" s="11">
        <v>1</v>
      </c>
      <c r="H659" s="11" t="s">
        <v>29</v>
      </c>
      <c r="I659" s="7" t="s">
        <v>92</v>
      </c>
      <c r="J659" s="7" t="s">
        <v>270</v>
      </c>
      <c r="K659" s="7" t="s">
        <v>757</v>
      </c>
    </row>
    <row r="660" spans="2:11">
      <c r="B660" s="7" t="s">
        <v>755</v>
      </c>
      <c r="C660" s="7" t="s">
        <v>88</v>
      </c>
      <c r="E660" s="7" t="s">
        <v>132</v>
      </c>
      <c r="F660" s="7" t="s">
        <v>36</v>
      </c>
      <c r="G660" s="11">
        <v>2</v>
      </c>
      <c r="H660" s="11" t="s">
        <v>54</v>
      </c>
      <c r="I660" s="7" t="s">
        <v>92</v>
      </c>
      <c r="J660" s="7" t="s">
        <v>270</v>
      </c>
      <c r="K660" s="7" t="s">
        <v>757</v>
      </c>
    </row>
    <row r="661" spans="2:11">
      <c r="B661" s="7" t="s">
        <v>755</v>
      </c>
      <c r="C661" s="7" t="s">
        <v>41</v>
      </c>
      <c r="D661" s="10" t="s">
        <v>216</v>
      </c>
      <c r="E661" s="7" t="s">
        <v>51</v>
      </c>
      <c r="F661" s="7" t="s">
        <v>36</v>
      </c>
      <c r="G661" s="11">
        <v>4</v>
      </c>
      <c r="H661" s="11" t="s">
        <v>54</v>
      </c>
      <c r="I661" s="7" t="s">
        <v>92</v>
      </c>
      <c r="J661" s="7" t="s">
        <v>270</v>
      </c>
      <c r="K661" s="7" t="s">
        <v>757</v>
      </c>
    </row>
    <row r="662" spans="2:11">
      <c r="B662" s="7" t="s">
        <v>755</v>
      </c>
      <c r="C662" s="7" t="s">
        <v>41</v>
      </c>
      <c r="D662" s="10" t="s">
        <v>758</v>
      </c>
      <c r="E662" s="7" t="s">
        <v>43</v>
      </c>
      <c r="F662" s="7" t="s">
        <v>36</v>
      </c>
      <c r="G662" s="11">
        <v>3</v>
      </c>
      <c r="H662" s="11" t="s">
        <v>54</v>
      </c>
      <c r="I662" s="7" t="s">
        <v>100</v>
      </c>
      <c r="J662" s="7" t="s">
        <v>101</v>
      </c>
      <c r="K662" s="7" t="s">
        <v>757</v>
      </c>
    </row>
    <row r="663" spans="2:11">
      <c r="B663" s="7" t="s">
        <v>755</v>
      </c>
      <c r="C663" s="7" t="s">
        <v>41</v>
      </c>
      <c r="D663" s="10" t="s">
        <v>759</v>
      </c>
      <c r="E663" s="7" t="s">
        <v>47</v>
      </c>
      <c r="F663" s="7" t="s">
        <v>36</v>
      </c>
      <c r="G663" s="11">
        <v>1</v>
      </c>
      <c r="H663" s="11" t="s">
        <v>54</v>
      </c>
      <c r="I663" s="7" t="s">
        <v>100</v>
      </c>
      <c r="J663" s="7" t="s">
        <v>101</v>
      </c>
      <c r="K663" s="7" t="s">
        <v>757</v>
      </c>
    </row>
    <row r="664" spans="2:11">
      <c r="B664" s="7" t="s">
        <v>755</v>
      </c>
      <c r="C664" s="7" t="s">
        <v>41</v>
      </c>
      <c r="D664" s="10" t="s">
        <v>760</v>
      </c>
      <c r="E664" s="7" t="s">
        <v>47</v>
      </c>
      <c r="F664" s="7" t="s">
        <v>36</v>
      </c>
      <c r="G664" s="11">
        <v>1</v>
      </c>
      <c r="H664" s="11" t="s">
        <v>54</v>
      </c>
      <c r="I664" s="7" t="s">
        <v>100</v>
      </c>
      <c r="J664" s="7" t="s">
        <v>101</v>
      </c>
      <c r="K664" s="7" t="s">
        <v>757</v>
      </c>
    </row>
    <row r="665" spans="2:11">
      <c r="B665" s="7" t="s">
        <v>755</v>
      </c>
      <c r="C665" s="7" t="s">
        <v>761</v>
      </c>
      <c r="E665" s="7" t="s">
        <v>35</v>
      </c>
      <c r="F665" s="7" t="s">
        <v>28</v>
      </c>
      <c r="G665" s="11">
        <v>1</v>
      </c>
      <c r="H665" s="11" t="s">
        <v>29</v>
      </c>
      <c r="I665" s="7" t="s">
        <v>100</v>
      </c>
      <c r="J665" s="7" t="s">
        <v>101</v>
      </c>
      <c r="K665" s="7" t="s">
        <v>757</v>
      </c>
    </row>
    <row r="666" spans="2:11">
      <c r="B666" s="7" t="s">
        <v>755</v>
      </c>
      <c r="C666" s="7" t="s">
        <v>762</v>
      </c>
      <c r="D666" s="10" t="s">
        <v>763</v>
      </c>
      <c r="E666" s="7" t="s">
        <v>51</v>
      </c>
      <c r="F666" s="7" t="s">
        <v>36</v>
      </c>
      <c r="G666" s="11">
        <v>3</v>
      </c>
      <c r="H666" s="11" t="s">
        <v>54</v>
      </c>
      <c r="I666" s="7" t="s">
        <v>92</v>
      </c>
      <c r="J666" s="7" t="s">
        <v>270</v>
      </c>
      <c r="K666" s="7" t="s">
        <v>757</v>
      </c>
    </row>
    <row r="667" spans="2:11">
      <c r="B667" s="7" t="s">
        <v>755</v>
      </c>
      <c r="C667" s="7" t="s">
        <v>146</v>
      </c>
      <c r="F667" s="7" t="s">
        <v>28</v>
      </c>
      <c r="G667" s="11">
        <v>1</v>
      </c>
      <c r="H667" s="11" t="s">
        <v>29</v>
      </c>
      <c r="I667" s="7" t="s">
        <v>100</v>
      </c>
      <c r="J667" s="7" t="s">
        <v>101</v>
      </c>
      <c r="K667" s="7" t="s">
        <v>757</v>
      </c>
    </row>
    <row r="668" spans="2:11">
      <c r="B668" s="7" t="s">
        <v>764</v>
      </c>
      <c r="C668" s="7" t="s">
        <v>146</v>
      </c>
      <c r="D668" s="10" t="s">
        <v>765</v>
      </c>
      <c r="E668" s="7" t="s">
        <v>39</v>
      </c>
      <c r="F668" s="7" t="s">
        <v>28</v>
      </c>
      <c r="G668" s="11">
        <v>1</v>
      </c>
      <c r="H668" s="7" t="s">
        <v>29</v>
      </c>
      <c r="I668" s="7" t="s">
        <v>30</v>
      </c>
      <c r="J668" s="7" t="s">
        <v>148</v>
      </c>
      <c r="K668" s="7" t="s">
        <v>766</v>
      </c>
    </row>
    <row r="669" spans="2:11">
      <c r="B669" s="7" t="s">
        <v>767</v>
      </c>
      <c r="C669" s="7" t="s">
        <v>48</v>
      </c>
      <c r="E669" s="7" t="s">
        <v>51</v>
      </c>
      <c r="F669" s="7" t="s">
        <v>36</v>
      </c>
      <c r="G669" s="11">
        <v>1</v>
      </c>
      <c r="H669" s="11" t="s">
        <v>29</v>
      </c>
      <c r="I669" s="7" t="str">
        <f>INDEX('[1]New data (Martin)'!I:I,MATCH(B669,'[1]New data (Martin)'!B:B,0))</f>
        <v>Canada</v>
      </c>
      <c r="J669" s="7" t="str">
        <f>INDEX('[1]New data (Martin)'!J:J,MATCH(B669,'[1]New data (Martin)'!B:B,0))</f>
        <v>QC</v>
      </c>
      <c r="K669" s="7" t="s">
        <v>768</v>
      </c>
    </row>
    <row r="670" spans="2:11">
      <c r="B670" s="7" t="s">
        <v>767</v>
      </c>
      <c r="C670" s="7" t="s">
        <v>48</v>
      </c>
      <c r="E670" s="7" t="s">
        <v>35</v>
      </c>
      <c r="F670" s="7" t="s">
        <v>28</v>
      </c>
      <c r="G670" s="11">
        <v>1</v>
      </c>
      <c r="H670" s="11" t="s">
        <v>29</v>
      </c>
      <c r="I670" s="7" t="str">
        <f>INDEX('[1]New data (Martin)'!I:I,MATCH(B670,'[1]New data (Martin)'!B:B,0))</f>
        <v>Canada</v>
      </c>
      <c r="J670" s="7" t="str">
        <f>INDEX('[1]New data (Martin)'!J:J,MATCH(B670,'[1]New data (Martin)'!B:B,0))</f>
        <v>QC</v>
      </c>
      <c r="K670" s="7" t="s">
        <v>768</v>
      </c>
    </row>
    <row r="671" spans="2:11">
      <c r="B671" s="7" t="s">
        <v>767</v>
      </c>
      <c r="C671" s="7" t="s">
        <v>48</v>
      </c>
      <c r="E671" s="7" t="s">
        <v>51</v>
      </c>
      <c r="F671" s="7" t="s">
        <v>293</v>
      </c>
      <c r="G671" s="11">
        <v>1</v>
      </c>
      <c r="H671" s="11" t="s">
        <v>29</v>
      </c>
      <c r="I671" s="7" t="str">
        <f>INDEX('[1]New data (Martin)'!I:I,MATCH(B671,'[1]New data (Martin)'!B:B,0))</f>
        <v>Canada</v>
      </c>
      <c r="J671" s="7" t="str">
        <f>INDEX('[1]New data (Martin)'!J:J,MATCH(B671,'[1]New data (Martin)'!B:B,0))</f>
        <v>QC</v>
      </c>
      <c r="K671" s="7" t="s">
        <v>768</v>
      </c>
    </row>
    <row r="672" spans="2:11">
      <c r="B672" s="7" t="s">
        <v>767</v>
      </c>
      <c r="C672" s="7" t="s">
        <v>48</v>
      </c>
      <c r="E672" s="7" t="s">
        <v>47</v>
      </c>
      <c r="F672" s="7" t="s">
        <v>36</v>
      </c>
      <c r="G672" s="11">
        <v>1</v>
      </c>
      <c r="H672" s="11" t="s">
        <v>29</v>
      </c>
      <c r="I672" s="7" t="str">
        <f>INDEX('[1]New data (Martin)'!I:I,MATCH(B672,'[1]New data (Martin)'!B:B,0))</f>
        <v>Canada</v>
      </c>
      <c r="J672" s="7" t="str">
        <f>INDEX('[1]New data (Martin)'!J:J,MATCH(B672,'[1]New data (Martin)'!B:B,0))</f>
        <v>QC</v>
      </c>
      <c r="K672" s="7" t="s">
        <v>768</v>
      </c>
    </row>
    <row r="673" spans="2:11">
      <c r="B673" s="7" t="s">
        <v>767</v>
      </c>
      <c r="C673" s="7" t="s">
        <v>48</v>
      </c>
      <c r="E673" s="7" t="s">
        <v>35</v>
      </c>
      <c r="F673" s="7" t="s">
        <v>36</v>
      </c>
      <c r="G673" s="11">
        <v>1</v>
      </c>
      <c r="H673" s="11" t="s">
        <v>29</v>
      </c>
      <c r="I673" s="7" t="str">
        <f>INDEX('[1]New data (Martin)'!I:I,MATCH(B673,'[1]New data (Martin)'!B:B,0))</f>
        <v>Canada</v>
      </c>
      <c r="J673" s="7" t="str">
        <f>INDEX('[1]New data (Martin)'!J:J,MATCH(B673,'[1]New data (Martin)'!B:B,0))</f>
        <v>QC</v>
      </c>
      <c r="K673" s="7" t="s">
        <v>768</v>
      </c>
    </row>
    <row r="674" spans="2:11">
      <c r="B674" s="7" t="s">
        <v>769</v>
      </c>
      <c r="C674" s="7" t="s">
        <v>88</v>
      </c>
      <c r="E674" s="7" t="s">
        <v>132</v>
      </c>
      <c r="F674" s="7" t="s">
        <v>36</v>
      </c>
      <c r="G674" s="11">
        <v>1</v>
      </c>
      <c r="H674" s="7" t="s">
        <v>29</v>
      </c>
      <c r="I674" s="7" t="s">
        <v>30</v>
      </c>
      <c r="J674" s="7" t="s">
        <v>266</v>
      </c>
      <c r="K674" s="7" t="s">
        <v>770</v>
      </c>
    </row>
    <row r="675" spans="2:11">
      <c r="B675" s="7" t="s">
        <v>769</v>
      </c>
      <c r="C675" s="7" t="s">
        <v>771</v>
      </c>
      <c r="D675" s="10" t="s">
        <v>772</v>
      </c>
      <c r="E675" s="7" t="s">
        <v>43</v>
      </c>
      <c r="F675" s="7" t="s">
        <v>36</v>
      </c>
      <c r="G675" s="11">
        <v>1</v>
      </c>
      <c r="H675" s="7" t="s">
        <v>54</v>
      </c>
      <c r="I675" s="7" t="s">
        <v>30</v>
      </c>
      <c r="J675" s="7" t="s">
        <v>266</v>
      </c>
      <c r="K675" s="7" t="s">
        <v>770</v>
      </c>
    </row>
    <row r="676" spans="2:11">
      <c r="B676" s="7" t="s">
        <v>769</v>
      </c>
      <c r="C676" s="7" t="s">
        <v>124</v>
      </c>
      <c r="D676" s="10" t="s">
        <v>773</v>
      </c>
      <c r="E676" s="7" t="s">
        <v>43</v>
      </c>
      <c r="F676" s="7" t="s">
        <v>36</v>
      </c>
      <c r="G676" s="11">
        <v>5</v>
      </c>
      <c r="H676" s="7" t="s">
        <v>54</v>
      </c>
      <c r="I676" s="7" t="s">
        <v>30</v>
      </c>
      <c r="J676" s="7" t="s">
        <v>266</v>
      </c>
      <c r="K676" s="7" t="s">
        <v>770</v>
      </c>
    </row>
    <row r="677" spans="2:11">
      <c r="B677" s="7" t="s">
        <v>769</v>
      </c>
      <c r="C677" s="7" t="s">
        <v>221</v>
      </c>
      <c r="D677" s="10" t="s">
        <v>774</v>
      </c>
      <c r="E677" s="7" t="s">
        <v>43</v>
      </c>
      <c r="F677" s="7" t="s">
        <v>36</v>
      </c>
      <c r="G677" s="11">
        <v>1</v>
      </c>
      <c r="H677" s="7" t="s">
        <v>54</v>
      </c>
      <c r="I677" s="7" t="s">
        <v>30</v>
      </c>
      <c r="J677" s="7" t="s">
        <v>266</v>
      </c>
      <c r="K677" s="7" t="s">
        <v>770</v>
      </c>
    </row>
    <row r="678" spans="2:11">
      <c r="B678" s="7" t="s">
        <v>769</v>
      </c>
      <c r="C678" s="7" t="s">
        <v>223</v>
      </c>
      <c r="E678" s="7" t="s">
        <v>51</v>
      </c>
      <c r="F678" s="7" t="s">
        <v>36</v>
      </c>
      <c r="G678" s="11">
        <v>1</v>
      </c>
      <c r="H678" s="7" t="s">
        <v>29</v>
      </c>
      <c r="I678" s="7" t="s">
        <v>30</v>
      </c>
      <c r="J678" s="7" t="s">
        <v>266</v>
      </c>
      <c r="K678" s="7" t="s">
        <v>770</v>
      </c>
    </row>
    <row r="679" spans="2:11">
      <c r="B679" s="7" t="s">
        <v>775</v>
      </c>
      <c r="C679" s="7" t="s">
        <v>48</v>
      </c>
      <c r="E679" s="7" t="s">
        <v>35</v>
      </c>
      <c r="F679" s="7" t="s">
        <v>36</v>
      </c>
      <c r="G679" s="11">
        <v>1</v>
      </c>
      <c r="H679" s="11" t="s">
        <v>29</v>
      </c>
      <c r="I679" s="7" t="s">
        <v>92</v>
      </c>
      <c r="J679" s="7" t="s">
        <v>81</v>
      </c>
      <c r="K679" s="7" t="s">
        <v>776</v>
      </c>
    </row>
    <row r="680" spans="2:11">
      <c r="B680" s="7" t="s">
        <v>775</v>
      </c>
      <c r="E680" s="7" t="s">
        <v>51</v>
      </c>
      <c r="F680" s="7" t="s">
        <v>36</v>
      </c>
      <c r="G680" s="11">
        <v>1</v>
      </c>
      <c r="H680" s="11" t="s">
        <v>29</v>
      </c>
      <c r="I680" s="7" t="s">
        <v>92</v>
      </c>
      <c r="J680" s="7" t="s">
        <v>81</v>
      </c>
      <c r="K680" s="7" t="s">
        <v>776</v>
      </c>
    </row>
    <row r="681" spans="2:11">
      <c r="B681" s="7" t="s">
        <v>775</v>
      </c>
      <c r="E681" s="7" t="s">
        <v>43</v>
      </c>
      <c r="F681" s="7" t="s">
        <v>36</v>
      </c>
      <c r="G681" s="11">
        <v>1</v>
      </c>
      <c r="H681" s="11" t="s">
        <v>29</v>
      </c>
      <c r="I681" s="7" t="s">
        <v>92</v>
      </c>
      <c r="J681" s="7" t="s">
        <v>81</v>
      </c>
      <c r="K681" s="7" t="s">
        <v>776</v>
      </c>
    </row>
    <row r="682" spans="2:11">
      <c r="B682" s="7" t="s">
        <v>777</v>
      </c>
      <c r="C682" s="7" t="s">
        <v>88</v>
      </c>
      <c r="D682" s="10" t="s">
        <v>723</v>
      </c>
      <c r="E682" s="7" t="s">
        <v>132</v>
      </c>
      <c r="F682" s="7" t="s">
        <v>36</v>
      </c>
      <c r="G682" s="11">
        <v>1</v>
      </c>
      <c r="H682" s="11" t="s">
        <v>29</v>
      </c>
      <c r="I682" s="7" t="str">
        <f>INDEX('[1]New data (Martin)'!I:I,MATCH(B682,'[1]New data (Martin)'!B:B,0))</f>
        <v>Canada</v>
      </c>
      <c r="J682" s="7" t="str">
        <f>INDEX('[1]New data (Martin)'!J:J,MATCH(B682,'[1]New data (Martin)'!B:B,0))</f>
        <v>BC</v>
      </c>
      <c r="K682" s="7" t="s">
        <v>778</v>
      </c>
    </row>
    <row r="683" spans="2:11">
      <c r="B683" s="7" t="s">
        <v>779</v>
      </c>
      <c r="C683" s="7" t="s">
        <v>41</v>
      </c>
      <c r="D683" s="10" t="s">
        <v>42</v>
      </c>
      <c r="E683" s="7" t="s">
        <v>43</v>
      </c>
      <c r="F683" s="7" t="s">
        <v>36</v>
      </c>
      <c r="G683" s="11">
        <v>1</v>
      </c>
      <c r="H683" s="11" t="s">
        <v>29</v>
      </c>
      <c r="I683" s="7" t="s">
        <v>92</v>
      </c>
      <c r="J683" s="7" t="s">
        <v>148</v>
      </c>
      <c r="K683" s="7" t="s">
        <v>780</v>
      </c>
    </row>
    <row r="684" spans="2:11">
      <c r="B684" s="7" t="s">
        <v>779</v>
      </c>
      <c r="C684" s="7" t="s">
        <v>140</v>
      </c>
      <c r="E684" s="7" t="s">
        <v>43</v>
      </c>
      <c r="F684" s="7" t="s">
        <v>36</v>
      </c>
      <c r="G684" s="11">
        <v>1</v>
      </c>
      <c r="H684" s="11" t="s">
        <v>29</v>
      </c>
      <c r="I684" s="7" t="s">
        <v>92</v>
      </c>
      <c r="J684" s="7" t="s">
        <v>148</v>
      </c>
      <c r="K684" s="7" t="s">
        <v>780</v>
      </c>
    </row>
    <row r="685" spans="2:11">
      <c r="B685" s="7" t="s">
        <v>779</v>
      </c>
      <c r="E685" s="7" t="s">
        <v>35</v>
      </c>
      <c r="F685" s="7" t="s">
        <v>36</v>
      </c>
      <c r="G685" s="11">
        <v>1</v>
      </c>
      <c r="H685" s="11" t="s">
        <v>29</v>
      </c>
      <c r="I685" s="7" t="s">
        <v>92</v>
      </c>
      <c r="J685" s="7" t="s">
        <v>148</v>
      </c>
      <c r="K685" s="7" t="s">
        <v>780</v>
      </c>
    </row>
    <row r="686" spans="2:11">
      <c r="B686" s="7" t="s">
        <v>779</v>
      </c>
      <c r="E686" s="7" t="s">
        <v>35</v>
      </c>
      <c r="F686" s="7" t="s">
        <v>28</v>
      </c>
      <c r="G686" s="11">
        <v>1</v>
      </c>
      <c r="H686" s="11" t="s">
        <v>29</v>
      </c>
      <c r="I686" s="7" t="s">
        <v>92</v>
      </c>
      <c r="J686" s="7" t="s">
        <v>148</v>
      </c>
      <c r="K686" s="7" t="s">
        <v>780</v>
      </c>
    </row>
    <row r="687" spans="2:11">
      <c r="B687" s="7" t="s">
        <v>779</v>
      </c>
      <c r="C687" s="7" t="s">
        <v>88</v>
      </c>
      <c r="E687" s="7" t="s">
        <v>132</v>
      </c>
      <c r="F687" s="7" t="s">
        <v>36</v>
      </c>
      <c r="G687" s="11">
        <v>1</v>
      </c>
      <c r="H687" s="11" t="s">
        <v>29</v>
      </c>
      <c r="I687" s="7" t="s">
        <v>92</v>
      </c>
      <c r="J687" s="7" t="s">
        <v>148</v>
      </c>
      <c r="K687" s="7" t="s">
        <v>780</v>
      </c>
    </row>
    <row r="688" spans="2:11">
      <c r="B688" s="7" t="s">
        <v>779</v>
      </c>
      <c r="E688" s="7" t="s">
        <v>51</v>
      </c>
      <c r="F688" s="7" t="s">
        <v>36</v>
      </c>
      <c r="G688" s="11">
        <v>1</v>
      </c>
      <c r="H688" s="11" t="s">
        <v>29</v>
      </c>
      <c r="I688" s="7" t="s">
        <v>92</v>
      </c>
      <c r="J688" s="7" t="s">
        <v>148</v>
      </c>
      <c r="K688" s="7" t="s">
        <v>780</v>
      </c>
    </row>
    <row r="689" spans="2:11">
      <c r="B689" s="7" t="s">
        <v>779</v>
      </c>
      <c r="D689" s="10" t="s">
        <v>46</v>
      </c>
      <c r="E689" s="7" t="s">
        <v>47</v>
      </c>
      <c r="F689" s="7" t="s">
        <v>36</v>
      </c>
      <c r="G689" s="11">
        <v>1</v>
      </c>
      <c r="H689" s="11" t="s">
        <v>29</v>
      </c>
      <c r="I689" s="7" t="s">
        <v>92</v>
      </c>
      <c r="J689" s="7" t="s">
        <v>148</v>
      </c>
      <c r="K689" s="7" t="s">
        <v>780</v>
      </c>
    </row>
    <row r="690" spans="2:11">
      <c r="B690" s="7" t="s">
        <v>781</v>
      </c>
      <c r="C690" s="7" t="s">
        <v>306</v>
      </c>
      <c r="D690" s="10" t="s">
        <v>782</v>
      </c>
      <c r="E690" s="7" t="s">
        <v>35</v>
      </c>
      <c r="F690" s="7" t="s">
        <v>28</v>
      </c>
      <c r="G690" s="11">
        <v>1</v>
      </c>
      <c r="H690" s="11" t="s">
        <v>54</v>
      </c>
      <c r="I690" s="7" t="s">
        <v>92</v>
      </c>
      <c r="J690" s="7" t="s">
        <v>64</v>
      </c>
      <c r="K690" s="7" t="s">
        <v>783</v>
      </c>
    </row>
    <row r="691" spans="2:11">
      <c r="B691" s="7" t="s">
        <v>781</v>
      </c>
      <c r="C691" s="7" t="s">
        <v>306</v>
      </c>
      <c r="D691" s="10" t="s">
        <v>784</v>
      </c>
      <c r="E691" s="7" t="s">
        <v>35</v>
      </c>
      <c r="F691" s="7" t="s">
        <v>28</v>
      </c>
      <c r="G691" s="11">
        <v>1</v>
      </c>
      <c r="H691" s="11" t="s">
        <v>54</v>
      </c>
      <c r="I691" s="7" t="s">
        <v>92</v>
      </c>
      <c r="J691" s="7" t="s">
        <v>64</v>
      </c>
      <c r="K691" s="7" t="s">
        <v>783</v>
      </c>
    </row>
    <row r="692" spans="2:11">
      <c r="B692" s="7" t="s">
        <v>781</v>
      </c>
      <c r="C692" s="7" t="s">
        <v>171</v>
      </c>
      <c r="D692" s="10" t="s">
        <v>785</v>
      </c>
      <c r="E692" s="7" t="s">
        <v>35</v>
      </c>
      <c r="F692" s="7" t="s">
        <v>28</v>
      </c>
      <c r="G692" s="11">
        <v>1</v>
      </c>
      <c r="H692" s="11" t="s">
        <v>54</v>
      </c>
      <c r="I692" s="7" t="s">
        <v>92</v>
      </c>
      <c r="J692" s="7" t="s">
        <v>64</v>
      </c>
      <c r="K692" s="7" t="s">
        <v>783</v>
      </c>
    </row>
    <row r="693" spans="2:11">
      <c r="B693" s="7" t="s">
        <v>781</v>
      </c>
      <c r="C693" s="7" t="s">
        <v>41</v>
      </c>
      <c r="D693" s="10" t="s">
        <v>206</v>
      </c>
      <c r="E693" s="7" t="s">
        <v>43</v>
      </c>
      <c r="F693" s="7" t="s">
        <v>36</v>
      </c>
      <c r="G693" s="11">
        <v>1</v>
      </c>
      <c r="H693" s="11" t="s">
        <v>54</v>
      </c>
      <c r="I693" s="7" t="s">
        <v>92</v>
      </c>
      <c r="J693" s="7" t="s">
        <v>64</v>
      </c>
      <c r="K693" s="7" t="s">
        <v>783</v>
      </c>
    </row>
    <row r="694" spans="2:11">
      <c r="B694" s="7" t="s">
        <v>781</v>
      </c>
      <c r="C694" s="7" t="s">
        <v>618</v>
      </c>
      <c r="D694" s="10" t="s">
        <v>786</v>
      </c>
      <c r="E694" s="7" t="s">
        <v>43</v>
      </c>
      <c r="F694" s="7" t="s">
        <v>36</v>
      </c>
      <c r="G694" s="11">
        <v>1</v>
      </c>
      <c r="H694" s="11" t="s">
        <v>54</v>
      </c>
      <c r="I694" s="7" t="s">
        <v>92</v>
      </c>
      <c r="J694" s="7" t="s">
        <v>64</v>
      </c>
      <c r="K694" s="7" t="s">
        <v>783</v>
      </c>
    </row>
    <row r="695" spans="2:11">
      <c r="B695" s="7" t="s">
        <v>787</v>
      </c>
      <c r="E695" s="7" t="s">
        <v>51</v>
      </c>
      <c r="F695" s="7" t="s">
        <v>36</v>
      </c>
      <c r="G695" s="11">
        <v>1</v>
      </c>
      <c r="H695" s="11" t="s">
        <v>29</v>
      </c>
      <c r="I695" s="7" t="s">
        <v>92</v>
      </c>
      <c r="J695" s="7" t="s">
        <v>37</v>
      </c>
      <c r="K695" s="7" t="s">
        <v>788</v>
      </c>
    </row>
    <row r="696" spans="2:11">
      <c r="B696" s="7" t="s">
        <v>789</v>
      </c>
      <c r="E696" s="7" t="s">
        <v>43</v>
      </c>
      <c r="F696" s="7" t="s">
        <v>36</v>
      </c>
      <c r="G696" s="11">
        <v>210</v>
      </c>
      <c r="H696" s="11" t="s">
        <v>54</v>
      </c>
      <c r="I696" s="7" t="s">
        <v>92</v>
      </c>
      <c r="J696" s="7" t="s">
        <v>59</v>
      </c>
      <c r="K696" s="7" t="s">
        <v>790</v>
      </c>
    </row>
    <row r="697" spans="2:11">
      <c r="B697" s="7" t="s">
        <v>791</v>
      </c>
      <c r="E697" s="7" t="s">
        <v>35</v>
      </c>
      <c r="F697" s="7" t="s">
        <v>36</v>
      </c>
      <c r="G697" s="11">
        <v>1</v>
      </c>
      <c r="H697" s="11" t="s">
        <v>29</v>
      </c>
      <c r="I697" s="7" t="s">
        <v>92</v>
      </c>
      <c r="J697" s="7" t="s">
        <v>59</v>
      </c>
      <c r="K697" s="7" t="s">
        <v>792</v>
      </c>
    </row>
    <row r="698" spans="2:11">
      <c r="B698" s="7" t="s">
        <v>791</v>
      </c>
      <c r="E698" s="7" t="s">
        <v>43</v>
      </c>
      <c r="F698" s="7" t="s">
        <v>36</v>
      </c>
      <c r="G698" s="11">
        <v>1</v>
      </c>
      <c r="H698" s="11" t="s">
        <v>29</v>
      </c>
      <c r="I698" s="7" t="s">
        <v>92</v>
      </c>
      <c r="J698" s="7" t="s">
        <v>59</v>
      </c>
      <c r="K698" s="7" t="s">
        <v>792</v>
      </c>
    </row>
    <row r="699" spans="2:11">
      <c r="B699" s="7" t="s">
        <v>791</v>
      </c>
      <c r="E699" s="7" t="s">
        <v>51</v>
      </c>
      <c r="F699" s="7" t="s">
        <v>36</v>
      </c>
      <c r="G699" s="11">
        <v>1</v>
      </c>
      <c r="H699" s="11" t="s">
        <v>29</v>
      </c>
      <c r="I699" s="7" t="s">
        <v>92</v>
      </c>
      <c r="J699" s="7" t="s">
        <v>59</v>
      </c>
      <c r="K699" s="7" t="s">
        <v>792</v>
      </c>
    </row>
    <row r="700" spans="2:11">
      <c r="B700" s="7" t="s">
        <v>791</v>
      </c>
      <c r="C700" s="7" t="s">
        <v>88</v>
      </c>
      <c r="E700" s="7" t="s">
        <v>132</v>
      </c>
      <c r="F700" s="7" t="s">
        <v>36</v>
      </c>
      <c r="G700" s="11">
        <v>1</v>
      </c>
      <c r="H700" s="11" t="s">
        <v>29</v>
      </c>
      <c r="I700" s="7" t="s">
        <v>92</v>
      </c>
      <c r="J700" s="7" t="s">
        <v>59</v>
      </c>
      <c r="K700" s="7" t="s">
        <v>792</v>
      </c>
    </row>
    <row r="701" spans="2:11">
      <c r="B701" s="7" t="s">
        <v>793</v>
      </c>
      <c r="E701" s="7" t="s">
        <v>35</v>
      </c>
      <c r="F701" s="7" t="s">
        <v>28</v>
      </c>
      <c r="G701" s="11">
        <v>1</v>
      </c>
      <c r="H701" s="11" t="s">
        <v>29</v>
      </c>
      <c r="I701" s="7" t="s">
        <v>92</v>
      </c>
      <c r="J701" s="7" t="s">
        <v>148</v>
      </c>
      <c r="K701" s="7" t="s">
        <v>794</v>
      </c>
    </row>
    <row r="702" spans="2:11">
      <c r="B702" s="7" t="s">
        <v>795</v>
      </c>
      <c r="C702" s="7" t="s">
        <v>185</v>
      </c>
      <c r="E702" s="7" t="s">
        <v>43</v>
      </c>
      <c r="F702" s="7" t="s">
        <v>36</v>
      </c>
      <c r="G702" s="11">
        <v>75</v>
      </c>
      <c r="H702" s="11" t="s">
        <v>54</v>
      </c>
      <c r="I702" s="7" t="s">
        <v>92</v>
      </c>
      <c r="J702" s="7" t="s">
        <v>505</v>
      </c>
      <c r="K702" s="7" t="s">
        <v>796</v>
      </c>
    </row>
    <row r="703" spans="2:11">
      <c r="B703" s="7" t="s">
        <v>795</v>
      </c>
      <c r="C703" s="7" t="s">
        <v>48</v>
      </c>
      <c r="D703" s="10" t="s">
        <v>797</v>
      </c>
      <c r="E703" s="7" t="s">
        <v>47</v>
      </c>
      <c r="F703" s="7" t="s">
        <v>36</v>
      </c>
      <c r="G703" s="11">
        <v>25</v>
      </c>
      <c r="H703" s="11" t="s">
        <v>54</v>
      </c>
      <c r="I703" s="7" t="s">
        <v>92</v>
      </c>
      <c r="J703" s="7" t="s">
        <v>505</v>
      </c>
      <c r="K703" s="7" t="s">
        <v>796</v>
      </c>
    </row>
    <row r="704" spans="2:11">
      <c r="B704" s="7" t="s">
        <v>795</v>
      </c>
      <c r="C704" s="7" t="s">
        <v>41</v>
      </c>
      <c r="E704" s="7" t="s">
        <v>43</v>
      </c>
      <c r="F704" s="7" t="s">
        <v>36</v>
      </c>
      <c r="G704" s="11">
        <v>40</v>
      </c>
      <c r="H704" s="11" t="s">
        <v>54</v>
      </c>
      <c r="I704" s="7" t="s">
        <v>92</v>
      </c>
      <c r="J704" s="7" t="s">
        <v>505</v>
      </c>
      <c r="K704" s="7" t="s">
        <v>796</v>
      </c>
    </row>
    <row r="705" spans="2:11">
      <c r="B705" s="7" t="s">
        <v>798</v>
      </c>
      <c r="E705" s="7" t="s">
        <v>43</v>
      </c>
      <c r="F705" s="7" t="s">
        <v>36</v>
      </c>
      <c r="G705" s="11">
        <v>1</v>
      </c>
      <c r="H705" s="11" t="s">
        <v>29</v>
      </c>
      <c r="I705" s="7" t="s">
        <v>92</v>
      </c>
      <c r="J705" s="7" t="s">
        <v>148</v>
      </c>
      <c r="K705" s="7" t="s">
        <v>799</v>
      </c>
    </row>
    <row r="706" spans="2:11">
      <c r="B706" s="7" t="s">
        <v>798</v>
      </c>
      <c r="E706" s="7" t="s">
        <v>51</v>
      </c>
      <c r="F706" s="7" t="s">
        <v>36</v>
      </c>
      <c r="G706" s="11">
        <v>1</v>
      </c>
      <c r="H706" s="11" t="s">
        <v>29</v>
      </c>
      <c r="I706" s="7" t="s">
        <v>92</v>
      </c>
      <c r="J706" s="7" t="s">
        <v>148</v>
      </c>
      <c r="K706" s="7" t="s">
        <v>799</v>
      </c>
    </row>
    <row r="707" spans="2:11">
      <c r="B707" s="7" t="s">
        <v>798</v>
      </c>
      <c r="E707" s="7" t="s">
        <v>35</v>
      </c>
      <c r="F707" s="7" t="s">
        <v>36</v>
      </c>
      <c r="G707" s="11">
        <v>1</v>
      </c>
      <c r="H707" s="11" t="s">
        <v>29</v>
      </c>
      <c r="I707" s="7" t="s">
        <v>92</v>
      </c>
      <c r="J707" s="7" t="s">
        <v>148</v>
      </c>
      <c r="K707" s="7" t="s">
        <v>799</v>
      </c>
    </row>
    <row r="708" spans="2:11">
      <c r="B708" s="7" t="s">
        <v>798</v>
      </c>
      <c r="E708" s="7" t="s">
        <v>47</v>
      </c>
      <c r="F708" s="7" t="s">
        <v>36</v>
      </c>
      <c r="G708" s="11">
        <v>1</v>
      </c>
      <c r="H708" s="11" t="s">
        <v>29</v>
      </c>
      <c r="I708" s="7" t="s">
        <v>92</v>
      </c>
      <c r="J708" s="7" t="s">
        <v>148</v>
      </c>
      <c r="K708" s="7" t="s">
        <v>799</v>
      </c>
    </row>
    <row r="709" spans="2:11">
      <c r="B709" s="7" t="s">
        <v>798</v>
      </c>
      <c r="C709" s="7" t="s">
        <v>88</v>
      </c>
      <c r="E709" s="7" t="s">
        <v>132</v>
      </c>
      <c r="F709" s="7" t="s">
        <v>36</v>
      </c>
      <c r="G709" s="11">
        <v>1</v>
      </c>
      <c r="H709" s="11" t="s">
        <v>29</v>
      </c>
      <c r="I709" s="7" t="s">
        <v>92</v>
      </c>
      <c r="J709" s="7" t="s">
        <v>148</v>
      </c>
      <c r="K709" s="7" t="s">
        <v>799</v>
      </c>
    </row>
    <row r="710" spans="2:11">
      <c r="B710" s="7" t="s">
        <v>798</v>
      </c>
      <c r="E710" s="7" t="s">
        <v>35</v>
      </c>
      <c r="F710" s="7" t="s">
        <v>28</v>
      </c>
      <c r="G710" s="11">
        <v>1</v>
      </c>
      <c r="H710" s="11" t="s">
        <v>29</v>
      </c>
      <c r="I710" s="7" t="s">
        <v>92</v>
      </c>
      <c r="J710" s="7" t="s">
        <v>148</v>
      </c>
      <c r="K710" s="7" t="s">
        <v>799</v>
      </c>
    </row>
    <row r="711" spans="2:11">
      <c r="B711" s="7" t="s">
        <v>800</v>
      </c>
      <c r="C711" s="7" t="s">
        <v>41</v>
      </c>
      <c r="D711" s="10" t="s">
        <v>440</v>
      </c>
      <c r="E711" s="7" t="s">
        <v>43</v>
      </c>
      <c r="F711" s="7" t="s">
        <v>36</v>
      </c>
      <c r="G711" s="11">
        <v>1</v>
      </c>
      <c r="H711" s="11" t="s">
        <v>29</v>
      </c>
      <c r="I711" s="7" t="s">
        <v>92</v>
      </c>
      <c r="J711" s="7" t="s">
        <v>93</v>
      </c>
      <c r="K711" s="7" t="s">
        <v>801</v>
      </c>
    </row>
    <row r="712" spans="2:11">
      <c r="B712" s="7" t="s">
        <v>800</v>
      </c>
      <c r="C712" s="7" t="s">
        <v>41</v>
      </c>
      <c r="D712" s="10" t="s">
        <v>495</v>
      </c>
      <c r="E712" s="7" t="s">
        <v>43</v>
      </c>
      <c r="F712" s="7" t="s">
        <v>36</v>
      </c>
      <c r="G712" s="11">
        <v>1</v>
      </c>
      <c r="H712" s="11" t="s">
        <v>29</v>
      </c>
      <c r="I712" s="7" t="s">
        <v>92</v>
      </c>
      <c r="J712" s="7" t="s">
        <v>93</v>
      </c>
      <c r="K712" s="7" t="s">
        <v>801</v>
      </c>
    </row>
    <row r="713" spans="2:11">
      <c r="B713" s="7" t="s">
        <v>800</v>
      </c>
      <c r="C713" s="7" t="s">
        <v>223</v>
      </c>
      <c r="D713" s="10" t="s">
        <v>802</v>
      </c>
      <c r="E713" s="7" t="s">
        <v>51</v>
      </c>
      <c r="F713" s="7" t="s">
        <v>36</v>
      </c>
      <c r="G713" s="11">
        <v>1</v>
      </c>
      <c r="H713" s="11" t="s">
        <v>29</v>
      </c>
      <c r="I713" s="7" t="s">
        <v>92</v>
      </c>
      <c r="J713" s="7" t="s">
        <v>93</v>
      </c>
      <c r="K713" s="7" t="s">
        <v>801</v>
      </c>
    </row>
    <row r="714" spans="2:11">
      <c r="B714" s="7" t="s">
        <v>800</v>
      </c>
      <c r="C714" s="7" t="s">
        <v>223</v>
      </c>
      <c r="D714" s="10" t="s">
        <v>224</v>
      </c>
      <c r="E714" s="7" t="s">
        <v>51</v>
      </c>
      <c r="F714" s="7" t="s">
        <v>36</v>
      </c>
      <c r="G714" s="11">
        <v>1</v>
      </c>
      <c r="H714" s="11" t="s">
        <v>29</v>
      </c>
      <c r="I714" s="7" t="s">
        <v>92</v>
      </c>
      <c r="J714" s="7" t="s">
        <v>93</v>
      </c>
      <c r="K714" s="7" t="s">
        <v>801</v>
      </c>
    </row>
    <row r="715" spans="2:11">
      <c r="B715" s="7" t="s">
        <v>800</v>
      </c>
      <c r="C715" s="7" t="s">
        <v>436</v>
      </c>
      <c r="D715" s="10" t="s">
        <v>803</v>
      </c>
      <c r="E715" s="7" t="s">
        <v>51</v>
      </c>
      <c r="F715" s="7" t="s">
        <v>36</v>
      </c>
      <c r="G715" s="11">
        <v>1</v>
      </c>
      <c r="H715" s="11" t="s">
        <v>29</v>
      </c>
      <c r="I715" s="7" t="s">
        <v>92</v>
      </c>
      <c r="J715" s="7" t="s">
        <v>93</v>
      </c>
      <c r="K715" s="7" t="s">
        <v>801</v>
      </c>
    </row>
    <row r="716" spans="2:11">
      <c r="B716" s="7" t="s">
        <v>804</v>
      </c>
      <c r="C716" s="7" t="s">
        <v>446</v>
      </c>
      <c r="D716" s="10" t="s">
        <v>449</v>
      </c>
      <c r="E716" s="7" t="s">
        <v>43</v>
      </c>
      <c r="F716" s="7" t="s">
        <v>36</v>
      </c>
      <c r="G716" s="11">
        <v>1</v>
      </c>
      <c r="H716" s="11" t="s">
        <v>29</v>
      </c>
      <c r="I716" s="7" t="s">
        <v>92</v>
      </c>
      <c r="J716" s="7" t="s">
        <v>96</v>
      </c>
      <c r="K716" s="7" t="s">
        <v>805</v>
      </c>
    </row>
    <row r="717" spans="2:11">
      <c r="B717" s="7" t="s">
        <v>806</v>
      </c>
      <c r="E717" s="7" t="s">
        <v>98</v>
      </c>
      <c r="F717" s="7" t="s">
        <v>28</v>
      </c>
      <c r="G717" s="11">
        <v>10</v>
      </c>
      <c r="H717" s="11" t="s">
        <v>29</v>
      </c>
      <c r="I717" s="7" t="s">
        <v>30</v>
      </c>
      <c r="J717" s="7" t="s">
        <v>31</v>
      </c>
      <c r="K717" s="7" t="s">
        <v>807</v>
      </c>
    </row>
    <row r="718" spans="2:11">
      <c r="B718" s="7" t="s">
        <v>806</v>
      </c>
      <c r="E718" s="7" t="s">
        <v>39</v>
      </c>
      <c r="F718" s="7" t="s">
        <v>28</v>
      </c>
      <c r="G718" s="11">
        <v>2</v>
      </c>
      <c r="H718" s="11" t="s">
        <v>29</v>
      </c>
      <c r="I718" s="7" t="s">
        <v>30</v>
      </c>
      <c r="J718" s="7" t="s">
        <v>31</v>
      </c>
      <c r="K718" s="7" t="s">
        <v>807</v>
      </c>
    </row>
    <row r="719" spans="2:11">
      <c r="B719" s="7" t="s">
        <v>806</v>
      </c>
      <c r="C719" s="7" t="s">
        <v>808</v>
      </c>
      <c r="E719" s="7" t="s">
        <v>35</v>
      </c>
      <c r="F719" s="7" t="s">
        <v>28</v>
      </c>
      <c r="G719" s="11">
        <v>4</v>
      </c>
      <c r="H719" s="11" t="s">
        <v>54</v>
      </c>
      <c r="I719" s="7" t="s">
        <v>30</v>
      </c>
      <c r="J719" s="7" t="s">
        <v>31</v>
      </c>
      <c r="K719" s="7" t="s">
        <v>809</v>
      </c>
    </row>
    <row r="720" spans="2:11">
      <c r="B720" s="7" t="s">
        <v>810</v>
      </c>
      <c r="E720" s="7" t="s">
        <v>43</v>
      </c>
      <c r="F720" s="7" t="s">
        <v>36</v>
      </c>
      <c r="G720" s="11">
        <v>1</v>
      </c>
      <c r="H720" s="11" t="s">
        <v>29</v>
      </c>
      <c r="I720" s="7" t="s">
        <v>92</v>
      </c>
      <c r="J720" s="7" t="s">
        <v>121</v>
      </c>
      <c r="K720" s="7" t="s">
        <v>811</v>
      </c>
    </row>
    <row r="721" spans="2:11">
      <c r="B721" s="7" t="s">
        <v>810</v>
      </c>
      <c r="E721" s="7" t="s">
        <v>51</v>
      </c>
      <c r="F721" s="7" t="s">
        <v>36</v>
      </c>
      <c r="G721" s="11">
        <v>1</v>
      </c>
      <c r="H721" s="11" t="s">
        <v>29</v>
      </c>
      <c r="I721" s="7" t="s">
        <v>92</v>
      </c>
      <c r="J721" s="7" t="s">
        <v>121</v>
      </c>
      <c r="K721" s="7" t="s">
        <v>811</v>
      </c>
    </row>
  </sheetData>
  <autoFilter ref="B1:K721" xr:uid="{00000000-0001-0000-0000-000000000000}">
    <sortState xmlns:xlrd2="http://schemas.microsoft.com/office/spreadsheetml/2017/richdata2" ref="B2:K721">
      <sortCondition ref="B1:B721"/>
    </sortState>
  </autoFilter>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E4731F-A37B-9C42-A5B1-697D996B3CDE}">
  <dimension ref="B1:E362"/>
  <sheetViews>
    <sheetView zoomScale="125" workbookViewId="0">
      <pane ySplit="1" topLeftCell="A90" activePane="bottomLeft" state="frozen"/>
      <selection pane="bottomLeft" activeCell="C1" sqref="C1"/>
    </sheetView>
  </sheetViews>
  <sheetFormatPr defaultColWidth="11.42578125" defaultRowHeight="15"/>
  <cols>
    <col min="2" max="2" width="47.42578125" style="7" bestFit="1" customWidth="1"/>
    <col min="3" max="3" width="21.28515625" style="7" customWidth="1"/>
    <col min="4" max="4" width="14.28515625" style="7" customWidth="1"/>
    <col min="5" max="5" width="68.85546875" style="7" bestFit="1" customWidth="1"/>
  </cols>
  <sheetData>
    <row r="1" spans="2:5" ht="29.1" customHeight="1">
      <c r="B1" s="3" t="s">
        <v>4</v>
      </c>
      <c r="C1" s="3" t="s">
        <v>812</v>
      </c>
      <c r="D1" s="3" t="s">
        <v>21</v>
      </c>
      <c r="E1" s="3" t="s">
        <v>23</v>
      </c>
    </row>
    <row r="2" spans="2:5">
      <c r="B2" s="7" t="s">
        <v>813</v>
      </c>
      <c r="C2" s="7" t="s">
        <v>814</v>
      </c>
      <c r="D2" s="7" t="s">
        <v>30</v>
      </c>
      <c r="E2" s="7" t="s">
        <v>815</v>
      </c>
    </row>
    <row r="3" spans="2:5">
      <c r="B3" s="7" t="s">
        <v>816</v>
      </c>
      <c r="C3" s="7" t="s">
        <v>814</v>
      </c>
      <c r="D3" s="7" t="s">
        <v>30</v>
      </c>
      <c r="E3" s="7" t="s">
        <v>817</v>
      </c>
    </row>
    <row r="4" spans="2:5">
      <c r="B4" s="7" t="s">
        <v>818</v>
      </c>
      <c r="C4" s="7" t="s">
        <v>814</v>
      </c>
      <c r="D4" s="7" t="s">
        <v>30</v>
      </c>
      <c r="E4" s="7" t="s">
        <v>819</v>
      </c>
    </row>
    <row r="5" spans="2:5">
      <c r="B5" s="7" t="s">
        <v>820</v>
      </c>
      <c r="C5" s="7" t="s">
        <v>814</v>
      </c>
      <c r="D5" s="7" t="s">
        <v>30</v>
      </c>
      <c r="E5" s="7" t="s">
        <v>821</v>
      </c>
    </row>
    <row r="6" spans="2:5">
      <c r="B6" s="7" t="s">
        <v>822</v>
      </c>
      <c r="C6" s="7" t="s">
        <v>814</v>
      </c>
      <c r="D6" s="7" t="s">
        <v>30</v>
      </c>
      <c r="E6" s="7" t="s">
        <v>823</v>
      </c>
    </row>
    <row r="7" spans="2:5">
      <c r="B7" s="7" t="s">
        <v>824</v>
      </c>
      <c r="C7" s="7" t="s">
        <v>814</v>
      </c>
      <c r="D7" s="7" t="s">
        <v>30</v>
      </c>
      <c r="E7" s="7" t="s">
        <v>825</v>
      </c>
    </row>
    <row r="8" spans="2:5">
      <c r="B8" s="7" t="s">
        <v>826</v>
      </c>
      <c r="C8" s="7" t="s">
        <v>814</v>
      </c>
      <c r="D8" s="7" t="s">
        <v>30</v>
      </c>
      <c r="E8" s="7" t="s">
        <v>827</v>
      </c>
    </row>
    <row r="9" spans="2:5">
      <c r="B9" s="7" t="s">
        <v>828</v>
      </c>
      <c r="C9" s="7" t="s">
        <v>814</v>
      </c>
      <c r="D9" s="7" t="s">
        <v>92</v>
      </c>
      <c r="E9" s="7" t="s">
        <v>829</v>
      </c>
    </row>
    <row r="10" spans="2:5">
      <c r="B10" s="7" t="s">
        <v>830</v>
      </c>
      <c r="C10" s="7" t="s">
        <v>814</v>
      </c>
      <c r="D10" s="7" t="s">
        <v>92</v>
      </c>
      <c r="E10" s="7" t="s">
        <v>831</v>
      </c>
    </row>
    <row r="11" spans="2:5">
      <c r="B11" s="7" t="s">
        <v>832</v>
      </c>
      <c r="C11" s="7" t="s">
        <v>814</v>
      </c>
      <c r="D11" s="7" t="s">
        <v>30</v>
      </c>
      <c r="E11" s="7" t="s">
        <v>833</v>
      </c>
    </row>
    <row r="12" spans="2:5">
      <c r="B12" s="7" t="s">
        <v>834</v>
      </c>
      <c r="C12" s="7" t="s">
        <v>814</v>
      </c>
      <c r="D12" s="7" t="s">
        <v>30</v>
      </c>
      <c r="E12" s="7" t="s">
        <v>835</v>
      </c>
    </row>
    <row r="13" spans="2:5">
      <c r="B13" s="7" t="s">
        <v>836</v>
      </c>
      <c r="C13" s="7" t="s">
        <v>814</v>
      </c>
      <c r="D13" s="7" t="s">
        <v>30</v>
      </c>
      <c r="E13" s="7" t="s">
        <v>837</v>
      </c>
    </row>
    <row r="14" spans="2:5">
      <c r="B14" s="7" t="s">
        <v>838</v>
      </c>
      <c r="C14" s="7" t="s">
        <v>814</v>
      </c>
      <c r="D14" s="7" t="s">
        <v>30</v>
      </c>
      <c r="E14" s="7" t="s">
        <v>839</v>
      </c>
    </row>
    <row r="15" spans="2:5">
      <c r="B15" s="7" t="s">
        <v>840</v>
      </c>
      <c r="C15" s="14" t="s">
        <v>814</v>
      </c>
      <c r="D15" s="7" t="s">
        <v>30</v>
      </c>
      <c r="E15" s="7" t="s">
        <v>841</v>
      </c>
    </row>
    <row r="16" spans="2:5">
      <c r="B16" s="7" t="s">
        <v>842</v>
      </c>
      <c r="C16" s="7" t="s">
        <v>814</v>
      </c>
      <c r="D16" s="7" t="s">
        <v>30</v>
      </c>
      <c r="E16" s="7" t="s">
        <v>843</v>
      </c>
    </row>
    <row r="17" spans="2:5">
      <c r="B17" s="7" t="s">
        <v>844</v>
      </c>
      <c r="C17" s="7" t="s">
        <v>814</v>
      </c>
      <c r="D17" s="7" t="s">
        <v>30</v>
      </c>
      <c r="E17" s="7" t="s">
        <v>845</v>
      </c>
    </row>
    <row r="18" spans="2:5">
      <c r="B18" s="7" t="s">
        <v>846</v>
      </c>
      <c r="C18" s="7" t="s">
        <v>814</v>
      </c>
      <c r="D18" s="7" t="s">
        <v>30</v>
      </c>
      <c r="E18" s="7" t="s">
        <v>847</v>
      </c>
    </row>
    <row r="19" spans="2:5">
      <c r="B19" s="7" t="s">
        <v>848</v>
      </c>
      <c r="C19" s="7" t="s">
        <v>814</v>
      </c>
      <c r="D19" s="7" t="s">
        <v>30</v>
      </c>
      <c r="E19" s="7" t="s">
        <v>849</v>
      </c>
    </row>
    <row r="20" spans="2:5">
      <c r="B20" s="7" t="s">
        <v>850</v>
      </c>
      <c r="C20" s="7" t="s">
        <v>814</v>
      </c>
      <c r="D20" s="7" t="s">
        <v>30</v>
      </c>
      <c r="E20" s="7" t="s">
        <v>851</v>
      </c>
    </row>
    <row r="21" spans="2:5">
      <c r="B21" s="7" t="s">
        <v>852</v>
      </c>
      <c r="C21" s="7" t="s">
        <v>814</v>
      </c>
      <c r="D21" s="7" t="s">
        <v>30</v>
      </c>
      <c r="E21" s="7" t="s">
        <v>853</v>
      </c>
    </row>
    <row r="22" spans="2:5">
      <c r="B22" s="7" t="s">
        <v>854</v>
      </c>
      <c r="C22" s="7" t="s">
        <v>814</v>
      </c>
      <c r="D22" s="7" t="s">
        <v>30</v>
      </c>
      <c r="E22" s="7" t="s">
        <v>855</v>
      </c>
    </row>
    <row r="23" spans="2:5">
      <c r="B23" s="7" t="s">
        <v>856</v>
      </c>
      <c r="C23" s="7" t="s">
        <v>814</v>
      </c>
      <c r="D23" s="7" t="s">
        <v>30</v>
      </c>
      <c r="E23" s="7" t="s">
        <v>857</v>
      </c>
    </row>
    <row r="24" spans="2:5">
      <c r="B24" s="7" t="s">
        <v>858</v>
      </c>
      <c r="C24" s="7" t="s">
        <v>814</v>
      </c>
      <c r="D24" s="7" t="s">
        <v>30</v>
      </c>
      <c r="E24" s="7" t="s">
        <v>859</v>
      </c>
    </row>
    <row r="25" spans="2:5">
      <c r="B25" s="7" t="s">
        <v>860</v>
      </c>
      <c r="C25" s="7" t="s">
        <v>814</v>
      </c>
      <c r="D25" s="7" t="s">
        <v>30</v>
      </c>
      <c r="E25" s="7" t="s">
        <v>861</v>
      </c>
    </row>
    <row r="26" spans="2:5">
      <c r="B26" s="7" t="s">
        <v>862</v>
      </c>
      <c r="C26" s="7" t="s">
        <v>814</v>
      </c>
      <c r="D26" s="7" t="s">
        <v>30</v>
      </c>
      <c r="E26" s="7" t="s">
        <v>863</v>
      </c>
    </row>
    <row r="27" spans="2:5">
      <c r="B27" s="7" t="s">
        <v>864</v>
      </c>
      <c r="C27" s="7" t="s">
        <v>814</v>
      </c>
      <c r="D27" s="7" t="s">
        <v>92</v>
      </c>
      <c r="E27" s="7" t="s">
        <v>865</v>
      </c>
    </row>
    <row r="28" spans="2:5">
      <c r="B28" s="7" t="s">
        <v>866</v>
      </c>
      <c r="C28" s="7" t="s">
        <v>814</v>
      </c>
      <c r="D28" s="7" t="s">
        <v>30</v>
      </c>
      <c r="E28" s="7" t="s">
        <v>867</v>
      </c>
    </row>
    <row r="29" spans="2:5">
      <c r="B29" s="7" t="s">
        <v>868</v>
      </c>
      <c r="C29" s="7" t="s">
        <v>814</v>
      </c>
      <c r="D29" s="7" t="s">
        <v>92</v>
      </c>
      <c r="E29" s="7" t="s">
        <v>869</v>
      </c>
    </row>
    <row r="30" spans="2:5">
      <c r="B30" s="7" t="s">
        <v>870</v>
      </c>
      <c r="C30" s="7" t="s">
        <v>814</v>
      </c>
      <c r="D30" s="7" t="s">
        <v>30</v>
      </c>
      <c r="E30" s="7" t="s">
        <v>871</v>
      </c>
    </row>
    <row r="31" spans="2:5">
      <c r="B31" s="7" t="s">
        <v>872</v>
      </c>
      <c r="C31" s="7" t="s">
        <v>814</v>
      </c>
      <c r="D31" s="7" t="s">
        <v>92</v>
      </c>
      <c r="E31" s="7" t="s">
        <v>873</v>
      </c>
    </row>
    <row r="32" spans="2:5">
      <c r="B32" s="7" t="s">
        <v>874</v>
      </c>
      <c r="C32" s="7" t="s">
        <v>814</v>
      </c>
      <c r="D32" s="7" t="s">
        <v>30</v>
      </c>
      <c r="E32" s="7" t="s">
        <v>875</v>
      </c>
    </row>
    <row r="33" spans="2:5">
      <c r="B33" s="7" t="s">
        <v>876</v>
      </c>
      <c r="C33" s="7" t="s">
        <v>814</v>
      </c>
      <c r="D33" s="7" t="s">
        <v>30</v>
      </c>
      <c r="E33" s="7" t="s">
        <v>877</v>
      </c>
    </row>
    <row r="34" spans="2:5">
      <c r="B34" s="7" t="s">
        <v>878</v>
      </c>
      <c r="C34" s="7" t="s">
        <v>814</v>
      </c>
      <c r="D34" s="7" t="s">
        <v>30</v>
      </c>
      <c r="E34" s="7" t="s">
        <v>879</v>
      </c>
    </row>
    <row r="35" spans="2:5">
      <c r="B35" s="7" t="s">
        <v>880</v>
      </c>
      <c r="C35" s="7" t="s">
        <v>814</v>
      </c>
      <c r="D35" s="7" t="s">
        <v>30</v>
      </c>
      <c r="E35" s="7" t="s">
        <v>881</v>
      </c>
    </row>
    <row r="36" spans="2:5">
      <c r="B36" s="7" t="s">
        <v>882</v>
      </c>
      <c r="C36" s="7" t="s">
        <v>814</v>
      </c>
      <c r="D36" s="7" t="s">
        <v>30</v>
      </c>
      <c r="E36" s="7" t="s">
        <v>883</v>
      </c>
    </row>
    <row r="37" spans="2:5">
      <c r="B37" s="7" t="s">
        <v>884</v>
      </c>
      <c r="C37" s="7" t="s">
        <v>814</v>
      </c>
      <c r="D37" s="7" t="s">
        <v>30</v>
      </c>
      <c r="E37" s="7" t="s">
        <v>885</v>
      </c>
    </row>
    <row r="38" spans="2:5">
      <c r="B38" s="7" t="s">
        <v>886</v>
      </c>
      <c r="C38" s="7" t="s">
        <v>814</v>
      </c>
      <c r="D38" s="7" t="s">
        <v>30</v>
      </c>
      <c r="E38" s="7" t="s">
        <v>887</v>
      </c>
    </row>
    <row r="39" spans="2:5">
      <c r="B39" s="7" t="s">
        <v>888</v>
      </c>
      <c r="C39" s="7" t="s">
        <v>814</v>
      </c>
      <c r="D39" s="7" t="s">
        <v>30</v>
      </c>
      <c r="E39" s="7" t="s">
        <v>889</v>
      </c>
    </row>
    <row r="40" spans="2:5">
      <c r="B40" s="7" t="s">
        <v>890</v>
      </c>
      <c r="C40" s="7" t="s">
        <v>814</v>
      </c>
      <c r="D40" s="7" t="s">
        <v>92</v>
      </c>
      <c r="E40" s="7" t="s">
        <v>891</v>
      </c>
    </row>
    <row r="41" spans="2:5">
      <c r="B41" s="7" t="s">
        <v>892</v>
      </c>
      <c r="C41" s="7" t="s">
        <v>814</v>
      </c>
      <c r="D41" s="7" t="s">
        <v>30</v>
      </c>
      <c r="E41" s="7" t="s">
        <v>893</v>
      </c>
    </row>
    <row r="42" spans="2:5">
      <c r="B42" s="7" t="s">
        <v>894</v>
      </c>
      <c r="C42" s="7" t="s">
        <v>814</v>
      </c>
      <c r="D42" s="7" t="s">
        <v>30</v>
      </c>
      <c r="E42" s="7" t="s">
        <v>895</v>
      </c>
    </row>
    <row r="43" spans="2:5">
      <c r="B43" s="7" t="s">
        <v>896</v>
      </c>
      <c r="C43" s="7" t="s">
        <v>814</v>
      </c>
      <c r="D43" s="7" t="s">
        <v>30</v>
      </c>
      <c r="E43" s="7" t="s">
        <v>897</v>
      </c>
    </row>
    <row r="44" spans="2:5">
      <c r="B44" s="7" t="s">
        <v>898</v>
      </c>
      <c r="C44" s="7" t="s">
        <v>814</v>
      </c>
      <c r="D44" s="7" t="s">
        <v>30</v>
      </c>
      <c r="E44" s="7" t="s">
        <v>899</v>
      </c>
    </row>
    <row r="45" spans="2:5">
      <c r="B45" s="7" t="s">
        <v>900</v>
      </c>
      <c r="C45" s="7" t="s">
        <v>814</v>
      </c>
      <c r="D45" s="7" t="s">
        <v>30</v>
      </c>
      <c r="E45" s="7" t="s">
        <v>901</v>
      </c>
    </row>
    <row r="46" spans="2:5">
      <c r="B46" s="7" t="s">
        <v>902</v>
      </c>
      <c r="C46" s="7" t="s">
        <v>814</v>
      </c>
      <c r="D46" s="7" t="s">
        <v>30</v>
      </c>
      <c r="E46" s="7" t="s">
        <v>903</v>
      </c>
    </row>
    <row r="47" spans="2:5">
      <c r="B47" s="7" t="s">
        <v>904</v>
      </c>
      <c r="C47" s="7" t="s">
        <v>814</v>
      </c>
      <c r="D47" s="7" t="s">
        <v>30</v>
      </c>
      <c r="E47" s="7" t="s">
        <v>905</v>
      </c>
    </row>
    <row r="48" spans="2:5">
      <c r="B48" s="7" t="s">
        <v>906</v>
      </c>
      <c r="C48" s="7" t="s">
        <v>814</v>
      </c>
      <c r="D48" s="7" t="s">
        <v>30</v>
      </c>
      <c r="E48" s="7" t="s">
        <v>907</v>
      </c>
    </row>
    <row r="49" spans="2:5">
      <c r="B49" s="7" t="s">
        <v>908</v>
      </c>
      <c r="C49" s="7" t="s">
        <v>814</v>
      </c>
      <c r="D49" s="7" t="s">
        <v>92</v>
      </c>
      <c r="E49" s="7" t="s">
        <v>909</v>
      </c>
    </row>
    <row r="50" spans="2:5">
      <c r="B50" s="7" t="s">
        <v>910</v>
      </c>
      <c r="C50" s="7" t="s">
        <v>814</v>
      </c>
      <c r="D50" s="7" t="s">
        <v>30</v>
      </c>
      <c r="E50" s="7" t="s">
        <v>911</v>
      </c>
    </row>
    <row r="51" spans="2:5">
      <c r="B51" s="7" t="s">
        <v>912</v>
      </c>
      <c r="C51" s="7" t="s">
        <v>814</v>
      </c>
      <c r="D51" s="7" t="s">
        <v>30</v>
      </c>
      <c r="E51" s="7" t="s">
        <v>913</v>
      </c>
    </row>
    <row r="52" spans="2:5">
      <c r="B52" s="7" t="s">
        <v>914</v>
      </c>
      <c r="C52" s="7" t="s">
        <v>814</v>
      </c>
      <c r="D52" s="7" t="s">
        <v>30</v>
      </c>
      <c r="E52" s="7" t="s">
        <v>915</v>
      </c>
    </row>
    <row r="53" spans="2:5">
      <c r="B53" s="7" t="s">
        <v>916</v>
      </c>
      <c r="C53" s="7" t="s">
        <v>814</v>
      </c>
      <c r="D53" s="7" t="s">
        <v>30</v>
      </c>
      <c r="E53" s="7" t="s">
        <v>917</v>
      </c>
    </row>
    <row r="54" spans="2:5">
      <c r="B54" s="7" t="s">
        <v>918</v>
      </c>
      <c r="C54" s="7" t="s">
        <v>814</v>
      </c>
      <c r="D54" s="7" t="s">
        <v>30</v>
      </c>
      <c r="E54" s="7" t="s">
        <v>919</v>
      </c>
    </row>
    <row r="55" spans="2:5">
      <c r="B55" s="7" t="s">
        <v>920</v>
      </c>
      <c r="C55" s="7" t="s">
        <v>814</v>
      </c>
      <c r="D55" s="7" t="s">
        <v>30</v>
      </c>
      <c r="E55" s="7" t="s">
        <v>921</v>
      </c>
    </row>
    <row r="56" spans="2:5">
      <c r="B56" s="7" t="s">
        <v>922</v>
      </c>
      <c r="C56" s="7" t="s">
        <v>814</v>
      </c>
      <c r="D56" s="7" t="s">
        <v>30</v>
      </c>
      <c r="E56" s="7" t="s">
        <v>923</v>
      </c>
    </row>
    <row r="57" spans="2:5">
      <c r="B57" s="7" t="s">
        <v>924</v>
      </c>
      <c r="C57" s="7" t="s">
        <v>814</v>
      </c>
      <c r="D57" s="7" t="s">
        <v>30</v>
      </c>
      <c r="E57" s="7" t="s">
        <v>925</v>
      </c>
    </row>
    <row r="58" spans="2:5">
      <c r="B58" s="7" t="s">
        <v>926</v>
      </c>
      <c r="C58" s="7" t="s">
        <v>814</v>
      </c>
      <c r="D58" s="7" t="s">
        <v>30</v>
      </c>
      <c r="E58" s="7" t="s">
        <v>927</v>
      </c>
    </row>
    <row r="59" spans="2:5">
      <c r="B59" s="7" t="s">
        <v>928</v>
      </c>
      <c r="C59" s="7" t="s">
        <v>814</v>
      </c>
      <c r="D59" s="7" t="s">
        <v>30</v>
      </c>
      <c r="E59" s="7" t="s">
        <v>929</v>
      </c>
    </row>
    <row r="60" spans="2:5">
      <c r="B60" s="7" t="s">
        <v>930</v>
      </c>
      <c r="C60" s="7" t="s">
        <v>814</v>
      </c>
      <c r="D60" s="7" t="s">
        <v>30</v>
      </c>
      <c r="E60" s="7" t="s">
        <v>931</v>
      </c>
    </row>
    <row r="61" spans="2:5">
      <c r="B61" s="7" t="s">
        <v>932</v>
      </c>
      <c r="C61" s="7" t="s">
        <v>814</v>
      </c>
      <c r="D61" s="7" t="s">
        <v>30</v>
      </c>
      <c r="E61" s="7" t="s">
        <v>933</v>
      </c>
    </row>
    <row r="62" spans="2:5">
      <c r="B62" s="7" t="s">
        <v>934</v>
      </c>
      <c r="C62" s="7" t="s">
        <v>814</v>
      </c>
      <c r="D62" s="7" t="s">
        <v>30</v>
      </c>
      <c r="E62" s="7" t="s">
        <v>935</v>
      </c>
    </row>
    <row r="63" spans="2:5">
      <c r="B63" s="7" t="s">
        <v>936</v>
      </c>
      <c r="C63" s="7" t="s">
        <v>814</v>
      </c>
      <c r="D63" s="7" t="s">
        <v>92</v>
      </c>
      <c r="E63" s="7" t="s">
        <v>937</v>
      </c>
    </row>
    <row r="64" spans="2:5">
      <c r="B64" s="7" t="s">
        <v>938</v>
      </c>
      <c r="C64" s="7" t="s">
        <v>814</v>
      </c>
      <c r="D64" s="7" t="s">
        <v>30</v>
      </c>
      <c r="E64" s="7" t="s">
        <v>939</v>
      </c>
    </row>
    <row r="65" spans="2:5">
      <c r="B65" s="7" t="s">
        <v>940</v>
      </c>
      <c r="C65" s="7" t="s">
        <v>814</v>
      </c>
      <c r="D65" s="7" t="s">
        <v>30</v>
      </c>
      <c r="E65" s="7" t="s">
        <v>941</v>
      </c>
    </row>
    <row r="66" spans="2:5">
      <c r="B66" s="7" t="s">
        <v>942</v>
      </c>
      <c r="C66" s="7" t="s">
        <v>814</v>
      </c>
      <c r="D66" s="7" t="s">
        <v>30</v>
      </c>
      <c r="E66" s="7" t="s">
        <v>943</v>
      </c>
    </row>
    <row r="67" spans="2:5">
      <c r="B67" s="7" t="s">
        <v>944</v>
      </c>
      <c r="C67" s="7" t="s">
        <v>814</v>
      </c>
      <c r="D67" s="7" t="s">
        <v>92</v>
      </c>
      <c r="E67" s="7" t="s">
        <v>945</v>
      </c>
    </row>
    <row r="68" spans="2:5">
      <c r="B68" s="7" t="s">
        <v>946</v>
      </c>
      <c r="C68" s="7" t="s">
        <v>814</v>
      </c>
      <c r="D68" s="7" t="s">
        <v>30</v>
      </c>
      <c r="E68" s="7" t="s">
        <v>947</v>
      </c>
    </row>
    <row r="69" spans="2:5">
      <c r="B69" s="7" t="s">
        <v>948</v>
      </c>
      <c r="C69" s="7" t="s">
        <v>814</v>
      </c>
      <c r="D69" s="7" t="s">
        <v>30</v>
      </c>
      <c r="E69" s="7" t="s">
        <v>915</v>
      </c>
    </row>
    <row r="70" spans="2:5">
      <c r="B70" s="7" t="s">
        <v>949</v>
      </c>
      <c r="C70" s="7" t="s">
        <v>814</v>
      </c>
      <c r="D70" s="7" t="s">
        <v>92</v>
      </c>
      <c r="E70" s="7" t="s">
        <v>950</v>
      </c>
    </row>
    <row r="71" spans="2:5">
      <c r="B71" s="7" t="s">
        <v>951</v>
      </c>
      <c r="C71" s="7" t="s">
        <v>814</v>
      </c>
      <c r="D71" s="7" t="s">
        <v>92</v>
      </c>
      <c r="E71" s="7" t="s">
        <v>952</v>
      </c>
    </row>
    <row r="72" spans="2:5">
      <c r="B72" s="7" t="s">
        <v>953</v>
      </c>
      <c r="C72" s="7" t="s">
        <v>814</v>
      </c>
      <c r="D72" s="7" t="s">
        <v>30</v>
      </c>
      <c r="E72" s="7" t="s">
        <v>954</v>
      </c>
    </row>
    <row r="73" spans="2:5">
      <c r="B73" s="7" t="s">
        <v>955</v>
      </c>
      <c r="C73" s="7" t="s">
        <v>814</v>
      </c>
      <c r="D73" s="7" t="s">
        <v>30</v>
      </c>
      <c r="E73" s="7" t="s">
        <v>956</v>
      </c>
    </row>
    <row r="74" spans="2:5">
      <c r="B74" s="7" t="s">
        <v>957</v>
      </c>
      <c r="C74" s="7" t="s">
        <v>814</v>
      </c>
      <c r="D74" s="7" t="s">
        <v>30</v>
      </c>
      <c r="E74" s="7" t="s">
        <v>958</v>
      </c>
    </row>
    <row r="75" spans="2:5">
      <c r="B75" s="7" t="s">
        <v>959</v>
      </c>
      <c r="C75" s="7" t="s">
        <v>814</v>
      </c>
      <c r="D75" s="7" t="s">
        <v>30</v>
      </c>
      <c r="E75" s="7" t="s">
        <v>915</v>
      </c>
    </row>
    <row r="76" spans="2:5">
      <c r="B76" s="7" t="s">
        <v>960</v>
      </c>
      <c r="C76" s="7" t="s">
        <v>814</v>
      </c>
      <c r="D76" s="7" t="s">
        <v>30</v>
      </c>
      <c r="E76" s="7" t="s">
        <v>961</v>
      </c>
    </row>
    <row r="77" spans="2:5">
      <c r="B77" s="7" t="s">
        <v>962</v>
      </c>
      <c r="C77" s="7" t="s">
        <v>814</v>
      </c>
      <c r="D77" s="7" t="s">
        <v>30</v>
      </c>
      <c r="E77" s="7" t="s">
        <v>963</v>
      </c>
    </row>
    <row r="78" spans="2:5">
      <c r="B78" s="7" t="s">
        <v>964</v>
      </c>
      <c r="C78" s="7" t="s">
        <v>814</v>
      </c>
      <c r="D78" s="7" t="s">
        <v>30</v>
      </c>
      <c r="E78" s="7" t="s">
        <v>965</v>
      </c>
    </row>
    <row r="79" spans="2:5">
      <c r="B79" s="7" t="s">
        <v>966</v>
      </c>
      <c r="C79" s="7" t="s">
        <v>814</v>
      </c>
      <c r="D79" s="7" t="s">
        <v>30</v>
      </c>
      <c r="E79" s="7" t="s">
        <v>967</v>
      </c>
    </row>
    <row r="80" spans="2:5">
      <c r="B80" s="7" t="s">
        <v>968</v>
      </c>
      <c r="C80" s="7" t="s">
        <v>814</v>
      </c>
      <c r="D80" s="7" t="s">
        <v>92</v>
      </c>
      <c r="E80" s="7" t="s">
        <v>969</v>
      </c>
    </row>
    <row r="81" spans="2:5">
      <c r="B81" s="7" t="s">
        <v>970</v>
      </c>
      <c r="C81" s="7" t="s">
        <v>814</v>
      </c>
      <c r="D81" s="7" t="s">
        <v>30</v>
      </c>
      <c r="E81" s="7" t="s">
        <v>971</v>
      </c>
    </row>
    <row r="82" spans="2:5">
      <c r="B82" s="7" t="s">
        <v>972</v>
      </c>
      <c r="C82" s="7" t="s">
        <v>814</v>
      </c>
      <c r="D82" s="7" t="s">
        <v>30</v>
      </c>
      <c r="E82" s="7" t="s">
        <v>973</v>
      </c>
    </row>
    <row r="83" spans="2:5">
      <c r="B83" s="7" t="s">
        <v>974</v>
      </c>
      <c r="C83" s="7" t="s">
        <v>814</v>
      </c>
      <c r="D83" s="7" t="s">
        <v>30</v>
      </c>
      <c r="E83" s="7" t="s">
        <v>975</v>
      </c>
    </row>
    <row r="84" spans="2:5">
      <c r="B84" s="7" t="s">
        <v>976</v>
      </c>
      <c r="C84" s="7" t="s">
        <v>814</v>
      </c>
      <c r="D84" s="7" t="s">
        <v>30</v>
      </c>
      <c r="E84" s="7" t="s">
        <v>977</v>
      </c>
    </row>
    <row r="85" spans="2:5">
      <c r="B85" s="7" t="s">
        <v>978</v>
      </c>
      <c r="C85" s="7" t="s">
        <v>814</v>
      </c>
      <c r="D85" s="7" t="s">
        <v>30</v>
      </c>
      <c r="E85" s="7" t="s">
        <v>979</v>
      </c>
    </row>
    <row r="86" spans="2:5">
      <c r="B86" s="7" t="s">
        <v>980</v>
      </c>
      <c r="C86" s="14" t="s">
        <v>814</v>
      </c>
      <c r="D86" s="7" t="s">
        <v>30</v>
      </c>
      <c r="E86" s="7" t="s">
        <v>981</v>
      </c>
    </row>
    <row r="87" spans="2:5">
      <c r="B87" s="7" t="s">
        <v>982</v>
      </c>
      <c r="C87" s="7" t="s">
        <v>814</v>
      </c>
      <c r="D87" s="7" t="s">
        <v>30</v>
      </c>
      <c r="E87" s="7" t="s">
        <v>983</v>
      </c>
    </row>
    <row r="88" spans="2:5">
      <c r="B88" s="7" t="s">
        <v>984</v>
      </c>
      <c r="C88" s="7" t="s">
        <v>814</v>
      </c>
      <c r="D88" s="7" t="s">
        <v>30</v>
      </c>
      <c r="E88" s="7" t="s">
        <v>985</v>
      </c>
    </row>
    <row r="89" spans="2:5">
      <c r="B89" s="7" t="s">
        <v>986</v>
      </c>
      <c r="C89" s="7" t="s">
        <v>814</v>
      </c>
      <c r="D89" s="7" t="s">
        <v>30</v>
      </c>
      <c r="E89" s="7" t="s">
        <v>987</v>
      </c>
    </row>
    <row r="90" spans="2:5">
      <c r="B90" s="7" t="s">
        <v>988</v>
      </c>
      <c r="C90" s="7" t="s">
        <v>814</v>
      </c>
      <c r="D90" s="7" t="s">
        <v>30</v>
      </c>
      <c r="E90" s="7" t="s">
        <v>989</v>
      </c>
    </row>
    <row r="91" spans="2:5">
      <c r="B91" s="7" t="s">
        <v>41</v>
      </c>
      <c r="C91" s="7" t="s">
        <v>814</v>
      </c>
      <c r="D91" s="7" t="s">
        <v>30</v>
      </c>
      <c r="E91" s="7" t="s">
        <v>990</v>
      </c>
    </row>
    <row r="92" spans="2:5">
      <c r="B92" s="7" t="s">
        <v>991</v>
      </c>
      <c r="C92" s="7" t="s">
        <v>814</v>
      </c>
      <c r="D92" s="7" t="s">
        <v>30</v>
      </c>
      <c r="E92" s="7" t="s">
        <v>992</v>
      </c>
    </row>
    <row r="93" spans="2:5">
      <c r="B93" s="7" t="s">
        <v>993</v>
      </c>
      <c r="C93" s="7" t="s">
        <v>814</v>
      </c>
      <c r="D93" s="7" t="s">
        <v>100</v>
      </c>
      <c r="E93" s="7" t="s">
        <v>994</v>
      </c>
    </row>
    <row r="94" spans="2:5">
      <c r="B94" s="7" t="s">
        <v>995</v>
      </c>
      <c r="C94" s="7" t="s">
        <v>814</v>
      </c>
      <c r="D94" s="7" t="s">
        <v>100</v>
      </c>
      <c r="E94" s="7" t="s">
        <v>996</v>
      </c>
    </row>
    <row r="95" spans="2:5">
      <c r="B95" s="7" t="s">
        <v>997</v>
      </c>
      <c r="C95" s="7" t="s">
        <v>814</v>
      </c>
      <c r="D95" s="7" t="s">
        <v>100</v>
      </c>
      <c r="E95" s="7" t="s">
        <v>998</v>
      </c>
    </row>
    <row r="96" spans="2:5">
      <c r="B96" s="7" t="s">
        <v>999</v>
      </c>
      <c r="C96" s="7" t="s">
        <v>814</v>
      </c>
      <c r="D96" s="7" t="s">
        <v>100</v>
      </c>
      <c r="E96" s="7" t="s">
        <v>1000</v>
      </c>
    </row>
    <row r="97" spans="2:5">
      <c r="B97" s="7" t="s">
        <v>1001</v>
      </c>
      <c r="C97" s="7" t="s">
        <v>814</v>
      </c>
      <c r="D97" s="7" t="s">
        <v>100</v>
      </c>
      <c r="E97" s="7" t="s">
        <v>1002</v>
      </c>
    </row>
    <row r="98" spans="2:5">
      <c r="B98" s="7" t="s">
        <v>1003</v>
      </c>
      <c r="C98" s="7" t="s">
        <v>814</v>
      </c>
      <c r="D98" s="7" t="s">
        <v>100</v>
      </c>
      <c r="E98" s="7" t="s">
        <v>1004</v>
      </c>
    </row>
    <row r="99" spans="2:5">
      <c r="B99" s="7" t="s">
        <v>1005</v>
      </c>
      <c r="C99" s="7" t="s">
        <v>814</v>
      </c>
      <c r="D99" s="7" t="s">
        <v>100</v>
      </c>
      <c r="E99" s="7" t="s">
        <v>1006</v>
      </c>
    </row>
    <row r="100" spans="2:5">
      <c r="B100" s="7" t="s">
        <v>1007</v>
      </c>
      <c r="C100" s="7" t="s">
        <v>814</v>
      </c>
      <c r="D100" s="7" t="s">
        <v>100</v>
      </c>
      <c r="E100" s="7" t="s">
        <v>1008</v>
      </c>
    </row>
    <row r="101" spans="2:5">
      <c r="B101" s="7" t="s">
        <v>1009</v>
      </c>
      <c r="C101" s="7" t="s">
        <v>814</v>
      </c>
      <c r="D101" s="7" t="s">
        <v>100</v>
      </c>
      <c r="E101" s="7" t="s">
        <v>1010</v>
      </c>
    </row>
    <row r="102" spans="2:5">
      <c r="B102" s="7" t="s">
        <v>1011</v>
      </c>
      <c r="C102" s="7" t="s">
        <v>814</v>
      </c>
      <c r="D102" s="7" t="s">
        <v>100</v>
      </c>
      <c r="E102" s="7" t="s">
        <v>1012</v>
      </c>
    </row>
    <row r="103" spans="2:5">
      <c r="B103" s="7" t="s">
        <v>1013</v>
      </c>
      <c r="C103" s="7" t="s">
        <v>814</v>
      </c>
      <c r="D103" s="7" t="s">
        <v>100</v>
      </c>
      <c r="E103" s="7" t="s">
        <v>1014</v>
      </c>
    </row>
    <row r="104" spans="2:5">
      <c r="B104" s="7" t="s">
        <v>1015</v>
      </c>
      <c r="C104" s="7" t="s">
        <v>814</v>
      </c>
      <c r="D104" s="7" t="s">
        <v>100</v>
      </c>
      <c r="E104" s="7" t="s">
        <v>1016</v>
      </c>
    </row>
    <row r="105" spans="2:5">
      <c r="B105" s="7" t="s">
        <v>1017</v>
      </c>
      <c r="C105" s="7" t="s">
        <v>814</v>
      </c>
      <c r="D105" s="7" t="s">
        <v>100</v>
      </c>
      <c r="E105" s="7" t="s">
        <v>1018</v>
      </c>
    </row>
    <row r="106" spans="2:5">
      <c r="B106" s="7" t="s">
        <v>1019</v>
      </c>
      <c r="C106" s="7" t="s">
        <v>814</v>
      </c>
      <c r="D106" s="7" t="s">
        <v>100</v>
      </c>
      <c r="E106" s="7" t="s">
        <v>1020</v>
      </c>
    </row>
    <row r="107" spans="2:5">
      <c r="B107" s="7" t="s">
        <v>1021</v>
      </c>
      <c r="C107" s="7" t="s">
        <v>814</v>
      </c>
      <c r="D107" s="7" t="s">
        <v>100</v>
      </c>
      <c r="E107" s="7" t="s">
        <v>1022</v>
      </c>
    </row>
    <row r="108" spans="2:5">
      <c r="B108" s="7" t="s">
        <v>1023</v>
      </c>
      <c r="C108" s="7" t="s">
        <v>814</v>
      </c>
      <c r="D108" s="7" t="s">
        <v>100</v>
      </c>
      <c r="E108" s="7" t="s">
        <v>1024</v>
      </c>
    </row>
    <row r="109" spans="2:5">
      <c r="B109" t="s">
        <v>1025</v>
      </c>
      <c r="C109" t="s">
        <v>1026</v>
      </c>
      <c r="D109" t="s">
        <v>30</v>
      </c>
      <c r="E109" t="s">
        <v>1027</v>
      </c>
    </row>
    <row r="110" spans="2:5">
      <c r="B110" t="s">
        <v>1028</v>
      </c>
      <c r="C110" t="s">
        <v>1026</v>
      </c>
      <c r="D110" t="s">
        <v>30</v>
      </c>
      <c r="E110" t="s">
        <v>1029</v>
      </c>
    </row>
    <row r="111" spans="2:5">
      <c r="B111" t="s">
        <v>1030</v>
      </c>
      <c r="C111" t="s">
        <v>1026</v>
      </c>
      <c r="D111" t="s">
        <v>30</v>
      </c>
      <c r="E111" t="s">
        <v>1031</v>
      </c>
    </row>
    <row r="112" spans="2:5">
      <c r="B112" t="s">
        <v>1032</v>
      </c>
      <c r="C112" t="s">
        <v>1026</v>
      </c>
      <c r="D112" t="s">
        <v>30</v>
      </c>
      <c r="E112" t="s">
        <v>1033</v>
      </c>
    </row>
    <row r="113" spans="2:5">
      <c r="B113" t="s">
        <v>1034</v>
      </c>
      <c r="C113" t="s">
        <v>1026</v>
      </c>
      <c r="D113" t="s">
        <v>30</v>
      </c>
      <c r="E113" t="s">
        <v>1035</v>
      </c>
    </row>
    <row r="114" spans="2:5">
      <c r="B114" t="s">
        <v>1036</v>
      </c>
      <c r="C114" t="s">
        <v>1026</v>
      </c>
      <c r="D114" t="s">
        <v>30</v>
      </c>
      <c r="E114" t="s">
        <v>1037</v>
      </c>
    </row>
    <row r="115" spans="2:5">
      <c r="B115" t="s">
        <v>1038</v>
      </c>
      <c r="C115" t="s">
        <v>1026</v>
      </c>
      <c r="D115" t="s">
        <v>30</v>
      </c>
      <c r="E115" t="s">
        <v>1039</v>
      </c>
    </row>
    <row r="116" spans="2:5">
      <c r="B116" t="s">
        <v>1040</v>
      </c>
      <c r="C116" t="s">
        <v>1026</v>
      </c>
      <c r="D116" t="s">
        <v>30</v>
      </c>
      <c r="E116" t="s">
        <v>1041</v>
      </c>
    </row>
    <row r="117" spans="2:5">
      <c r="B117" t="s">
        <v>1042</v>
      </c>
      <c r="C117" t="s">
        <v>1026</v>
      </c>
      <c r="D117" t="s">
        <v>30</v>
      </c>
      <c r="E117" t="s">
        <v>1043</v>
      </c>
    </row>
    <row r="118" spans="2:5">
      <c r="B118" t="s">
        <v>1044</v>
      </c>
      <c r="C118" t="s">
        <v>1026</v>
      </c>
      <c r="D118" t="s">
        <v>30</v>
      </c>
      <c r="E118" t="s">
        <v>1045</v>
      </c>
    </row>
    <row r="119" spans="2:5">
      <c r="B119" t="s">
        <v>1046</v>
      </c>
      <c r="C119" t="s">
        <v>1026</v>
      </c>
      <c r="D119" t="s">
        <v>30</v>
      </c>
      <c r="E119" t="s">
        <v>1047</v>
      </c>
    </row>
    <row r="120" spans="2:5">
      <c r="B120" t="s">
        <v>1048</v>
      </c>
      <c r="C120" t="s">
        <v>1026</v>
      </c>
      <c r="D120" t="s">
        <v>30</v>
      </c>
      <c r="E120" t="s">
        <v>1049</v>
      </c>
    </row>
    <row r="121" spans="2:5">
      <c r="B121" t="s">
        <v>1050</v>
      </c>
      <c r="C121" t="s">
        <v>1026</v>
      </c>
      <c r="D121" t="s">
        <v>30</v>
      </c>
      <c r="E121" t="s">
        <v>1051</v>
      </c>
    </row>
    <row r="122" spans="2:5">
      <c r="B122" t="s">
        <v>1052</v>
      </c>
      <c r="C122" t="s">
        <v>1026</v>
      </c>
      <c r="D122" t="s">
        <v>30</v>
      </c>
      <c r="E122" t="s">
        <v>1053</v>
      </c>
    </row>
    <row r="123" spans="2:5">
      <c r="B123" t="s">
        <v>1054</v>
      </c>
      <c r="C123" t="s">
        <v>1026</v>
      </c>
      <c r="D123" t="s">
        <v>30</v>
      </c>
      <c r="E123" t="s">
        <v>1055</v>
      </c>
    </row>
    <row r="124" spans="2:5">
      <c r="B124" t="s">
        <v>1056</v>
      </c>
      <c r="C124" t="s">
        <v>1026</v>
      </c>
      <c r="D124" t="s">
        <v>30</v>
      </c>
      <c r="E124" t="s">
        <v>1057</v>
      </c>
    </row>
    <row r="125" spans="2:5">
      <c r="B125" t="s">
        <v>1058</v>
      </c>
      <c r="C125" t="s">
        <v>1026</v>
      </c>
      <c r="D125" t="s">
        <v>30</v>
      </c>
      <c r="E125" t="s">
        <v>1059</v>
      </c>
    </row>
    <row r="126" spans="2:5">
      <c r="B126" t="s">
        <v>1060</v>
      </c>
      <c r="C126" t="s">
        <v>1026</v>
      </c>
      <c r="D126" t="s">
        <v>30</v>
      </c>
      <c r="E126" t="s">
        <v>1061</v>
      </c>
    </row>
    <row r="127" spans="2:5">
      <c r="B127" t="s">
        <v>1062</v>
      </c>
      <c r="C127" t="s">
        <v>1026</v>
      </c>
      <c r="D127" t="s">
        <v>30</v>
      </c>
      <c r="E127" t="s">
        <v>1063</v>
      </c>
    </row>
    <row r="128" spans="2:5">
      <c r="B128" t="s">
        <v>1064</v>
      </c>
      <c r="C128" t="s">
        <v>1026</v>
      </c>
      <c r="D128" t="s">
        <v>30</v>
      </c>
      <c r="E128" t="s">
        <v>1065</v>
      </c>
    </row>
    <row r="129" spans="2:5">
      <c r="B129" t="s">
        <v>1066</v>
      </c>
      <c r="C129" t="s">
        <v>1026</v>
      </c>
      <c r="D129" t="s">
        <v>30</v>
      </c>
      <c r="E129">
        <v>0</v>
      </c>
    </row>
    <row r="130" spans="2:5">
      <c r="B130" t="s">
        <v>1067</v>
      </c>
      <c r="C130" t="s">
        <v>1026</v>
      </c>
      <c r="D130" t="s">
        <v>30</v>
      </c>
      <c r="E130" t="s">
        <v>1068</v>
      </c>
    </row>
    <row r="131" spans="2:5">
      <c r="B131" t="s">
        <v>1069</v>
      </c>
      <c r="C131" t="s">
        <v>1026</v>
      </c>
      <c r="D131" t="s">
        <v>30</v>
      </c>
      <c r="E131" t="s">
        <v>1070</v>
      </c>
    </row>
    <row r="132" spans="2:5">
      <c r="B132" t="s">
        <v>1071</v>
      </c>
      <c r="C132" t="s">
        <v>1026</v>
      </c>
      <c r="D132" t="s">
        <v>30</v>
      </c>
      <c r="E132" t="s">
        <v>1072</v>
      </c>
    </row>
    <row r="133" spans="2:5">
      <c r="B133" t="s">
        <v>1073</v>
      </c>
      <c r="C133" t="s">
        <v>1026</v>
      </c>
      <c r="D133" t="s">
        <v>30</v>
      </c>
      <c r="E133" t="s">
        <v>1074</v>
      </c>
    </row>
    <row r="134" spans="2:5">
      <c r="B134" t="s">
        <v>1075</v>
      </c>
      <c r="C134" t="s">
        <v>1026</v>
      </c>
      <c r="D134" t="s">
        <v>30</v>
      </c>
      <c r="E134" t="s">
        <v>1076</v>
      </c>
    </row>
    <row r="135" spans="2:5">
      <c r="B135" t="s">
        <v>1077</v>
      </c>
      <c r="C135" t="s">
        <v>1026</v>
      </c>
      <c r="D135" t="s">
        <v>30</v>
      </c>
      <c r="E135" t="s">
        <v>1078</v>
      </c>
    </row>
    <row r="136" spans="2:5">
      <c r="B136" t="s">
        <v>1079</v>
      </c>
      <c r="C136" t="s">
        <v>1026</v>
      </c>
      <c r="D136" t="s">
        <v>30</v>
      </c>
      <c r="E136" t="s">
        <v>1080</v>
      </c>
    </row>
    <row r="137" spans="2:5">
      <c r="B137" t="s">
        <v>1081</v>
      </c>
      <c r="C137" t="s">
        <v>1026</v>
      </c>
      <c r="D137" t="s">
        <v>30</v>
      </c>
      <c r="E137" t="s">
        <v>1082</v>
      </c>
    </row>
    <row r="138" spans="2:5">
      <c r="B138" t="s">
        <v>1083</v>
      </c>
      <c r="C138" t="s">
        <v>1026</v>
      </c>
      <c r="D138" t="s">
        <v>30</v>
      </c>
      <c r="E138" t="s">
        <v>1084</v>
      </c>
    </row>
    <row r="139" spans="2:5">
      <c r="B139" t="s">
        <v>1085</v>
      </c>
      <c r="C139" t="s">
        <v>1026</v>
      </c>
      <c r="D139" t="s">
        <v>30</v>
      </c>
      <c r="E139" t="s">
        <v>1086</v>
      </c>
    </row>
    <row r="140" spans="2:5">
      <c r="B140" t="s">
        <v>1087</v>
      </c>
      <c r="C140" t="s">
        <v>1026</v>
      </c>
      <c r="D140" t="s">
        <v>30</v>
      </c>
      <c r="E140" t="s">
        <v>1088</v>
      </c>
    </row>
    <row r="141" spans="2:5">
      <c r="B141" t="s">
        <v>1089</v>
      </c>
      <c r="C141" t="s">
        <v>1026</v>
      </c>
      <c r="D141" t="s">
        <v>30</v>
      </c>
      <c r="E141" t="s">
        <v>1090</v>
      </c>
    </row>
    <row r="142" spans="2:5">
      <c r="B142" t="s">
        <v>1091</v>
      </c>
      <c r="C142" t="s">
        <v>1026</v>
      </c>
      <c r="D142" t="s">
        <v>30</v>
      </c>
      <c r="E142" t="s">
        <v>1092</v>
      </c>
    </row>
    <row r="143" spans="2:5">
      <c r="B143" t="s">
        <v>1093</v>
      </c>
      <c r="C143" t="s">
        <v>1026</v>
      </c>
      <c r="D143" t="s">
        <v>30</v>
      </c>
      <c r="E143" t="s">
        <v>1094</v>
      </c>
    </row>
    <row r="144" spans="2:5">
      <c r="B144" t="s">
        <v>1095</v>
      </c>
      <c r="C144" t="s">
        <v>1026</v>
      </c>
      <c r="D144" t="s">
        <v>30</v>
      </c>
      <c r="E144" t="s">
        <v>1096</v>
      </c>
    </row>
    <row r="145" spans="2:5">
      <c r="B145" t="s">
        <v>1097</v>
      </c>
      <c r="C145" t="s">
        <v>1026</v>
      </c>
      <c r="D145" t="s">
        <v>30</v>
      </c>
      <c r="E145" t="s">
        <v>1098</v>
      </c>
    </row>
    <row r="146" spans="2:5">
      <c r="B146" t="s">
        <v>1099</v>
      </c>
      <c r="C146" t="s">
        <v>1026</v>
      </c>
      <c r="D146" t="s">
        <v>30</v>
      </c>
      <c r="E146" t="s">
        <v>1100</v>
      </c>
    </row>
    <row r="147" spans="2:5">
      <c r="B147" t="s">
        <v>1101</v>
      </c>
      <c r="C147" t="s">
        <v>1026</v>
      </c>
      <c r="D147" t="s">
        <v>30</v>
      </c>
      <c r="E147" t="s">
        <v>1102</v>
      </c>
    </row>
    <row r="148" spans="2:5">
      <c r="B148" t="s">
        <v>1103</v>
      </c>
      <c r="C148" t="s">
        <v>1026</v>
      </c>
      <c r="D148" t="s">
        <v>30</v>
      </c>
      <c r="E148" t="s">
        <v>1104</v>
      </c>
    </row>
    <row r="149" spans="2:5">
      <c r="B149" t="s">
        <v>1105</v>
      </c>
      <c r="C149" t="s">
        <v>1026</v>
      </c>
      <c r="D149" t="s">
        <v>30</v>
      </c>
      <c r="E149" t="e">
        <v>#N/A</v>
      </c>
    </row>
    <row r="150" spans="2:5">
      <c r="B150" t="s">
        <v>1106</v>
      </c>
      <c r="C150" t="s">
        <v>1026</v>
      </c>
      <c r="D150" t="s">
        <v>30</v>
      </c>
      <c r="E150" t="s">
        <v>1107</v>
      </c>
    </row>
    <row r="151" spans="2:5">
      <c r="B151" t="s">
        <v>1108</v>
      </c>
      <c r="C151" t="s">
        <v>1026</v>
      </c>
      <c r="D151" t="s">
        <v>30</v>
      </c>
      <c r="E151">
        <v>0</v>
      </c>
    </row>
    <row r="152" spans="2:5">
      <c r="B152" t="s">
        <v>1109</v>
      </c>
      <c r="C152" t="s">
        <v>1026</v>
      </c>
      <c r="D152" t="s">
        <v>30</v>
      </c>
      <c r="E152" t="s">
        <v>1110</v>
      </c>
    </row>
    <row r="153" spans="2:5">
      <c r="B153" t="s">
        <v>1111</v>
      </c>
      <c r="C153" t="s">
        <v>1026</v>
      </c>
      <c r="D153" t="s">
        <v>30</v>
      </c>
      <c r="E153" t="s">
        <v>1112</v>
      </c>
    </row>
    <row r="154" spans="2:5">
      <c r="B154" t="s">
        <v>1113</v>
      </c>
      <c r="C154" t="s">
        <v>1026</v>
      </c>
      <c r="D154" t="s">
        <v>30</v>
      </c>
      <c r="E154" t="s">
        <v>1114</v>
      </c>
    </row>
    <row r="155" spans="2:5">
      <c r="B155" t="s">
        <v>1115</v>
      </c>
      <c r="C155" t="s">
        <v>1026</v>
      </c>
      <c r="D155" t="s">
        <v>30</v>
      </c>
      <c r="E155" t="s">
        <v>1116</v>
      </c>
    </row>
    <row r="156" spans="2:5">
      <c r="B156" t="s">
        <v>1117</v>
      </c>
      <c r="C156" t="s">
        <v>1026</v>
      </c>
      <c r="D156" t="s">
        <v>30</v>
      </c>
      <c r="E156" t="s">
        <v>1118</v>
      </c>
    </row>
    <row r="157" spans="2:5">
      <c r="B157" t="s">
        <v>1119</v>
      </c>
      <c r="C157" t="s">
        <v>1026</v>
      </c>
      <c r="D157" t="s">
        <v>30</v>
      </c>
      <c r="E157" t="s">
        <v>1120</v>
      </c>
    </row>
    <row r="158" spans="2:5">
      <c r="B158" t="s">
        <v>1121</v>
      </c>
      <c r="C158" t="s">
        <v>1026</v>
      </c>
      <c r="D158" t="s">
        <v>30</v>
      </c>
      <c r="E158" t="s">
        <v>1122</v>
      </c>
    </row>
    <row r="159" spans="2:5">
      <c r="B159" t="s">
        <v>1123</v>
      </c>
      <c r="C159" t="s">
        <v>1026</v>
      </c>
      <c r="D159" t="s">
        <v>30</v>
      </c>
      <c r="E159" t="s">
        <v>1124</v>
      </c>
    </row>
    <row r="160" spans="2:5">
      <c r="B160" t="s">
        <v>1125</v>
      </c>
      <c r="C160" t="s">
        <v>1026</v>
      </c>
      <c r="D160" t="s">
        <v>30</v>
      </c>
      <c r="E160" t="s">
        <v>1126</v>
      </c>
    </row>
    <row r="161" spans="2:5">
      <c r="B161" t="s">
        <v>1127</v>
      </c>
      <c r="C161" t="s">
        <v>1026</v>
      </c>
      <c r="D161" t="s">
        <v>30</v>
      </c>
      <c r="E161" t="s">
        <v>1128</v>
      </c>
    </row>
    <row r="162" spans="2:5">
      <c r="B162" t="s">
        <v>1129</v>
      </c>
      <c r="C162" t="s">
        <v>1026</v>
      </c>
      <c r="D162" t="s">
        <v>30</v>
      </c>
      <c r="E162" t="s">
        <v>1130</v>
      </c>
    </row>
    <row r="163" spans="2:5">
      <c r="B163" t="s">
        <v>1131</v>
      </c>
      <c r="C163" t="s">
        <v>1026</v>
      </c>
      <c r="D163" t="s">
        <v>30</v>
      </c>
      <c r="E163" t="s">
        <v>1132</v>
      </c>
    </row>
    <row r="164" spans="2:5">
      <c r="B164" t="s">
        <v>1133</v>
      </c>
      <c r="C164" t="s">
        <v>1026</v>
      </c>
      <c r="D164" t="s">
        <v>30</v>
      </c>
      <c r="E164" t="s">
        <v>1134</v>
      </c>
    </row>
    <row r="165" spans="2:5">
      <c r="B165" t="s">
        <v>1135</v>
      </c>
      <c r="C165" t="s">
        <v>1026</v>
      </c>
      <c r="D165" t="s">
        <v>30</v>
      </c>
      <c r="E165" t="s">
        <v>1136</v>
      </c>
    </row>
    <row r="166" spans="2:5">
      <c r="B166" t="s">
        <v>1137</v>
      </c>
      <c r="C166" t="s">
        <v>1026</v>
      </c>
      <c r="D166" t="s">
        <v>30</v>
      </c>
      <c r="E166" t="s">
        <v>1138</v>
      </c>
    </row>
    <row r="167" spans="2:5">
      <c r="B167" t="s">
        <v>1139</v>
      </c>
      <c r="C167" t="s">
        <v>1026</v>
      </c>
      <c r="D167" t="s">
        <v>30</v>
      </c>
      <c r="E167" t="s">
        <v>1140</v>
      </c>
    </row>
    <row r="168" spans="2:5">
      <c r="B168" t="s">
        <v>1141</v>
      </c>
      <c r="C168" t="s">
        <v>1026</v>
      </c>
      <c r="D168" t="s">
        <v>30</v>
      </c>
      <c r="E168" t="s">
        <v>1142</v>
      </c>
    </row>
    <row r="169" spans="2:5">
      <c r="B169" t="s">
        <v>1143</v>
      </c>
      <c r="C169" t="s">
        <v>1026</v>
      </c>
      <c r="D169" t="s">
        <v>30</v>
      </c>
      <c r="E169" t="s">
        <v>1144</v>
      </c>
    </row>
    <row r="170" spans="2:5">
      <c r="B170" t="s">
        <v>1145</v>
      </c>
      <c r="C170" t="s">
        <v>1026</v>
      </c>
      <c r="D170" t="s">
        <v>30</v>
      </c>
      <c r="E170" t="s">
        <v>1146</v>
      </c>
    </row>
    <row r="171" spans="2:5">
      <c r="B171" t="s">
        <v>822</v>
      </c>
      <c r="C171" t="s">
        <v>1026</v>
      </c>
      <c r="D171" t="s">
        <v>30</v>
      </c>
      <c r="E171" t="s">
        <v>823</v>
      </c>
    </row>
    <row r="172" spans="2:5">
      <c r="B172" t="s">
        <v>1147</v>
      </c>
      <c r="C172" t="s">
        <v>1026</v>
      </c>
      <c r="D172" t="s">
        <v>30</v>
      </c>
      <c r="E172" t="s">
        <v>1148</v>
      </c>
    </row>
    <row r="173" spans="2:5">
      <c r="B173" t="s">
        <v>1149</v>
      </c>
      <c r="C173" t="s">
        <v>1026</v>
      </c>
      <c r="D173" t="s">
        <v>30</v>
      </c>
      <c r="E173" t="s">
        <v>1150</v>
      </c>
    </row>
    <row r="174" spans="2:5">
      <c r="B174" t="s">
        <v>1151</v>
      </c>
      <c r="C174" t="s">
        <v>1026</v>
      </c>
      <c r="D174" t="s">
        <v>30</v>
      </c>
      <c r="E174" t="s">
        <v>1152</v>
      </c>
    </row>
    <row r="175" spans="2:5">
      <c r="B175" t="s">
        <v>1153</v>
      </c>
      <c r="C175" t="s">
        <v>1026</v>
      </c>
      <c r="D175" t="s">
        <v>30</v>
      </c>
      <c r="E175" t="s">
        <v>1154</v>
      </c>
    </row>
    <row r="176" spans="2:5">
      <c r="B176" t="s">
        <v>1155</v>
      </c>
      <c r="C176" t="s">
        <v>1026</v>
      </c>
      <c r="D176" t="s">
        <v>30</v>
      </c>
      <c r="E176" t="s">
        <v>1156</v>
      </c>
    </row>
    <row r="177" spans="2:5">
      <c r="B177" t="s">
        <v>1157</v>
      </c>
      <c r="C177" t="s">
        <v>1026</v>
      </c>
      <c r="D177" t="s">
        <v>30</v>
      </c>
      <c r="E177" t="s">
        <v>1158</v>
      </c>
    </row>
    <row r="178" spans="2:5">
      <c r="B178" t="s">
        <v>1159</v>
      </c>
      <c r="C178" t="s">
        <v>1026</v>
      </c>
      <c r="D178" t="s">
        <v>30</v>
      </c>
      <c r="E178" t="s">
        <v>1160</v>
      </c>
    </row>
    <row r="179" spans="2:5">
      <c r="B179" t="s">
        <v>1161</v>
      </c>
      <c r="C179" t="s">
        <v>1026</v>
      </c>
      <c r="D179" t="s">
        <v>30</v>
      </c>
      <c r="E179" t="s">
        <v>1162</v>
      </c>
    </row>
    <row r="180" spans="2:5">
      <c r="B180" t="s">
        <v>1163</v>
      </c>
      <c r="C180" t="s">
        <v>1026</v>
      </c>
      <c r="D180" t="s">
        <v>30</v>
      </c>
      <c r="E180" t="s">
        <v>1164</v>
      </c>
    </row>
    <row r="181" spans="2:5">
      <c r="B181" t="s">
        <v>1165</v>
      </c>
      <c r="C181" t="s">
        <v>1026</v>
      </c>
      <c r="D181" t="s">
        <v>30</v>
      </c>
      <c r="E181" t="s">
        <v>1166</v>
      </c>
    </row>
    <row r="182" spans="2:5">
      <c r="B182" t="s">
        <v>1167</v>
      </c>
      <c r="C182" t="s">
        <v>1026</v>
      </c>
      <c r="D182" t="s">
        <v>30</v>
      </c>
      <c r="E182" t="s">
        <v>1168</v>
      </c>
    </row>
    <row r="183" spans="2:5">
      <c r="B183" t="s">
        <v>1169</v>
      </c>
      <c r="C183" t="s">
        <v>1026</v>
      </c>
      <c r="D183" t="s">
        <v>30</v>
      </c>
      <c r="E183" t="s">
        <v>1170</v>
      </c>
    </row>
    <row r="184" spans="2:5">
      <c r="B184" t="s">
        <v>1171</v>
      </c>
      <c r="C184" t="s">
        <v>1026</v>
      </c>
      <c r="D184" t="s">
        <v>30</v>
      </c>
      <c r="E184" t="s">
        <v>1172</v>
      </c>
    </row>
    <row r="185" spans="2:5">
      <c r="B185" t="s">
        <v>1173</v>
      </c>
      <c r="C185" t="s">
        <v>1026</v>
      </c>
      <c r="D185" t="s">
        <v>30</v>
      </c>
      <c r="E185" t="s">
        <v>1174</v>
      </c>
    </row>
    <row r="186" spans="2:5">
      <c r="B186" t="s">
        <v>1175</v>
      </c>
      <c r="C186" t="s">
        <v>1026</v>
      </c>
      <c r="D186" t="s">
        <v>30</v>
      </c>
      <c r="E186" t="s">
        <v>1176</v>
      </c>
    </row>
    <row r="187" spans="2:5">
      <c r="B187" t="s">
        <v>1177</v>
      </c>
      <c r="C187" t="s">
        <v>1026</v>
      </c>
      <c r="D187" t="s">
        <v>30</v>
      </c>
      <c r="E187" t="s">
        <v>1178</v>
      </c>
    </row>
    <row r="188" spans="2:5">
      <c r="B188" t="s">
        <v>1179</v>
      </c>
      <c r="C188" t="s">
        <v>1026</v>
      </c>
      <c r="D188" t="s">
        <v>30</v>
      </c>
      <c r="E188" t="s">
        <v>1180</v>
      </c>
    </row>
    <row r="189" spans="2:5">
      <c r="B189" t="s">
        <v>1181</v>
      </c>
      <c r="C189" t="s">
        <v>1026</v>
      </c>
      <c r="D189" t="s">
        <v>30</v>
      </c>
      <c r="E189" t="s">
        <v>1182</v>
      </c>
    </row>
    <row r="190" spans="2:5">
      <c r="B190" t="s">
        <v>1183</v>
      </c>
      <c r="C190" t="s">
        <v>1026</v>
      </c>
      <c r="D190" t="s">
        <v>30</v>
      </c>
      <c r="E190" t="s">
        <v>1184</v>
      </c>
    </row>
    <row r="191" spans="2:5">
      <c r="B191" t="s">
        <v>1185</v>
      </c>
      <c r="C191" t="s">
        <v>1026</v>
      </c>
      <c r="D191" t="s">
        <v>30</v>
      </c>
      <c r="E191" t="s">
        <v>1186</v>
      </c>
    </row>
    <row r="192" spans="2:5">
      <c r="B192" t="s">
        <v>1187</v>
      </c>
      <c r="C192" t="s">
        <v>1026</v>
      </c>
      <c r="D192" t="s">
        <v>30</v>
      </c>
      <c r="E192" t="s">
        <v>1188</v>
      </c>
    </row>
    <row r="193" spans="2:5">
      <c r="B193" t="s">
        <v>1189</v>
      </c>
      <c r="C193" t="s">
        <v>1026</v>
      </c>
      <c r="D193" t="s">
        <v>30</v>
      </c>
      <c r="E193" t="s">
        <v>1190</v>
      </c>
    </row>
    <row r="194" spans="2:5">
      <c r="B194" t="s">
        <v>1191</v>
      </c>
      <c r="C194" t="s">
        <v>1026</v>
      </c>
      <c r="D194" t="s">
        <v>30</v>
      </c>
      <c r="E194" t="s">
        <v>1192</v>
      </c>
    </row>
    <row r="195" spans="2:5">
      <c r="B195" t="s">
        <v>1193</v>
      </c>
      <c r="C195" t="s">
        <v>1026</v>
      </c>
      <c r="D195" t="s">
        <v>30</v>
      </c>
      <c r="E195" t="s">
        <v>1194</v>
      </c>
    </row>
    <row r="196" spans="2:5">
      <c r="B196" t="s">
        <v>1195</v>
      </c>
      <c r="C196" t="s">
        <v>1026</v>
      </c>
      <c r="D196" t="s">
        <v>30</v>
      </c>
      <c r="E196" t="s">
        <v>915</v>
      </c>
    </row>
    <row r="197" spans="2:5">
      <c r="B197" t="s">
        <v>1196</v>
      </c>
      <c r="C197" t="s">
        <v>1026</v>
      </c>
      <c r="D197" t="s">
        <v>30</v>
      </c>
      <c r="E197" t="s">
        <v>1197</v>
      </c>
    </row>
    <row r="198" spans="2:5">
      <c r="B198" t="s">
        <v>1198</v>
      </c>
      <c r="C198" t="s">
        <v>1026</v>
      </c>
      <c r="D198" t="s">
        <v>30</v>
      </c>
      <c r="E198" t="s">
        <v>1199</v>
      </c>
    </row>
    <row r="199" spans="2:5">
      <c r="B199" t="s">
        <v>1200</v>
      </c>
      <c r="C199" t="s">
        <v>1026</v>
      </c>
      <c r="D199" t="s">
        <v>30</v>
      </c>
      <c r="E199" t="s">
        <v>1201</v>
      </c>
    </row>
    <row r="200" spans="2:5">
      <c r="B200" t="s">
        <v>1202</v>
      </c>
      <c r="C200" t="s">
        <v>1026</v>
      </c>
      <c r="D200" t="s">
        <v>30</v>
      </c>
      <c r="E200" t="s">
        <v>1203</v>
      </c>
    </row>
    <row r="201" spans="2:5">
      <c r="B201" t="s">
        <v>1204</v>
      </c>
      <c r="C201" t="s">
        <v>1026</v>
      </c>
      <c r="D201" t="s">
        <v>30</v>
      </c>
      <c r="E201" t="s">
        <v>1205</v>
      </c>
    </row>
    <row r="202" spans="2:5">
      <c r="B202" t="s">
        <v>1206</v>
      </c>
      <c r="C202" t="s">
        <v>1026</v>
      </c>
      <c r="D202" t="s">
        <v>30</v>
      </c>
      <c r="E202" t="s">
        <v>1207</v>
      </c>
    </row>
    <row r="203" spans="2:5">
      <c r="B203" t="s">
        <v>1208</v>
      </c>
      <c r="C203" t="s">
        <v>1026</v>
      </c>
      <c r="D203" t="s">
        <v>30</v>
      </c>
      <c r="E203" t="s">
        <v>1209</v>
      </c>
    </row>
    <row r="204" spans="2:5">
      <c r="B204" t="s">
        <v>1210</v>
      </c>
      <c r="C204" t="s">
        <v>1026</v>
      </c>
      <c r="D204" t="s">
        <v>30</v>
      </c>
      <c r="E204" t="s">
        <v>1211</v>
      </c>
    </row>
    <row r="205" spans="2:5">
      <c r="B205" t="s">
        <v>1212</v>
      </c>
      <c r="C205" t="s">
        <v>1026</v>
      </c>
      <c r="D205" t="s">
        <v>30</v>
      </c>
      <c r="E205" t="s">
        <v>1213</v>
      </c>
    </row>
    <row r="206" spans="2:5">
      <c r="B206" t="s">
        <v>1214</v>
      </c>
      <c r="C206" t="s">
        <v>1026</v>
      </c>
      <c r="D206" t="s">
        <v>30</v>
      </c>
      <c r="E206" t="s">
        <v>1215</v>
      </c>
    </row>
    <row r="207" spans="2:5">
      <c r="B207" t="s">
        <v>1216</v>
      </c>
      <c r="C207" t="s">
        <v>1026</v>
      </c>
      <c r="D207" t="s">
        <v>30</v>
      </c>
      <c r="E207" t="s">
        <v>1217</v>
      </c>
    </row>
    <row r="208" spans="2:5">
      <c r="B208" t="s">
        <v>1218</v>
      </c>
      <c r="C208" t="s">
        <v>1026</v>
      </c>
      <c r="D208" t="s">
        <v>30</v>
      </c>
      <c r="E208" t="s">
        <v>1219</v>
      </c>
    </row>
    <row r="209" spans="2:5">
      <c r="B209" t="s">
        <v>1220</v>
      </c>
      <c r="C209" t="s">
        <v>1026</v>
      </c>
      <c r="D209" t="s">
        <v>30</v>
      </c>
      <c r="E209" t="e">
        <v>#N/A</v>
      </c>
    </row>
    <row r="210" spans="2:5">
      <c r="B210" t="s">
        <v>1221</v>
      </c>
      <c r="C210" t="s">
        <v>1026</v>
      </c>
      <c r="D210" t="s">
        <v>30</v>
      </c>
      <c r="E210" t="s">
        <v>1222</v>
      </c>
    </row>
    <row r="211" spans="2:5">
      <c r="B211" t="s">
        <v>1223</v>
      </c>
      <c r="C211" t="s">
        <v>1026</v>
      </c>
      <c r="D211" t="s">
        <v>30</v>
      </c>
      <c r="E211" t="s">
        <v>1224</v>
      </c>
    </row>
    <row r="212" spans="2:5">
      <c r="B212" t="s">
        <v>1225</v>
      </c>
      <c r="C212" t="s">
        <v>1026</v>
      </c>
      <c r="D212" t="s">
        <v>30</v>
      </c>
      <c r="E212" t="s">
        <v>1226</v>
      </c>
    </row>
    <row r="213" spans="2:5">
      <c r="B213" t="s">
        <v>1227</v>
      </c>
      <c r="C213" t="s">
        <v>1026</v>
      </c>
      <c r="D213" t="s">
        <v>30</v>
      </c>
      <c r="E213" t="s">
        <v>1228</v>
      </c>
    </row>
    <row r="214" spans="2:5">
      <c r="B214" t="s">
        <v>1229</v>
      </c>
      <c r="C214" t="s">
        <v>1026</v>
      </c>
      <c r="D214" t="s">
        <v>30</v>
      </c>
      <c r="E214" t="s">
        <v>1230</v>
      </c>
    </row>
    <row r="215" spans="2:5">
      <c r="B215" t="s">
        <v>1231</v>
      </c>
      <c r="C215" t="s">
        <v>1026</v>
      </c>
      <c r="D215" t="s">
        <v>30</v>
      </c>
      <c r="E215" t="s">
        <v>1232</v>
      </c>
    </row>
    <row r="216" spans="2:5">
      <c r="B216" t="s">
        <v>1233</v>
      </c>
      <c r="C216" t="s">
        <v>1026</v>
      </c>
      <c r="D216" t="s">
        <v>30</v>
      </c>
      <c r="E216" t="s">
        <v>1234</v>
      </c>
    </row>
    <row r="217" spans="2:5">
      <c r="B217" t="s">
        <v>1235</v>
      </c>
      <c r="C217" t="s">
        <v>1026</v>
      </c>
      <c r="D217" t="s">
        <v>30</v>
      </c>
      <c r="E217" t="s">
        <v>1236</v>
      </c>
    </row>
    <row r="218" spans="2:5">
      <c r="B218" t="s">
        <v>1237</v>
      </c>
      <c r="C218" t="s">
        <v>1026</v>
      </c>
      <c r="D218" t="s">
        <v>30</v>
      </c>
      <c r="E218" t="s">
        <v>1238</v>
      </c>
    </row>
    <row r="219" spans="2:5">
      <c r="B219" t="s">
        <v>1239</v>
      </c>
      <c r="C219" t="s">
        <v>1026</v>
      </c>
      <c r="D219" t="s">
        <v>30</v>
      </c>
      <c r="E219" t="s">
        <v>1240</v>
      </c>
    </row>
    <row r="220" spans="2:5">
      <c r="B220" t="s">
        <v>1241</v>
      </c>
      <c r="C220" t="s">
        <v>1026</v>
      </c>
      <c r="D220" t="s">
        <v>30</v>
      </c>
      <c r="E220" t="s">
        <v>1242</v>
      </c>
    </row>
    <row r="221" spans="2:5">
      <c r="B221" t="s">
        <v>1243</v>
      </c>
      <c r="C221" t="s">
        <v>1026</v>
      </c>
      <c r="D221" t="s">
        <v>30</v>
      </c>
      <c r="E221" t="s">
        <v>1244</v>
      </c>
    </row>
    <row r="222" spans="2:5">
      <c r="B222" t="s">
        <v>852</v>
      </c>
      <c r="C222" t="s">
        <v>1026</v>
      </c>
      <c r="D222" t="s">
        <v>30</v>
      </c>
      <c r="E222" t="s">
        <v>853</v>
      </c>
    </row>
    <row r="223" spans="2:5">
      <c r="B223" t="s">
        <v>1245</v>
      </c>
      <c r="C223" t="s">
        <v>1026</v>
      </c>
      <c r="D223" t="s">
        <v>30</v>
      </c>
      <c r="E223" t="s">
        <v>1246</v>
      </c>
    </row>
    <row r="224" spans="2:5">
      <c r="B224" t="s">
        <v>854</v>
      </c>
      <c r="C224" t="s">
        <v>1026</v>
      </c>
      <c r="D224" t="s">
        <v>30</v>
      </c>
      <c r="E224" t="s">
        <v>855</v>
      </c>
    </row>
    <row r="225" spans="2:5">
      <c r="B225" t="s">
        <v>1247</v>
      </c>
      <c r="C225" t="s">
        <v>1026</v>
      </c>
      <c r="D225" t="s">
        <v>30</v>
      </c>
      <c r="E225" t="s">
        <v>1248</v>
      </c>
    </row>
    <row r="226" spans="2:5">
      <c r="B226" t="s">
        <v>1249</v>
      </c>
      <c r="C226" t="s">
        <v>1026</v>
      </c>
      <c r="D226" t="s">
        <v>30</v>
      </c>
      <c r="E226" t="s">
        <v>1250</v>
      </c>
    </row>
    <row r="227" spans="2:5">
      <c r="B227" t="s">
        <v>1251</v>
      </c>
      <c r="C227" t="s">
        <v>1026</v>
      </c>
      <c r="D227" t="s">
        <v>30</v>
      </c>
      <c r="E227" t="s">
        <v>1252</v>
      </c>
    </row>
    <row r="228" spans="2:5">
      <c r="B228" t="s">
        <v>1253</v>
      </c>
      <c r="C228" t="s">
        <v>1026</v>
      </c>
      <c r="D228" t="s">
        <v>30</v>
      </c>
      <c r="E228" t="s">
        <v>1254</v>
      </c>
    </row>
    <row r="229" spans="2:5">
      <c r="B229" t="s">
        <v>858</v>
      </c>
      <c r="C229" t="s">
        <v>1026</v>
      </c>
      <c r="D229" t="s">
        <v>30</v>
      </c>
      <c r="E229" t="s">
        <v>859</v>
      </c>
    </row>
    <row r="230" spans="2:5">
      <c r="B230" t="s">
        <v>1255</v>
      </c>
      <c r="C230" t="s">
        <v>1026</v>
      </c>
      <c r="D230" t="s">
        <v>30</v>
      </c>
      <c r="E230" t="s">
        <v>1256</v>
      </c>
    </row>
    <row r="231" spans="2:5">
      <c r="B231" t="s">
        <v>1257</v>
      </c>
      <c r="C231" t="s">
        <v>1026</v>
      </c>
      <c r="D231" t="s">
        <v>30</v>
      </c>
      <c r="E231" t="s">
        <v>1258</v>
      </c>
    </row>
    <row r="232" spans="2:5">
      <c r="B232" t="s">
        <v>1259</v>
      </c>
      <c r="C232" t="s">
        <v>1026</v>
      </c>
      <c r="D232" t="s">
        <v>30</v>
      </c>
      <c r="E232" t="s">
        <v>1260</v>
      </c>
    </row>
    <row r="233" spans="2:5">
      <c r="B233" t="s">
        <v>1261</v>
      </c>
      <c r="C233" t="s">
        <v>1026</v>
      </c>
      <c r="D233" t="s">
        <v>30</v>
      </c>
      <c r="E233" t="s">
        <v>1262</v>
      </c>
    </row>
    <row r="234" spans="2:5">
      <c r="B234" t="s">
        <v>874</v>
      </c>
      <c r="C234" t="s">
        <v>1026</v>
      </c>
      <c r="D234" t="s">
        <v>30</v>
      </c>
      <c r="E234" t="s">
        <v>875</v>
      </c>
    </row>
    <row r="235" spans="2:5">
      <c r="B235" t="s">
        <v>1263</v>
      </c>
      <c r="C235" t="s">
        <v>1026</v>
      </c>
      <c r="D235" t="s">
        <v>30</v>
      </c>
      <c r="E235" t="s">
        <v>1264</v>
      </c>
    </row>
    <row r="236" spans="2:5">
      <c r="B236" t="s">
        <v>1265</v>
      </c>
      <c r="C236" t="s">
        <v>1026</v>
      </c>
      <c r="D236" t="s">
        <v>30</v>
      </c>
      <c r="E236" t="s">
        <v>1266</v>
      </c>
    </row>
    <row r="237" spans="2:5">
      <c r="B237" t="s">
        <v>1267</v>
      </c>
      <c r="C237" t="s">
        <v>1026</v>
      </c>
      <c r="D237" t="s">
        <v>30</v>
      </c>
      <c r="E237" t="s">
        <v>1268</v>
      </c>
    </row>
    <row r="238" spans="2:5">
      <c r="B238" t="s">
        <v>1269</v>
      </c>
      <c r="C238" t="s">
        <v>1026</v>
      </c>
      <c r="D238" t="s">
        <v>30</v>
      </c>
      <c r="E238" t="s">
        <v>1270</v>
      </c>
    </row>
    <row r="239" spans="2:5">
      <c r="B239" t="s">
        <v>880</v>
      </c>
      <c r="C239" t="s">
        <v>1026</v>
      </c>
      <c r="D239" t="s">
        <v>30</v>
      </c>
      <c r="E239" t="s">
        <v>881</v>
      </c>
    </row>
    <row r="240" spans="2:5">
      <c r="B240" t="s">
        <v>1271</v>
      </c>
      <c r="C240" t="s">
        <v>1026</v>
      </c>
      <c r="D240" t="s">
        <v>30</v>
      </c>
      <c r="E240" t="s">
        <v>1272</v>
      </c>
    </row>
    <row r="241" spans="2:5">
      <c r="B241" t="s">
        <v>1273</v>
      </c>
      <c r="C241" t="s">
        <v>1026</v>
      </c>
      <c r="D241" t="s">
        <v>30</v>
      </c>
      <c r="E241" t="s">
        <v>1274</v>
      </c>
    </row>
    <row r="242" spans="2:5">
      <c r="B242" t="s">
        <v>1275</v>
      </c>
      <c r="C242" t="s">
        <v>1026</v>
      </c>
      <c r="D242" t="s">
        <v>30</v>
      </c>
      <c r="E242" t="s">
        <v>1276</v>
      </c>
    </row>
    <row r="243" spans="2:5">
      <c r="B243" t="s">
        <v>1277</v>
      </c>
      <c r="C243" t="s">
        <v>1026</v>
      </c>
      <c r="D243" t="s">
        <v>30</v>
      </c>
      <c r="E243" t="s">
        <v>1278</v>
      </c>
    </row>
    <row r="244" spans="2:5">
      <c r="B244" t="s">
        <v>894</v>
      </c>
      <c r="C244" t="s">
        <v>1026</v>
      </c>
      <c r="D244" t="s">
        <v>30</v>
      </c>
      <c r="E244" t="s">
        <v>895</v>
      </c>
    </row>
    <row r="245" spans="2:5">
      <c r="B245" t="s">
        <v>1279</v>
      </c>
      <c r="C245" t="s">
        <v>1026</v>
      </c>
      <c r="D245" t="s">
        <v>30</v>
      </c>
      <c r="E245" t="s">
        <v>1280</v>
      </c>
    </row>
    <row r="246" spans="2:5">
      <c r="B246" t="s">
        <v>1281</v>
      </c>
      <c r="C246" t="s">
        <v>1026</v>
      </c>
      <c r="D246" t="s">
        <v>30</v>
      </c>
      <c r="E246" t="s">
        <v>1282</v>
      </c>
    </row>
    <row r="247" spans="2:5">
      <c r="B247" t="s">
        <v>1283</v>
      </c>
      <c r="C247" t="s">
        <v>1026</v>
      </c>
      <c r="D247" t="s">
        <v>30</v>
      </c>
      <c r="E247" t="s">
        <v>1284</v>
      </c>
    </row>
    <row r="248" spans="2:5">
      <c r="B248" t="s">
        <v>1285</v>
      </c>
      <c r="C248" t="s">
        <v>1026</v>
      </c>
      <c r="D248" t="s">
        <v>30</v>
      </c>
      <c r="E248" t="s">
        <v>1286</v>
      </c>
    </row>
    <row r="249" spans="2:5">
      <c r="B249" t="s">
        <v>1287</v>
      </c>
      <c r="C249" t="s">
        <v>1026</v>
      </c>
      <c r="D249" t="s">
        <v>30</v>
      </c>
      <c r="E249" t="s">
        <v>1288</v>
      </c>
    </row>
    <row r="250" spans="2:5">
      <c r="B250" t="s">
        <v>1289</v>
      </c>
      <c r="C250" t="s">
        <v>1026</v>
      </c>
      <c r="D250" t="s">
        <v>30</v>
      </c>
      <c r="E250" t="e">
        <v>#N/A</v>
      </c>
    </row>
    <row r="251" spans="2:5">
      <c r="B251" t="s">
        <v>1290</v>
      </c>
      <c r="C251" t="s">
        <v>1026</v>
      </c>
      <c r="D251" t="s">
        <v>30</v>
      </c>
      <c r="E251" t="s">
        <v>1291</v>
      </c>
    </row>
    <row r="252" spans="2:5">
      <c r="B252" t="s">
        <v>1292</v>
      </c>
      <c r="C252" t="s">
        <v>1026</v>
      </c>
      <c r="D252" t="s">
        <v>30</v>
      </c>
      <c r="E252" t="s">
        <v>1293</v>
      </c>
    </row>
    <row r="253" spans="2:5">
      <c r="B253" t="s">
        <v>910</v>
      </c>
      <c r="C253" t="s">
        <v>1026</v>
      </c>
      <c r="D253" t="s">
        <v>30</v>
      </c>
      <c r="E253" t="s">
        <v>911</v>
      </c>
    </row>
    <row r="254" spans="2:5">
      <c r="B254" t="s">
        <v>1294</v>
      </c>
      <c r="C254" t="s">
        <v>1026</v>
      </c>
      <c r="D254" t="s">
        <v>30</v>
      </c>
      <c r="E254" t="s">
        <v>1295</v>
      </c>
    </row>
    <row r="255" spans="2:5">
      <c r="B255" t="s">
        <v>1296</v>
      </c>
      <c r="C255" t="s">
        <v>1026</v>
      </c>
      <c r="D255" t="s">
        <v>30</v>
      </c>
      <c r="E255" t="s">
        <v>1297</v>
      </c>
    </row>
    <row r="256" spans="2:5">
      <c r="B256" t="s">
        <v>1298</v>
      </c>
      <c r="C256" t="s">
        <v>1026</v>
      </c>
      <c r="D256" t="s">
        <v>30</v>
      </c>
      <c r="E256" t="s">
        <v>1299</v>
      </c>
    </row>
    <row r="257" spans="2:5">
      <c r="B257" t="s">
        <v>1300</v>
      </c>
      <c r="C257" t="s">
        <v>1026</v>
      </c>
      <c r="D257" t="s">
        <v>30</v>
      </c>
      <c r="E257" t="s">
        <v>1301</v>
      </c>
    </row>
    <row r="258" spans="2:5">
      <c r="B258" t="s">
        <v>1302</v>
      </c>
      <c r="C258" t="s">
        <v>1026</v>
      </c>
      <c r="D258" t="s">
        <v>30</v>
      </c>
      <c r="E258" t="s">
        <v>1303</v>
      </c>
    </row>
    <row r="259" spans="2:5">
      <c r="B259" t="s">
        <v>1304</v>
      </c>
      <c r="C259" t="s">
        <v>1026</v>
      </c>
      <c r="D259" t="s">
        <v>30</v>
      </c>
      <c r="E259" t="s">
        <v>1305</v>
      </c>
    </row>
    <row r="260" spans="2:5">
      <c r="B260" t="s">
        <v>1306</v>
      </c>
      <c r="C260" t="s">
        <v>1026</v>
      </c>
      <c r="D260" t="s">
        <v>30</v>
      </c>
      <c r="E260" t="s">
        <v>1307</v>
      </c>
    </row>
    <row r="261" spans="2:5">
      <c r="B261" t="s">
        <v>1308</v>
      </c>
      <c r="C261" t="s">
        <v>1026</v>
      </c>
      <c r="D261" t="s">
        <v>30</v>
      </c>
      <c r="E261" t="s">
        <v>1309</v>
      </c>
    </row>
    <row r="262" spans="2:5">
      <c r="B262" t="s">
        <v>1310</v>
      </c>
      <c r="C262" t="s">
        <v>1026</v>
      </c>
      <c r="D262" t="s">
        <v>30</v>
      </c>
      <c r="E262" t="s">
        <v>1311</v>
      </c>
    </row>
    <row r="263" spans="2:5">
      <c r="B263" t="s">
        <v>912</v>
      </c>
      <c r="C263" t="s">
        <v>1026</v>
      </c>
      <c r="D263" t="s">
        <v>30</v>
      </c>
      <c r="E263" t="s">
        <v>913</v>
      </c>
    </row>
    <row r="264" spans="2:5">
      <c r="B264" t="s">
        <v>1312</v>
      </c>
      <c r="C264" t="s">
        <v>1026</v>
      </c>
      <c r="D264" t="s">
        <v>30</v>
      </c>
      <c r="E264" t="s">
        <v>1313</v>
      </c>
    </row>
    <row r="265" spans="2:5">
      <c r="B265" t="s">
        <v>1314</v>
      </c>
      <c r="C265" t="s">
        <v>1026</v>
      </c>
      <c r="D265" t="s">
        <v>30</v>
      </c>
      <c r="E265" t="s">
        <v>1315</v>
      </c>
    </row>
    <row r="266" spans="2:5">
      <c r="B266" t="s">
        <v>1316</v>
      </c>
      <c r="C266" t="s">
        <v>1026</v>
      </c>
      <c r="D266" t="s">
        <v>30</v>
      </c>
      <c r="E266" t="s">
        <v>1317</v>
      </c>
    </row>
    <row r="267" spans="2:5">
      <c r="B267" t="s">
        <v>1318</v>
      </c>
      <c r="C267" t="s">
        <v>1026</v>
      </c>
      <c r="D267" t="s">
        <v>30</v>
      </c>
      <c r="E267" t="s">
        <v>1319</v>
      </c>
    </row>
    <row r="268" spans="2:5">
      <c r="B268" t="s">
        <v>1320</v>
      </c>
      <c r="C268" t="s">
        <v>1026</v>
      </c>
      <c r="D268" t="s">
        <v>30</v>
      </c>
      <c r="E268" t="s">
        <v>1321</v>
      </c>
    </row>
    <row r="269" spans="2:5">
      <c r="B269" t="s">
        <v>1322</v>
      </c>
      <c r="C269" t="s">
        <v>1026</v>
      </c>
      <c r="D269" t="s">
        <v>30</v>
      </c>
      <c r="E269" t="s">
        <v>1323</v>
      </c>
    </row>
    <row r="270" spans="2:5">
      <c r="B270" t="s">
        <v>1324</v>
      </c>
      <c r="C270" t="s">
        <v>1026</v>
      </c>
      <c r="D270" t="s">
        <v>30</v>
      </c>
      <c r="E270" t="e">
        <v>#N/A</v>
      </c>
    </row>
    <row r="271" spans="2:5">
      <c r="B271" t="s">
        <v>1325</v>
      </c>
      <c r="C271" t="s">
        <v>1026</v>
      </c>
      <c r="D271" t="s">
        <v>30</v>
      </c>
      <c r="E271" t="s">
        <v>1326</v>
      </c>
    </row>
    <row r="272" spans="2:5">
      <c r="B272" t="s">
        <v>1327</v>
      </c>
      <c r="C272" t="s">
        <v>1026</v>
      </c>
      <c r="D272" t="s">
        <v>30</v>
      </c>
      <c r="E272" t="s">
        <v>1328</v>
      </c>
    </row>
    <row r="273" spans="2:5">
      <c r="B273" t="s">
        <v>1329</v>
      </c>
      <c r="C273" t="s">
        <v>1026</v>
      </c>
      <c r="D273" t="s">
        <v>30</v>
      </c>
      <c r="E273" t="s">
        <v>1330</v>
      </c>
    </row>
    <row r="274" spans="2:5">
      <c r="B274" t="s">
        <v>1331</v>
      </c>
      <c r="C274" t="s">
        <v>1026</v>
      </c>
      <c r="D274" t="s">
        <v>30</v>
      </c>
      <c r="E274" t="s">
        <v>1332</v>
      </c>
    </row>
    <row r="275" spans="2:5">
      <c r="B275" t="s">
        <v>1333</v>
      </c>
      <c r="C275" t="s">
        <v>1026</v>
      </c>
      <c r="D275" t="s">
        <v>30</v>
      </c>
      <c r="E275" t="s">
        <v>1334</v>
      </c>
    </row>
    <row r="276" spans="2:5">
      <c r="B276" t="s">
        <v>1335</v>
      </c>
      <c r="C276" t="s">
        <v>1026</v>
      </c>
      <c r="D276" t="s">
        <v>30</v>
      </c>
      <c r="E276" t="s">
        <v>1336</v>
      </c>
    </row>
    <row r="277" spans="2:5">
      <c r="B277" t="s">
        <v>1337</v>
      </c>
      <c r="C277" t="s">
        <v>1026</v>
      </c>
      <c r="D277" t="s">
        <v>30</v>
      </c>
      <c r="E277" t="s">
        <v>1338</v>
      </c>
    </row>
    <row r="278" spans="2:5">
      <c r="B278" t="s">
        <v>1339</v>
      </c>
      <c r="C278" t="s">
        <v>1026</v>
      </c>
      <c r="D278" t="s">
        <v>30</v>
      </c>
      <c r="E278" t="s">
        <v>1340</v>
      </c>
    </row>
    <row r="279" spans="2:5">
      <c r="B279" t="s">
        <v>1341</v>
      </c>
      <c r="C279" t="s">
        <v>1026</v>
      </c>
      <c r="D279" t="s">
        <v>30</v>
      </c>
      <c r="E279" t="s">
        <v>1342</v>
      </c>
    </row>
    <row r="280" spans="2:5">
      <c r="B280" t="s">
        <v>922</v>
      </c>
      <c r="C280" t="s">
        <v>1026</v>
      </c>
      <c r="D280" t="s">
        <v>30</v>
      </c>
      <c r="E280" t="s">
        <v>923</v>
      </c>
    </row>
    <row r="281" spans="2:5">
      <c r="B281" t="s">
        <v>1343</v>
      </c>
      <c r="C281" t="s">
        <v>1026</v>
      </c>
      <c r="D281" t="s">
        <v>30</v>
      </c>
      <c r="E281" t="s">
        <v>1344</v>
      </c>
    </row>
    <row r="282" spans="2:5">
      <c r="B282" t="s">
        <v>1345</v>
      </c>
      <c r="C282" t="s">
        <v>1026</v>
      </c>
      <c r="D282" t="s">
        <v>30</v>
      </c>
      <c r="E282" t="s">
        <v>1346</v>
      </c>
    </row>
    <row r="283" spans="2:5">
      <c r="B283" t="s">
        <v>1347</v>
      </c>
      <c r="C283" t="s">
        <v>1026</v>
      </c>
      <c r="D283" t="s">
        <v>30</v>
      </c>
      <c r="E283" t="s">
        <v>1348</v>
      </c>
    </row>
    <row r="284" spans="2:5">
      <c r="B284" t="s">
        <v>1349</v>
      </c>
      <c r="C284" t="s">
        <v>1026</v>
      </c>
      <c r="D284" t="s">
        <v>30</v>
      </c>
      <c r="E284" t="s">
        <v>1350</v>
      </c>
    </row>
    <row r="285" spans="2:5">
      <c r="B285" t="s">
        <v>1351</v>
      </c>
      <c r="C285" t="s">
        <v>1026</v>
      </c>
      <c r="D285" t="s">
        <v>30</v>
      </c>
      <c r="E285" t="s">
        <v>1352</v>
      </c>
    </row>
    <row r="286" spans="2:5">
      <c r="B286" t="s">
        <v>1353</v>
      </c>
      <c r="C286" t="s">
        <v>1026</v>
      </c>
      <c r="D286" t="s">
        <v>30</v>
      </c>
      <c r="E286" t="s">
        <v>1354</v>
      </c>
    </row>
    <row r="287" spans="2:5">
      <c r="B287" t="s">
        <v>1355</v>
      </c>
      <c r="C287" t="s">
        <v>1026</v>
      </c>
      <c r="D287" t="s">
        <v>30</v>
      </c>
      <c r="E287" t="s">
        <v>1356</v>
      </c>
    </row>
    <row r="288" spans="2:5">
      <c r="B288" t="s">
        <v>1357</v>
      </c>
      <c r="C288" t="s">
        <v>1026</v>
      </c>
      <c r="D288" t="s">
        <v>30</v>
      </c>
      <c r="E288" t="s">
        <v>1358</v>
      </c>
    </row>
    <row r="289" spans="2:5">
      <c r="B289" t="s">
        <v>1359</v>
      </c>
      <c r="C289" t="s">
        <v>1026</v>
      </c>
      <c r="D289" t="s">
        <v>30</v>
      </c>
      <c r="E289" t="s">
        <v>1360</v>
      </c>
    </row>
    <row r="290" spans="2:5">
      <c r="B290" t="s">
        <v>1361</v>
      </c>
      <c r="C290" t="s">
        <v>1026</v>
      </c>
      <c r="D290" t="s">
        <v>30</v>
      </c>
      <c r="E290" t="s">
        <v>1362</v>
      </c>
    </row>
    <row r="291" spans="2:5">
      <c r="B291" t="s">
        <v>1363</v>
      </c>
      <c r="C291" t="s">
        <v>1026</v>
      </c>
      <c r="D291" t="s">
        <v>30</v>
      </c>
      <c r="E291" t="s">
        <v>1364</v>
      </c>
    </row>
    <row r="292" spans="2:5">
      <c r="B292" t="s">
        <v>1365</v>
      </c>
      <c r="C292" t="s">
        <v>1026</v>
      </c>
      <c r="D292" t="s">
        <v>30</v>
      </c>
      <c r="E292" t="s">
        <v>1366</v>
      </c>
    </row>
    <row r="293" spans="2:5">
      <c r="B293" t="s">
        <v>1367</v>
      </c>
      <c r="C293" t="s">
        <v>1026</v>
      </c>
      <c r="D293" t="s">
        <v>30</v>
      </c>
      <c r="E293" t="s">
        <v>1368</v>
      </c>
    </row>
    <row r="294" spans="2:5">
      <c r="B294" t="s">
        <v>1369</v>
      </c>
      <c r="C294" t="s">
        <v>1026</v>
      </c>
      <c r="D294" t="s">
        <v>30</v>
      </c>
      <c r="E294" t="s">
        <v>1370</v>
      </c>
    </row>
    <row r="295" spans="2:5">
      <c r="B295" t="s">
        <v>1371</v>
      </c>
      <c r="C295" t="s">
        <v>1026</v>
      </c>
      <c r="D295" t="s">
        <v>30</v>
      </c>
      <c r="E295" t="s">
        <v>1372</v>
      </c>
    </row>
    <row r="296" spans="2:5">
      <c r="B296" t="s">
        <v>1373</v>
      </c>
      <c r="C296" t="s">
        <v>1026</v>
      </c>
      <c r="D296" t="s">
        <v>30</v>
      </c>
      <c r="E296" t="s">
        <v>1374</v>
      </c>
    </row>
    <row r="297" spans="2:5">
      <c r="B297" t="s">
        <v>1375</v>
      </c>
      <c r="C297" t="s">
        <v>1026</v>
      </c>
      <c r="D297" t="s">
        <v>30</v>
      </c>
      <c r="E297" t="s">
        <v>1376</v>
      </c>
    </row>
    <row r="298" spans="2:5">
      <c r="B298" t="s">
        <v>1377</v>
      </c>
      <c r="C298" t="s">
        <v>1026</v>
      </c>
      <c r="D298" t="s">
        <v>30</v>
      </c>
      <c r="E298" t="s">
        <v>1378</v>
      </c>
    </row>
    <row r="299" spans="2:5">
      <c r="B299" t="s">
        <v>1379</v>
      </c>
      <c r="C299" t="s">
        <v>1026</v>
      </c>
      <c r="D299" t="s">
        <v>30</v>
      </c>
      <c r="E299" t="s">
        <v>967</v>
      </c>
    </row>
    <row r="300" spans="2:5">
      <c r="B300" t="s">
        <v>978</v>
      </c>
      <c r="C300" t="s">
        <v>1026</v>
      </c>
      <c r="D300" t="s">
        <v>30</v>
      </c>
      <c r="E300" t="s">
        <v>979</v>
      </c>
    </row>
    <row r="301" spans="2:5">
      <c r="B301" t="s">
        <v>1380</v>
      </c>
      <c r="C301" t="s">
        <v>1026</v>
      </c>
      <c r="D301" t="s">
        <v>30</v>
      </c>
      <c r="E301" t="s">
        <v>1381</v>
      </c>
    </row>
    <row r="302" spans="2:5">
      <c r="B302" t="s">
        <v>1382</v>
      </c>
      <c r="C302" t="s">
        <v>1026</v>
      </c>
      <c r="D302" t="s">
        <v>30</v>
      </c>
      <c r="E302" t="s">
        <v>1383</v>
      </c>
    </row>
    <row r="303" spans="2:5">
      <c r="B303" t="s">
        <v>1384</v>
      </c>
      <c r="C303" t="s">
        <v>1026</v>
      </c>
      <c r="D303" t="s">
        <v>30</v>
      </c>
      <c r="E303" t="s">
        <v>1385</v>
      </c>
    </row>
    <row r="304" spans="2:5">
      <c r="B304" t="s">
        <v>1386</v>
      </c>
      <c r="C304" t="s">
        <v>1026</v>
      </c>
      <c r="D304" t="s">
        <v>30</v>
      </c>
      <c r="E304" t="s">
        <v>1387</v>
      </c>
    </row>
    <row r="305" spans="2:5">
      <c r="B305" t="s">
        <v>984</v>
      </c>
      <c r="C305" t="s">
        <v>1026</v>
      </c>
      <c r="D305" t="s">
        <v>30</v>
      </c>
      <c r="E305" t="s">
        <v>985</v>
      </c>
    </row>
    <row r="306" spans="2:5">
      <c r="B306" t="s">
        <v>1388</v>
      </c>
      <c r="C306" t="s">
        <v>1026</v>
      </c>
      <c r="D306" t="s">
        <v>30</v>
      </c>
      <c r="E306" t="s">
        <v>1389</v>
      </c>
    </row>
    <row r="307" spans="2:5">
      <c r="B307" t="s">
        <v>1390</v>
      </c>
      <c r="C307" t="s">
        <v>1026</v>
      </c>
      <c r="D307" t="s">
        <v>30</v>
      </c>
      <c r="E307" t="s">
        <v>1391</v>
      </c>
    </row>
    <row r="308" spans="2:5">
      <c r="B308" t="s">
        <v>1392</v>
      </c>
      <c r="C308" t="s">
        <v>1026</v>
      </c>
      <c r="D308" t="s">
        <v>30</v>
      </c>
      <c r="E308" t="s">
        <v>1393</v>
      </c>
    </row>
    <row r="309" spans="2:5">
      <c r="B309" t="s">
        <v>1394</v>
      </c>
      <c r="C309" t="s">
        <v>1026</v>
      </c>
      <c r="D309" t="s">
        <v>30</v>
      </c>
      <c r="E309" t="s">
        <v>1395</v>
      </c>
    </row>
    <row r="310" spans="2:5">
      <c r="B310" t="s">
        <v>1396</v>
      </c>
      <c r="C310" t="s">
        <v>1026</v>
      </c>
      <c r="D310" t="s">
        <v>30</v>
      </c>
      <c r="E310" t="s">
        <v>1397</v>
      </c>
    </row>
    <row r="311" spans="2:5">
      <c r="B311" t="s">
        <v>1398</v>
      </c>
      <c r="C311" t="s">
        <v>1026</v>
      </c>
      <c r="D311" t="s">
        <v>30</v>
      </c>
      <c r="E311" t="s">
        <v>1399</v>
      </c>
    </row>
    <row r="312" spans="2:5">
      <c r="B312" t="s">
        <v>1400</v>
      </c>
      <c r="C312" t="s">
        <v>1026</v>
      </c>
      <c r="D312" t="s">
        <v>30</v>
      </c>
      <c r="E312" t="s">
        <v>1401</v>
      </c>
    </row>
    <row r="313" spans="2:5">
      <c r="B313" t="s">
        <v>1402</v>
      </c>
      <c r="C313" t="s">
        <v>1026</v>
      </c>
      <c r="D313" t="s">
        <v>30</v>
      </c>
      <c r="E313" t="s">
        <v>1403</v>
      </c>
    </row>
    <row r="314" spans="2:5">
      <c r="B314" t="s">
        <v>1404</v>
      </c>
      <c r="C314" t="s">
        <v>1026</v>
      </c>
      <c r="D314" t="s">
        <v>30</v>
      </c>
      <c r="E314" t="s">
        <v>1405</v>
      </c>
    </row>
    <row r="315" spans="2:5">
      <c r="B315" t="s">
        <v>1406</v>
      </c>
      <c r="C315" t="s">
        <v>1026</v>
      </c>
      <c r="D315" t="s">
        <v>30</v>
      </c>
      <c r="E315" t="s">
        <v>1407</v>
      </c>
    </row>
    <row r="316" spans="2:5">
      <c r="B316" t="s">
        <v>1408</v>
      </c>
      <c r="C316" t="s">
        <v>1026</v>
      </c>
      <c r="D316" t="s">
        <v>30</v>
      </c>
      <c r="E316" t="s">
        <v>1409</v>
      </c>
    </row>
    <row r="317" spans="2:5">
      <c r="B317" t="s">
        <v>1410</v>
      </c>
      <c r="C317" t="s">
        <v>1026</v>
      </c>
      <c r="D317" t="s">
        <v>30</v>
      </c>
      <c r="E317" t="s">
        <v>1411</v>
      </c>
    </row>
    <row r="318" spans="2:5">
      <c r="B318" t="s">
        <v>1412</v>
      </c>
      <c r="C318" t="s">
        <v>1026</v>
      </c>
      <c r="D318" t="s">
        <v>30</v>
      </c>
      <c r="E318" t="s">
        <v>1413</v>
      </c>
    </row>
    <row r="319" spans="2:5">
      <c r="B319" t="s">
        <v>1414</v>
      </c>
      <c r="C319" t="s">
        <v>1026</v>
      </c>
      <c r="D319" t="s">
        <v>30</v>
      </c>
      <c r="E319" t="s">
        <v>1415</v>
      </c>
    </row>
    <row r="320" spans="2:5">
      <c r="B320" t="s">
        <v>1416</v>
      </c>
      <c r="C320" t="s">
        <v>1026</v>
      </c>
      <c r="D320" t="s">
        <v>30</v>
      </c>
      <c r="E320" t="s">
        <v>1417</v>
      </c>
    </row>
    <row r="321" spans="2:5">
      <c r="B321" t="s">
        <v>1025</v>
      </c>
      <c r="C321" t="s">
        <v>1026</v>
      </c>
      <c r="D321" t="s">
        <v>30</v>
      </c>
      <c r="E321" t="s">
        <v>1027</v>
      </c>
    </row>
    <row r="322" spans="2:5">
      <c r="B322" t="s">
        <v>1418</v>
      </c>
      <c r="C322" t="s">
        <v>1026</v>
      </c>
      <c r="D322" t="s">
        <v>30</v>
      </c>
      <c r="E322" t="s">
        <v>1419</v>
      </c>
    </row>
    <row r="323" spans="2:5">
      <c r="B323" t="s">
        <v>1420</v>
      </c>
      <c r="C323" t="s">
        <v>1026</v>
      </c>
      <c r="D323" t="s">
        <v>30</v>
      </c>
      <c r="E323" t="s">
        <v>1421</v>
      </c>
    </row>
    <row r="324" spans="2:5">
      <c r="B324" t="s">
        <v>1422</v>
      </c>
      <c r="C324" t="s">
        <v>1026</v>
      </c>
      <c r="D324" t="s">
        <v>30</v>
      </c>
      <c r="E324" t="s">
        <v>1423</v>
      </c>
    </row>
    <row r="325" spans="2:5">
      <c r="B325" t="s">
        <v>1424</v>
      </c>
      <c r="C325" t="s">
        <v>1026</v>
      </c>
      <c r="D325" t="s">
        <v>30</v>
      </c>
      <c r="E325" t="s">
        <v>1425</v>
      </c>
    </row>
    <row r="326" spans="2:5">
      <c r="B326" t="s">
        <v>1426</v>
      </c>
      <c r="C326" t="s">
        <v>1026</v>
      </c>
      <c r="D326" t="s">
        <v>30</v>
      </c>
      <c r="E326" t="s">
        <v>1427</v>
      </c>
    </row>
    <row r="327" spans="2:5">
      <c r="B327" t="s">
        <v>1428</v>
      </c>
      <c r="C327" t="s">
        <v>1026</v>
      </c>
      <c r="D327" t="s">
        <v>30</v>
      </c>
      <c r="E327" t="s">
        <v>1429</v>
      </c>
    </row>
    <row r="328" spans="2:5">
      <c r="B328" t="s">
        <v>1430</v>
      </c>
      <c r="C328" t="s">
        <v>1026</v>
      </c>
      <c r="D328" t="s">
        <v>30</v>
      </c>
      <c r="E328" t="s">
        <v>1431</v>
      </c>
    </row>
    <row r="329" spans="2:5">
      <c r="B329" t="s">
        <v>1432</v>
      </c>
      <c r="C329" t="s">
        <v>1026</v>
      </c>
      <c r="D329" t="s">
        <v>30</v>
      </c>
      <c r="E329" t="s">
        <v>1433</v>
      </c>
    </row>
    <row r="330" spans="2:5">
      <c r="B330" t="s">
        <v>1434</v>
      </c>
      <c r="C330" t="s">
        <v>1026</v>
      </c>
      <c r="D330" t="s">
        <v>30</v>
      </c>
      <c r="E330" t="s">
        <v>1435</v>
      </c>
    </row>
    <row r="331" spans="2:5">
      <c r="B331" t="s">
        <v>1436</v>
      </c>
      <c r="C331" t="s">
        <v>1026</v>
      </c>
      <c r="D331" t="s">
        <v>30</v>
      </c>
      <c r="E331" t="s">
        <v>1437</v>
      </c>
    </row>
    <row r="332" spans="2:5">
      <c r="B332" t="s">
        <v>1438</v>
      </c>
      <c r="C332" t="s">
        <v>1026</v>
      </c>
      <c r="D332" t="s">
        <v>30</v>
      </c>
      <c r="E332" t="s">
        <v>1439</v>
      </c>
    </row>
    <row r="333" spans="2:5">
      <c r="B333" t="s">
        <v>1440</v>
      </c>
      <c r="C333" t="s">
        <v>1026</v>
      </c>
      <c r="D333" t="s">
        <v>30</v>
      </c>
      <c r="E333" t="s">
        <v>1441</v>
      </c>
    </row>
    <row r="334" spans="2:5">
      <c r="B334" t="s">
        <v>1442</v>
      </c>
      <c r="C334" t="s">
        <v>1026</v>
      </c>
      <c r="D334" t="s">
        <v>30</v>
      </c>
      <c r="E334" t="s">
        <v>1443</v>
      </c>
    </row>
    <row r="335" spans="2:5">
      <c r="B335" t="s">
        <v>1444</v>
      </c>
      <c r="C335" t="s">
        <v>1026</v>
      </c>
      <c r="D335" t="s">
        <v>30</v>
      </c>
      <c r="E335" t="s">
        <v>1445</v>
      </c>
    </row>
    <row r="336" spans="2:5">
      <c r="B336" t="s">
        <v>1446</v>
      </c>
      <c r="C336" t="s">
        <v>1026</v>
      </c>
      <c r="D336" t="s">
        <v>30</v>
      </c>
      <c r="E336" t="s">
        <v>1447</v>
      </c>
    </row>
    <row r="337" spans="2:5">
      <c r="B337" t="s">
        <v>1448</v>
      </c>
      <c r="C337" t="s">
        <v>1026</v>
      </c>
      <c r="D337" t="s">
        <v>30</v>
      </c>
      <c r="E337" t="s">
        <v>1449</v>
      </c>
    </row>
    <row r="338" spans="2:5">
      <c r="B338" t="s">
        <v>1450</v>
      </c>
      <c r="C338" t="s">
        <v>1026</v>
      </c>
      <c r="D338" t="s">
        <v>30</v>
      </c>
      <c r="E338" t="s">
        <v>1451</v>
      </c>
    </row>
    <row r="339" spans="2:5">
      <c r="B339" t="s">
        <v>1452</v>
      </c>
      <c r="C339" t="s">
        <v>1026</v>
      </c>
      <c r="D339" t="s">
        <v>30</v>
      </c>
      <c r="E339" t="s">
        <v>1453</v>
      </c>
    </row>
    <row r="340" spans="2:5">
      <c r="B340" t="s">
        <v>1454</v>
      </c>
      <c r="C340" t="s">
        <v>1026</v>
      </c>
      <c r="D340" t="s">
        <v>30</v>
      </c>
      <c r="E340" t="s">
        <v>1455</v>
      </c>
    </row>
    <row r="341" spans="2:5">
      <c r="B341" t="s">
        <v>1456</v>
      </c>
      <c r="C341" t="s">
        <v>1026</v>
      </c>
      <c r="D341" t="s">
        <v>30</v>
      </c>
      <c r="E341" t="s">
        <v>915</v>
      </c>
    </row>
    <row r="342" spans="2:5">
      <c r="B342" t="s">
        <v>1457</v>
      </c>
      <c r="C342" t="s">
        <v>1026</v>
      </c>
      <c r="D342" t="s">
        <v>30</v>
      </c>
      <c r="E342" t="s">
        <v>1458</v>
      </c>
    </row>
    <row r="343" spans="2:5">
      <c r="B343" t="s">
        <v>1459</v>
      </c>
      <c r="C343" t="s">
        <v>1026</v>
      </c>
      <c r="D343" t="s">
        <v>30</v>
      </c>
      <c r="E343" t="s">
        <v>1460</v>
      </c>
    </row>
    <row r="344" spans="2:5">
      <c r="B344" t="s">
        <v>1461</v>
      </c>
      <c r="C344" t="s">
        <v>1026</v>
      </c>
      <c r="D344" t="s">
        <v>30</v>
      </c>
      <c r="E344" t="s">
        <v>1462</v>
      </c>
    </row>
    <row r="345" spans="2:5">
      <c r="B345" t="s">
        <v>1463</v>
      </c>
      <c r="C345" t="s">
        <v>1026</v>
      </c>
      <c r="D345" t="s">
        <v>30</v>
      </c>
      <c r="E345" t="s">
        <v>1464</v>
      </c>
    </row>
    <row r="346" spans="2:5">
      <c r="B346" t="s">
        <v>1465</v>
      </c>
      <c r="C346" t="s">
        <v>1026</v>
      </c>
      <c r="D346" t="s">
        <v>30</v>
      </c>
      <c r="E346" t="s">
        <v>1466</v>
      </c>
    </row>
    <row r="347" spans="2:5">
      <c r="B347" t="s">
        <v>1467</v>
      </c>
      <c r="C347" t="s">
        <v>1026</v>
      </c>
      <c r="D347" t="s">
        <v>30</v>
      </c>
      <c r="E347" t="s">
        <v>1468</v>
      </c>
    </row>
    <row r="348" spans="2:5">
      <c r="B348" t="s">
        <v>1469</v>
      </c>
      <c r="C348" t="s">
        <v>1026</v>
      </c>
      <c r="D348" t="s">
        <v>30</v>
      </c>
      <c r="E348" t="s">
        <v>1470</v>
      </c>
    </row>
    <row r="349" spans="2:5">
      <c r="B349" t="s">
        <v>1471</v>
      </c>
      <c r="C349" t="s">
        <v>1026</v>
      </c>
      <c r="D349" t="s">
        <v>30</v>
      </c>
      <c r="E349" t="s">
        <v>1472</v>
      </c>
    </row>
    <row r="350" spans="2:5">
      <c r="B350" t="s">
        <v>1473</v>
      </c>
      <c r="C350" t="s">
        <v>1026</v>
      </c>
      <c r="D350" t="s">
        <v>100</v>
      </c>
      <c r="E350" t="s">
        <v>1474</v>
      </c>
    </row>
    <row r="351" spans="2:5">
      <c r="B351" t="s">
        <v>1475</v>
      </c>
      <c r="C351" t="s">
        <v>1026</v>
      </c>
      <c r="D351" t="s">
        <v>100</v>
      </c>
      <c r="E351" t="s">
        <v>1476</v>
      </c>
    </row>
    <row r="352" spans="2:5">
      <c r="B352" t="s">
        <v>1477</v>
      </c>
      <c r="C352" t="s">
        <v>1026</v>
      </c>
      <c r="D352" t="s">
        <v>100</v>
      </c>
      <c r="E352" t="s">
        <v>1478</v>
      </c>
    </row>
    <row r="353" spans="2:5">
      <c r="B353" t="s">
        <v>1479</v>
      </c>
      <c r="C353" t="s">
        <v>1026</v>
      </c>
      <c r="D353" t="s">
        <v>100</v>
      </c>
      <c r="E353" t="s">
        <v>1480</v>
      </c>
    </row>
    <row r="354" spans="2:5">
      <c r="B354" t="s">
        <v>1481</v>
      </c>
      <c r="C354" t="s">
        <v>1026</v>
      </c>
      <c r="D354" t="s">
        <v>100</v>
      </c>
      <c r="E354" t="s">
        <v>1482</v>
      </c>
    </row>
    <row r="355" spans="2:5">
      <c r="B355" t="s">
        <v>1483</v>
      </c>
      <c r="C355" t="s">
        <v>1026</v>
      </c>
      <c r="D355" t="s">
        <v>100</v>
      </c>
      <c r="E355" t="s">
        <v>1484</v>
      </c>
    </row>
    <row r="356" spans="2:5">
      <c r="B356" t="s">
        <v>1485</v>
      </c>
      <c r="C356" t="s">
        <v>1026</v>
      </c>
      <c r="D356" t="s">
        <v>100</v>
      </c>
      <c r="E356" t="s">
        <v>1486</v>
      </c>
    </row>
    <row r="357" spans="2:5">
      <c r="B357" t="s">
        <v>1487</v>
      </c>
      <c r="C357" t="s">
        <v>1026</v>
      </c>
      <c r="D357" t="s">
        <v>100</v>
      </c>
      <c r="E357" t="s">
        <v>1488</v>
      </c>
    </row>
    <row r="358" spans="2:5">
      <c r="B358" t="s">
        <v>1489</v>
      </c>
      <c r="C358" t="s">
        <v>1026</v>
      </c>
      <c r="D358" t="s">
        <v>100</v>
      </c>
      <c r="E358" s="5" t="s">
        <v>1490</v>
      </c>
    </row>
    <row r="359" spans="2:5">
      <c r="B359" t="s">
        <v>1491</v>
      </c>
      <c r="C359" t="s">
        <v>1026</v>
      </c>
      <c r="D359" t="s">
        <v>100</v>
      </c>
      <c r="E359" t="s">
        <v>1492</v>
      </c>
    </row>
    <row r="360" spans="2:5">
      <c r="B360" t="s">
        <v>1493</v>
      </c>
      <c r="C360" t="s">
        <v>1026</v>
      </c>
      <c r="D360" t="s">
        <v>100</v>
      </c>
      <c r="E360" t="s">
        <v>1494</v>
      </c>
    </row>
    <row r="361" spans="2:5">
      <c r="B361" t="s">
        <v>1495</v>
      </c>
      <c r="C361" t="s">
        <v>1026</v>
      </c>
      <c r="D361" t="s">
        <v>100</v>
      </c>
      <c r="E361" t="s">
        <v>1496</v>
      </c>
    </row>
    <row r="362" spans="2:5">
      <c r="B362" t="s">
        <v>1497</v>
      </c>
      <c r="C362" t="s">
        <v>1026</v>
      </c>
      <c r="D362" t="s">
        <v>100</v>
      </c>
      <c r="E362" t="s">
        <v>1498</v>
      </c>
    </row>
  </sheetData>
  <autoFilter ref="B1:E362" xr:uid="{C1E4731F-A37B-9C42-A5B1-697D996B3CDE}"/>
  <hyperlinks>
    <hyperlink ref="E358" r:id="rId1" xr:uid="{CFEE73EC-C9CF-CA42-BB8F-2CB93687B7BD}"/>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14E363-F5AF-8646-948B-6FCAD77412C3}">
  <dimension ref="A3:F223"/>
  <sheetViews>
    <sheetView workbookViewId="0">
      <selection activeCell="A4" sqref="A4"/>
    </sheetView>
  </sheetViews>
  <sheetFormatPr defaultColWidth="11.42578125" defaultRowHeight="15"/>
  <cols>
    <col min="1" max="1" width="48.28515625" bestFit="1" customWidth="1"/>
    <col min="2" max="2" width="22" bestFit="1" customWidth="1"/>
    <col min="4" max="4" width="30.140625" customWidth="1"/>
  </cols>
  <sheetData>
    <row r="3" spans="1:6" ht="15.95">
      <c r="A3" s="4" t="s">
        <v>1499</v>
      </c>
      <c r="B3" t="s">
        <v>1500</v>
      </c>
      <c r="D3" s="6" t="s">
        <v>1501</v>
      </c>
      <c r="E3" s="2" t="s">
        <v>1502</v>
      </c>
      <c r="F3" s="2" t="s">
        <v>1503</v>
      </c>
    </row>
    <row r="4" spans="1:6">
      <c r="A4" s="1" t="s">
        <v>789</v>
      </c>
      <c r="B4">
        <v>210</v>
      </c>
      <c r="D4" t="s">
        <v>1504</v>
      </c>
      <c r="E4">
        <f>COUNTIF(B:B,"&gt;3")</f>
        <v>129</v>
      </c>
    </row>
    <row r="5" spans="1:6">
      <c r="A5" s="1" t="s">
        <v>667</v>
      </c>
      <c r="B5">
        <v>144</v>
      </c>
      <c r="D5" t="s">
        <v>4</v>
      </c>
      <c r="E5">
        <f>F5-E4</f>
        <v>89</v>
      </c>
      <c r="F5">
        <f>COUNTA(A4:A221)</f>
        <v>218</v>
      </c>
    </row>
    <row r="6" spans="1:6">
      <c r="A6" s="1" t="s">
        <v>682</v>
      </c>
      <c r="B6">
        <v>144</v>
      </c>
    </row>
    <row r="7" spans="1:6">
      <c r="A7" s="1" t="s">
        <v>795</v>
      </c>
      <c r="B7">
        <v>140</v>
      </c>
    </row>
    <row r="8" spans="1:6">
      <c r="A8" s="1" t="s">
        <v>522</v>
      </c>
      <c r="B8">
        <v>127</v>
      </c>
    </row>
    <row r="9" spans="1:6">
      <c r="A9" s="1" t="s">
        <v>662</v>
      </c>
      <c r="B9">
        <v>120</v>
      </c>
    </row>
    <row r="10" spans="1:6">
      <c r="A10" s="1" t="s">
        <v>638</v>
      </c>
      <c r="B10">
        <v>104</v>
      </c>
    </row>
    <row r="11" spans="1:6">
      <c r="A11" s="1" t="s">
        <v>163</v>
      </c>
      <c r="B11">
        <v>65</v>
      </c>
    </row>
    <row r="12" spans="1:6">
      <c r="A12" s="1" t="s">
        <v>725</v>
      </c>
      <c r="B12">
        <v>53</v>
      </c>
    </row>
    <row r="13" spans="1:6">
      <c r="A13" s="1" t="s">
        <v>504</v>
      </c>
      <c r="B13">
        <v>53</v>
      </c>
    </row>
    <row r="14" spans="1:6">
      <c r="A14" s="1" t="s">
        <v>312</v>
      </c>
      <c r="B14">
        <v>51</v>
      </c>
    </row>
    <row r="15" spans="1:6">
      <c r="A15" s="1" t="s">
        <v>528</v>
      </c>
      <c r="B15">
        <v>50</v>
      </c>
    </row>
    <row r="16" spans="1:6">
      <c r="A16" s="1" t="s">
        <v>665</v>
      </c>
      <c r="B16">
        <v>50</v>
      </c>
    </row>
    <row r="17" spans="1:2">
      <c r="A17" s="1" t="s">
        <v>562</v>
      </c>
      <c r="B17">
        <v>39</v>
      </c>
    </row>
    <row r="18" spans="1:2">
      <c r="A18" s="1" t="s">
        <v>442</v>
      </c>
      <c r="B18">
        <v>31</v>
      </c>
    </row>
    <row r="19" spans="1:2">
      <c r="A19" s="1" t="s">
        <v>407</v>
      </c>
      <c r="B19">
        <v>31</v>
      </c>
    </row>
    <row r="20" spans="1:2">
      <c r="A20" s="1" t="s">
        <v>653</v>
      </c>
      <c r="B20">
        <v>30</v>
      </c>
    </row>
    <row r="21" spans="1:2">
      <c r="A21" s="1" t="s">
        <v>703</v>
      </c>
      <c r="B21">
        <v>28</v>
      </c>
    </row>
    <row r="22" spans="1:2">
      <c r="A22" s="1" t="s">
        <v>530</v>
      </c>
      <c r="B22">
        <v>28</v>
      </c>
    </row>
    <row r="23" spans="1:2">
      <c r="A23" s="1" t="s">
        <v>453</v>
      </c>
      <c r="B23">
        <v>26</v>
      </c>
    </row>
    <row r="24" spans="1:2">
      <c r="A24" s="1" t="s">
        <v>417</v>
      </c>
      <c r="B24">
        <v>24</v>
      </c>
    </row>
    <row r="25" spans="1:2">
      <c r="A25" s="1" t="s">
        <v>361</v>
      </c>
      <c r="B25">
        <v>22</v>
      </c>
    </row>
    <row r="26" spans="1:2">
      <c r="A26" s="1" t="s">
        <v>554</v>
      </c>
      <c r="B26">
        <v>21</v>
      </c>
    </row>
    <row r="27" spans="1:2">
      <c r="A27" s="1" t="s">
        <v>650</v>
      </c>
      <c r="B27">
        <v>20</v>
      </c>
    </row>
    <row r="28" spans="1:2">
      <c r="A28" s="1" t="s">
        <v>710</v>
      </c>
      <c r="B28">
        <v>19</v>
      </c>
    </row>
    <row r="29" spans="1:2">
      <c r="A29" s="1" t="s">
        <v>299</v>
      </c>
      <c r="B29">
        <v>18</v>
      </c>
    </row>
    <row r="30" spans="1:2">
      <c r="A30" s="1" t="s">
        <v>424</v>
      </c>
      <c r="B30">
        <v>17</v>
      </c>
    </row>
    <row r="31" spans="1:2">
      <c r="A31" s="1" t="s">
        <v>755</v>
      </c>
      <c r="B31">
        <v>17</v>
      </c>
    </row>
    <row r="32" spans="1:2">
      <c r="A32" s="1" t="s">
        <v>806</v>
      </c>
      <c r="B32">
        <v>16</v>
      </c>
    </row>
    <row r="33" spans="1:2">
      <c r="A33" s="1" t="s">
        <v>152</v>
      </c>
      <c r="B33">
        <v>15</v>
      </c>
    </row>
    <row r="34" spans="1:2">
      <c r="A34" s="1" t="s">
        <v>737</v>
      </c>
      <c r="B34">
        <v>15</v>
      </c>
    </row>
    <row r="35" spans="1:2">
      <c r="A35" s="1" t="s">
        <v>237</v>
      </c>
      <c r="B35">
        <v>14</v>
      </c>
    </row>
    <row r="36" spans="1:2">
      <c r="A36" s="1" t="s">
        <v>693</v>
      </c>
      <c r="B36">
        <v>14</v>
      </c>
    </row>
    <row r="37" spans="1:2">
      <c r="A37" s="1" t="s">
        <v>594</v>
      </c>
      <c r="B37">
        <v>13</v>
      </c>
    </row>
    <row r="38" spans="1:2">
      <c r="A38" s="1" t="s">
        <v>571</v>
      </c>
      <c r="B38">
        <v>13</v>
      </c>
    </row>
    <row r="39" spans="1:2">
      <c r="A39" s="1" t="s">
        <v>333</v>
      </c>
      <c r="B39">
        <v>13</v>
      </c>
    </row>
    <row r="40" spans="1:2">
      <c r="A40" s="1" t="s">
        <v>276</v>
      </c>
      <c r="B40">
        <v>13</v>
      </c>
    </row>
    <row r="41" spans="1:2">
      <c r="A41" s="1" t="s">
        <v>235</v>
      </c>
      <c r="B41">
        <v>13</v>
      </c>
    </row>
    <row r="42" spans="1:2">
      <c r="A42" s="1" t="s">
        <v>319</v>
      </c>
      <c r="B42">
        <v>12</v>
      </c>
    </row>
    <row r="43" spans="1:2">
      <c r="A43" s="1" t="s">
        <v>719</v>
      </c>
      <c r="B43">
        <v>12</v>
      </c>
    </row>
    <row r="44" spans="1:2">
      <c r="A44" s="1" t="s">
        <v>732</v>
      </c>
      <c r="B44">
        <v>12</v>
      </c>
    </row>
    <row r="45" spans="1:2">
      <c r="A45" s="1" t="s">
        <v>524</v>
      </c>
      <c r="B45">
        <v>12</v>
      </c>
    </row>
    <row r="46" spans="1:2">
      <c r="A46" s="1" t="s">
        <v>520</v>
      </c>
      <c r="B46">
        <v>12</v>
      </c>
    </row>
    <row r="47" spans="1:2">
      <c r="A47" s="1" t="s">
        <v>569</v>
      </c>
      <c r="B47">
        <v>12</v>
      </c>
    </row>
    <row r="48" spans="1:2">
      <c r="A48" s="1" t="s">
        <v>481</v>
      </c>
      <c r="B48">
        <v>12</v>
      </c>
    </row>
    <row r="49" spans="1:2">
      <c r="A49" s="1" t="s">
        <v>363</v>
      </c>
      <c r="B49">
        <v>12</v>
      </c>
    </row>
    <row r="50" spans="1:2">
      <c r="A50" s="1" t="s">
        <v>283</v>
      </c>
      <c r="B50">
        <v>11</v>
      </c>
    </row>
    <row r="51" spans="1:2">
      <c r="A51" s="1" t="s">
        <v>337</v>
      </c>
      <c r="B51">
        <v>11</v>
      </c>
    </row>
    <row r="52" spans="1:2">
      <c r="A52" s="1" t="s">
        <v>240</v>
      </c>
      <c r="B52">
        <v>11</v>
      </c>
    </row>
    <row r="53" spans="1:2">
      <c r="A53" s="1" t="s">
        <v>327</v>
      </c>
      <c r="B53">
        <v>11</v>
      </c>
    </row>
    <row r="54" spans="1:2">
      <c r="A54" s="1" t="s">
        <v>345</v>
      </c>
      <c r="B54">
        <v>11</v>
      </c>
    </row>
    <row r="55" spans="1:2">
      <c r="A55" s="1" t="s">
        <v>103</v>
      </c>
      <c r="B55">
        <v>10</v>
      </c>
    </row>
    <row r="56" spans="1:2">
      <c r="A56" s="1" t="s">
        <v>727</v>
      </c>
      <c r="B56">
        <v>10</v>
      </c>
    </row>
    <row r="57" spans="1:2">
      <c r="A57" s="1" t="s">
        <v>708</v>
      </c>
      <c r="B57">
        <v>10</v>
      </c>
    </row>
    <row r="58" spans="1:2">
      <c r="A58" s="1" t="s">
        <v>660</v>
      </c>
      <c r="B58">
        <v>10</v>
      </c>
    </row>
    <row r="59" spans="1:2">
      <c r="A59" s="1" t="s">
        <v>701</v>
      </c>
      <c r="B59">
        <v>9</v>
      </c>
    </row>
    <row r="60" spans="1:2">
      <c r="A60" s="1" t="s">
        <v>272</v>
      </c>
      <c r="B60">
        <v>9</v>
      </c>
    </row>
    <row r="61" spans="1:2">
      <c r="A61" s="1" t="s">
        <v>250</v>
      </c>
      <c r="B61">
        <v>9</v>
      </c>
    </row>
    <row r="62" spans="1:2">
      <c r="A62" s="1" t="s">
        <v>769</v>
      </c>
      <c r="B62">
        <v>9</v>
      </c>
    </row>
    <row r="63" spans="1:2">
      <c r="A63" s="1" t="s">
        <v>478</v>
      </c>
      <c r="B63">
        <v>9</v>
      </c>
    </row>
    <row r="64" spans="1:2">
      <c r="A64" s="1" t="s">
        <v>84</v>
      </c>
      <c r="B64">
        <v>8</v>
      </c>
    </row>
    <row r="65" spans="1:2">
      <c r="A65" s="1" t="s">
        <v>739</v>
      </c>
      <c r="B65">
        <v>8</v>
      </c>
    </row>
    <row r="66" spans="1:2">
      <c r="A66" s="1" t="s">
        <v>329</v>
      </c>
      <c r="B66">
        <v>8</v>
      </c>
    </row>
    <row r="67" spans="1:2">
      <c r="A67" s="1" t="s">
        <v>486</v>
      </c>
      <c r="B67">
        <v>8</v>
      </c>
    </row>
    <row r="68" spans="1:2">
      <c r="A68" s="1" t="s">
        <v>415</v>
      </c>
      <c r="B68">
        <v>7</v>
      </c>
    </row>
    <row r="69" spans="1:2">
      <c r="A69" s="1" t="s">
        <v>643</v>
      </c>
      <c r="B69">
        <v>7</v>
      </c>
    </row>
    <row r="70" spans="1:2">
      <c r="A70" s="1" t="s">
        <v>135</v>
      </c>
      <c r="B70">
        <v>7</v>
      </c>
    </row>
    <row r="71" spans="1:2">
      <c r="A71" s="1" t="s">
        <v>138</v>
      </c>
      <c r="B71">
        <v>7</v>
      </c>
    </row>
    <row r="72" spans="1:2">
      <c r="A72" s="1" t="s">
        <v>779</v>
      </c>
      <c r="B72">
        <v>7</v>
      </c>
    </row>
    <row r="73" spans="1:2">
      <c r="A73" s="1" t="s">
        <v>634</v>
      </c>
      <c r="B73">
        <v>7</v>
      </c>
    </row>
    <row r="74" spans="1:2">
      <c r="A74" s="1" t="s">
        <v>52</v>
      </c>
      <c r="B74">
        <v>7</v>
      </c>
    </row>
    <row r="75" spans="1:2">
      <c r="A75" s="1" t="s">
        <v>545</v>
      </c>
      <c r="B75">
        <v>7</v>
      </c>
    </row>
    <row r="76" spans="1:2">
      <c r="A76" s="1" t="s">
        <v>656</v>
      </c>
      <c r="B76">
        <v>6</v>
      </c>
    </row>
    <row r="77" spans="1:2">
      <c r="A77" s="1" t="s">
        <v>695</v>
      </c>
      <c r="B77">
        <v>6</v>
      </c>
    </row>
    <row r="78" spans="1:2">
      <c r="A78" s="1" t="s">
        <v>689</v>
      </c>
      <c r="B78">
        <v>6</v>
      </c>
    </row>
    <row r="79" spans="1:2">
      <c r="A79" s="1" t="s">
        <v>534</v>
      </c>
      <c r="B79">
        <v>6</v>
      </c>
    </row>
    <row r="80" spans="1:2">
      <c r="A80" s="1" t="s">
        <v>110</v>
      </c>
      <c r="B80">
        <v>6</v>
      </c>
    </row>
    <row r="81" spans="1:2">
      <c r="A81" s="1" t="s">
        <v>540</v>
      </c>
      <c r="B81">
        <v>6</v>
      </c>
    </row>
    <row r="82" spans="1:2">
      <c r="A82" s="1" t="s">
        <v>265</v>
      </c>
      <c r="B82">
        <v>6</v>
      </c>
    </row>
    <row r="83" spans="1:2">
      <c r="A83" s="1" t="s">
        <v>95</v>
      </c>
      <c r="B83">
        <v>6</v>
      </c>
    </row>
    <row r="84" spans="1:2">
      <c r="A84" s="1" t="s">
        <v>419</v>
      </c>
      <c r="B84">
        <v>6</v>
      </c>
    </row>
    <row r="85" spans="1:2">
      <c r="A85" s="1" t="s">
        <v>585</v>
      </c>
      <c r="B85">
        <v>6</v>
      </c>
    </row>
    <row r="86" spans="1:2">
      <c r="A86" s="1" t="s">
        <v>429</v>
      </c>
      <c r="B86">
        <v>6</v>
      </c>
    </row>
    <row r="87" spans="1:2">
      <c r="A87" s="1" t="s">
        <v>798</v>
      </c>
      <c r="B87">
        <v>6</v>
      </c>
    </row>
    <row r="88" spans="1:2">
      <c r="A88" s="1" t="s">
        <v>384</v>
      </c>
      <c r="B88">
        <v>6</v>
      </c>
    </row>
    <row r="89" spans="1:2">
      <c r="A89" s="1" t="s">
        <v>123</v>
      </c>
      <c r="B89">
        <v>5</v>
      </c>
    </row>
    <row r="90" spans="1:2">
      <c r="A90" s="1" t="s">
        <v>691</v>
      </c>
      <c r="B90">
        <v>5</v>
      </c>
    </row>
    <row r="91" spans="1:2">
      <c r="A91" s="1" t="s">
        <v>621</v>
      </c>
      <c r="B91">
        <v>5</v>
      </c>
    </row>
    <row r="92" spans="1:2">
      <c r="A92" s="1" t="s">
        <v>627</v>
      </c>
      <c r="B92">
        <v>5</v>
      </c>
    </row>
    <row r="93" spans="1:2">
      <c r="A93" s="1" t="s">
        <v>800</v>
      </c>
      <c r="B93">
        <v>5</v>
      </c>
    </row>
    <row r="94" spans="1:2">
      <c r="A94" s="1" t="s">
        <v>767</v>
      </c>
      <c r="B94">
        <v>5</v>
      </c>
    </row>
    <row r="95" spans="1:2">
      <c r="A95" s="1" t="s">
        <v>158</v>
      </c>
      <c r="B95">
        <v>5</v>
      </c>
    </row>
    <row r="96" spans="1:2">
      <c r="A96" s="1" t="s">
        <v>150</v>
      </c>
      <c r="B96">
        <v>5</v>
      </c>
    </row>
    <row r="97" spans="1:2">
      <c r="A97" s="1" t="s">
        <v>376</v>
      </c>
      <c r="B97">
        <v>5</v>
      </c>
    </row>
    <row r="98" spans="1:2">
      <c r="A98" s="1" t="s">
        <v>557</v>
      </c>
      <c r="B98">
        <v>5</v>
      </c>
    </row>
    <row r="99" spans="1:2">
      <c r="A99" s="1" t="s">
        <v>576</v>
      </c>
      <c r="B99">
        <v>5</v>
      </c>
    </row>
    <row r="100" spans="1:2">
      <c r="A100" s="1" t="s">
        <v>559</v>
      </c>
      <c r="B100">
        <v>5</v>
      </c>
    </row>
    <row r="101" spans="1:2">
      <c r="A101" s="1" t="s">
        <v>381</v>
      </c>
      <c r="B101">
        <v>5</v>
      </c>
    </row>
    <row r="102" spans="1:2">
      <c r="A102" s="1" t="s">
        <v>561</v>
      </c>
      <c r="B102">
        <v>5</v>
      </c>
    </row>
    <row r="103" spans="1:2">
      <c r="A103" s="1" t="s">
        <v>324</v>
      </c>
      <c r="B103">
        <v>5</v>
      </c>
    </row>
    <row r="104" spans="1:2">
      <c r="A104" s="1" t="s">
        <v>301</v>
      </c>
      <c r="B104">
        <v>5</v>
      </c>
    </row>
    <row r="105" spans="1:2">
      <c r="A105" s="1" t="s">
        <v>500</v>
      </c>
      <c r="B105">
        <v>5</v>
      </c>
    </row>
    <row r="106" spans="1:2">
      <c r="A106" s="1" t="s">
        <v>252</v>
      </c>
      <c r="B106">
        <v>5</v>
      </c>
    </row>
    <row r="107" spans="1:2">
      <c r="A107" s="1" t="s">
        <v>675</v>
      </c>
      <c r="B107">
        <v>5</v>
      </c>
    </row>
    <row r="108" spans="1:2">
      <c r="A108" s="1" t="s">
        <v>781</v>
      </c>
      <c r="B108">
        <v>5</v>
      </c>
    </row>
    <row r="109" spans="1:2">
      <c r="A109" s="1" t="s">
        <v>636</v>
      </c>
      <c r="B109">
        <v>5</v>
      </c>
    </row>
    <row r="110" spans="1:2">
      <c r="A110" s="1" t="s">
        <v>392</v>
      </c>
      <c r="B110">
        <v>5</v>
      </c>
    </row>
    <row r="111" spans="1:2">
      <c r="A111" s="1" t="s">
        <v>658</v>
      </c>
      <c r="B111">
        <v>5</v>
      </c>
    </row>
    <row r="112" spans="1:2">
      <c r="A112" s="1" t="s">
        <v>394</v>
      </c>
      <c r="B112">
        <v>4</v>
      </c>
    </row>
    <row r="113" spans="1:2">
      <c r="A113" s="1" t="s">
        <v>507</v>
      </c>
      <c r="B113">
        <v>4</v>
      </c>
    </row>
    <row r="114" spans="1:2">
      <c r="A114" s="1" t="s">
        <v>532</v>
      </c>
      <c r="B114">
        <v>4</v>
      </c>
    </row>
    <row r="115" spans="1:2">
      <c r="A115" s="1" t="s">
        <v>565</v>
      </c>
      <c r="B115">
        <v>4</v>
      </c>
    </row>
    <row r="116" spans="1:2">
      <c r="A116" s="1" t="s">
        <v>516</v>
      </c>
      <c r="B116">
        <v>4</v>
      </c>
    </row>
    <row r="117" spans="1:2">
      <c r="A117" s="1" t="s">
        <v>567</v>
      </c>
      <c r="B117">
        <v>4</v>
      </c>
    </row>
    <row r="118" spans="1:2">
      <c r="A118" s="1" t="s">
        <v>791</v>
      </c>
      <c r="B118">
        <v>4</v>
      </c>
    </row>
    <row r="119" spans="1:2">
      <c r="A119" s="1" t="s">
        <v>455</v>
      </c>
      <c r="B119">
        <v>4</v>
      </c>
    </row>
    <row r="120" spans="1:2">
      <c r="A120" s="1" t="s">
        <v>589</v>
      </c>
      <c r="B120">
        <v>4</v>
      </c>
    </row>
    <row r="121" spans="1:2">
      <c r="A121" s="1" t="s">
        <v>712</v>
      </c>
      <c r="B121">
        <v>4</v>
      </c>
    </row>
    <row r="122" spans="1:2">
      <c r="A122" s="1" t="s">
        <v>684</v>
      </c>
      <c r="B122">
        <v>4</v>
      </c>
    </row>
    <row r="123" spans="1:2">
      <c r="A123" s="1" t="s">
        <v>118</v>
      </c>
      <c r="B123">
        <v>4</v>
      </c>
    </row>
    <row r="124" spans="1:2">
      <c r="A124" s="1" t="s">
        <v>542</v>
      </c>
      <c r="B124">
        <v>4</v>
      </c>
    </row>
    <row r="125" spans="1:2">
      <c r="A125" s="1" t="s">
        <v>670</v>
      </c>
      <c r="B125">
        <v>4</v>
      </c>
    </row>
    <row r="126" spans="1:2">
      <c r="A126" s="1" t="s">
        <v>40</v>
      </c>
      <c r="B126">
        <v>4</v>
      </c>
    </row>
    <row r="127" spans="1:2">
      <c r="A127" s="1" t="s">
        <v>161</v>
      </c>
      <c r="B127">
        <v>4</v>
      </c>
    </row>
    <row r="128" spans="1:2">
      <c r="A128" s="1" t="s">
        <v>615</v>
      </c>
      <c r="B128">
        <v>4</v>
      </c>
    </row>
    <row r="129" spans="1:2">
      <c r="A129" s="1" t="s">
        <v>735</v>
      </c>
      <c r="B129">
        <v>4</v>
      </c>
    </row>
    <row r="130" spans="1:2">
      <c r="A130" s="1" t="s">
        <v>496</v>
      </c>
      <c r="B130">
        <v>4</v>
      </c>
    </row>
    <row r="131" spans="1:2">
      <c r="A131" s="1" t="s">
        <v>509</v>
      </c>
      <c r="B131">
        <v>4</v>
      </c>
    </row>
    <row r="132" spans="1:2">
      <c r="A132" s="1" t="s">
        <v>715</v>
      </c>
      <c r="B132">
        <v>3</v>
      </c>
    </row>
    <row r="133" spans="1:2">
      <c r="A133" s="1" t="s">
        <v>105</v>
      </c>
      <c r="B133">
        <v>3</v>
      </c>
    </row>
    <row r="134" spans="1:2">
      <c r="A134" s="1" t="s">
        <v>514</v>
      </c>
      <c r="B134">
        <v>3</v>
      </c>
    </row>
    <row r="135" spans="1:2">
      <c r="A135" s="1" t="s">
        <v>278</v>
      </c>
      <c r="B135">
        <v>3</v>
      </c>
    </row>
    <row r="136" spans="1:2">
      <c r="A136" s="1" t="s">
        <v>120</v>
      </c>
      <c r="B136">
        <v>3</v>
      </c>
    </row>
    <row r="137" spans="1:2">
      <c r="A137" s="1" t="s">
        <v>552</v>
      </c>
      <c r="B137">
        <v>3</v>
      </c>
    </row>
    <row r="138" spans="1:2">
      <c r="A138" s="1" t="s">
        <v>752</v>
      </c>
      <c r="B138">
        <v>3</v>
      </c>
    </row>
    <row r="139" spans="1:2">
      <c r="A139" s="1" t="s">
        <v>386</v>
      </c>
      <c r="B139">
        <v>3</v>
      </c>
    </row>
    <row r="140" spans="1:2">
      <c r="A140" s="1" t="s">
        <v>274</v>
      </c>
      <c r="B140">
        <v>3</v>
      </c>
    </row>
    <row r="141" spans="1:2">
      <c r="A141" s="1" t="s">
        <v>390</v>
      </c>
      <c r="B141">
        <v>3</v>
      </c>
    </row>
    <row r="142" spans="1:2">
      <c r="A142" s="1" t="s">
        <v>68</v>
      </c>
      <c r="B142">
        <v>3</v>
      </c>
    </row>
    <row r="143" spans="1:2">
      <c r="A143" s="1" t="s">
        <v>580</v>
      </c>
      <c r="B143">
        <v>3</v>
      </c>
    </row>
    <row r="144" spans="1:2">
      <c r="A144" s="1" t="s">
        <v>699</v>
      </c>
      <c r="B144">
        <v>3</v>
      </c>
    </row>
    <row r="145" spans="1:2">
      <c r="A145" s="1" t="s">
        <v>613</v>
      </c>
      <c r="B145">
        <v>3</v>
      </c>
    </row>
    <row r="146" spans="1:2">
      <c r="A146" s="1" t="s">
        <v>317</v>
      </c>
      <c r="B146">
        <v>3</v>
      </c>
    </row>
    <row r="147" spans="1:2">
      <c r="A147" s="1" t="s">
        <v>400</v>
      </c>
      <c r="B147">
        <v>3</v>
      </c>
    </row>
    <row r="148" spans="1:2">
      <c r="A148" s="1" t="s">
        <v>775</v>
      </c>
      <c r="B148">
        <v>3</v>
      </c>
    </row>
    <row r="149" spans="1:2">
      <c r="A149" s="1" t="s">
        <v>63</v>
      </c>
      <c r="B149">
        <v>3</v>
      </c>
    </row>
    <row r="150" spans="1:2">
      <c r="A150" s="1" t="s">
        <v>518</v>
      </c>
      <c r="B150">
        <v>3</v>
      </c>
    </row>
    <row r="151" spans="1:2">
      <c r="A151" s="1" t="s">
        <v>641</v>
      </c>
      <c r="B151">
        <v>3</v>
      </c>
    </row>
    <row r="152" spans="1:2">
      <c r="A152" s="1" t="s">
        <v>66</v>
      </c>
      <c r="B152">
        <v>3</v>
      </c>
    </row>
    <row r="153" spans="1:2">
      <c r="A153" s="1" t="s">
        <v>438</v>
      </c>
      <c r="B153">
        <v>3</v>
      </c>
    </row>
    <row r="154" spans="1:2">
      <c r="A154" s="1" t="s">
        <v>230</v>
      </c>
      <c r="B154">
        <v>2</v>
      </c>
    </row>
    <row r="155" spans="1:2">
      <c r="A155" s="1" t="s">
        <v>79</v>
      </c>
      <c r="B155">
        <v>2</v>
      </c>
    </row>
    <row r="156" spans="1:2">
      <c r="A156" s="1" t="s">
        <v>473</v>
      </c>
      <c r="B156">
        <v>2</v>
      </c>
    </row>
    <row r="157" spans="1:2">
      <c r="A157" s="1" t="s">
        <v>591</v>
      </c>
      <c r="B157">
        <v>2</v>
      </c>
    </row>
    <row r="158" spans="1:2">
      <c r="A158" s="1" t="s">
        <v>578</v>
      </c>
      <c r="B158">
        <v>2</v>
      </c>
    </row>
    <row r="159" spans="1:2">
      <c r="A159" s="1" t="s">
        <v>398</v>
      </c>
      <c r="B159">
        <v>2</v>
      </c>
    </row>
    <row r="160" spans="1:2">
      <c r="A160" s="1" t="s">
        <v>673</v>
      </c>
      <c r="B160">
        <v>2</v>
      </c>
    </row>
    <row r="161" spans="1:2">
      <c r="A161" s="1" t="s">
        <v>147</v>
      </c>
      <c r="B161">
        <v>2</v>
      </c>
    </row>
    <row r="162" spans="1:2">
      <c r="A162" s="1" t="s">
        <v>730</v>
      </c>
      <c r="B162">
        <v>2</v>
      </c>
    </row>
    <row r="163" spans="1:2">
      <c r="A163" s="1" t="s">
        <v>631</v>
      </c>
      <c r="B163">
        <v>2</v>
      </c>
    </row>
    <row r="164" spans="1:2">
      <c r="A164" s="1" t="s">
        <v>144</v>
      </c>
      <c r="B164">
        <v>2</v>
      </c>
    </row>
    <row r="165" spans="1:2">
      <c r="A165" s="1" t="s">
        <v>280</v>
      </c>
      <c r="B165">
        <v>2</v>
      </c>
    </row>
    <row r="166" spans="1:2">
      <c r="A166" s="1" t="s">
        <v>33</v>
      </c>
      <c r="B166">
        <v>2</v>
      </c>
    </row>
    <row r="167" spans="1:2">
      <c r="A167" s="1" t="s">
        <v>113</v>
      </c>
      <c r="B167">
        <v>2</v>
      </c>
    </row>
    <row r="168" spans="1:2">
      <c r="A168" s="1" t="s">
        <v>246</v>
      </c>
      <c r="B168">
        <v>2</v>
      </c>
    </row>
    <row r="169" spans="1:2">
      <c r="A169" s="1" t="s">
        <v>810</v>
      </c>
      <c r="B169">
        <v>2</v>
      </c>
    </row>
    <row r="170" spans="1:2">
      <c r="A170" s="1" t="s">
        <v>498</v>
      </c>
      <c r="B170">
        <v>1</v>
      </c>
    </row>
    <row r="171" spans="1:2">
      <c r="A171" s="1" t="s">
        <v>331</v>
      </c>
      <c r="B171">
        <v>1</v>
      </c>
    </row>
    <row r="172" spans="1:2">
      <c r="A172" s="1" t="s">
        <v>777</v>
      </c>
      <c r="B172">
        <v>1</v>
      </c>
    </row>
    <row r="173" spans="1:2">
      <c r="A173" s="1" t="s">
        <v>431</v>
      </c>
      <c r="B173">
        <v>1</v>
      </c>
    </row>
    <row r="174" spans="1:2">
      <c r="A174" s="1" t="s">
        <v>315</v>
      </c>
      <c r="B174">
        <v>1</v>
      </c>
    </row>
    <row r="175" spans="1:2">
      <c r="A175" s="1" t="s">
        <v>435</v>
      </c>
      <c r="B175">
        <v>1</v>
      </c>
    </row>
    <row r="176" spans="1:2">
      <c r="A176" s="1" t="s">
        <v>764</v>
      </c>
      <c r="B176">
        <v>1</v>
      </c>
    </row>
    <row r="177" spans="1:2">
      <c r="A177" s="1" t="s">
        <v>61</v>
      </c>
      <c r="B177">
        <v>1</v>
      </c>
    </row>
    <row r="178" spans="1:2">
      <c r="A178" s="1" t="s">
        <v>281</v>
      </c>
      <c r="B178">
        <v>1</v>
      </c>
    </row>
    <row r="179" spans="1:2">
      <c r="A179" s="1" t="s">
        <v>116</v>
      </c>
      <c r="B179">
        <v>1</v>
      </c>
    </row>
    <row r="180" spans="1:2">
      <c r="A180" s="1" t="s">
        <v>259</v>
      </c>
      <c r="B180">
        <v>1</v>
      </c>
    </row>
    <row r="181" spans="1:2">
      <c r="A181" s="1" t="s">
        <v>335</v>
      </c>
      <c r="B181">
        <v>1</v>
      </c>
    </row>
    <row r="182" spans="1:2">
      <c r="A182" s="1" t="s">
        <v>388</v>
      </c>
      <c r="B182">
        <v>1</v>
      </c>
    </row>
    <row r="183" spans="1:2">
      <c r="A183" s="1" t="s">
        <v>356</v>
      </c>
      <c r="B183">
        <v>1</v>
      </c>
    </row>
    <row r="184" spans="1:2">
      <c r="A184" s="1" t="s">
        <v>89</v>
      </c>
      <c r="B184">
        <v>1</v>
      </c>
    </row>
    <row r="185" spans="1:2">
      <c r="A185" s="1" t="s">
        <v>358</v>
      </c>
      <c r="B185">
        <v>1</v>
      </c>
    </row>
    <row r="186" spans="1:2">
      <c r="A186" s="1" t="s">
        <v>58</v>
      </c>
      <c r="B186">
        <v>1</v>
      </c>
    </row>
    <row r="187" spans="1:2">
      <c r="A187" s="1" t="s">
        <v>450</v>
      </c>
      <c r="B187">
        <v>1</v>
      </c>
    </row>
    <row r="188" spans="1:2">
      <c r="A188" s="1" t="s">
        <v>619</v>
      </c>
      <c r="B188">
        <v>1</v>
      </c>
    </row>
    <row r="189" spans="1:2">
      <c r="A189" s="1" t="s">
        <v>677</v>
      </c>
      <c r="B189">
        <v>1</v>
      </c>
    </row>
    <row r="190" spans="1:2">
      <c r="A190" s="1" t="s">
        <v>793</v>
      </c>
      <c r="B190">
        <v>1</v>
      </c>
    </row>
    <row r="191" spans="1:2">
      <c r="A191" s="1" t="s">
        <v>680</v>
      </c>
      <c r="B191">
        <v>1</v>
      </c>
    </row>
    <row r="192" spans="1:2">
      <c r="A192" s="1" t="s">
        <v>305</v>
      </c>
      <c r="B192">
        <v>1</v>
      </c>
    </row>
    <row r="193" spans="1:2">
      <c r="A193" s="1" t="s">
        <v>99</v>
      </c>
      <c r="B193">
        <v>1</v>
      </c>
    </row>
    <row r="194" spans="1:2">
      <c r="A194" s="1" t="s">
        <v>130</v>
      </c>
      <c r="B194">
        <v>1</v>
      </c>
    </row>
    <row r="195" spans="1:2">
      <c r="A195" s="1" t="s">
        <v>76</v>
      </c>
      <c r="B195">
        <v>1</v>
      </c>
    </row>
    <row r="196" spans="1:2">
      <c r="A196" s="1" t="s">
        <v>303</v>
      </c>
      <c r="B196">
        <v>1</v>
      </c>
    </row>
    <row r="197" spans="1:2">
      <c r="A197" s="1" t="s">
        <v>309</v>
      </c>
      <c r="B197">
        <v>1</v>
      </c>
    </row>
    <row r="198" spans="1:2">
      <c r="A198" s="1" t="s">
        <v>262</v>
      </c>
      <c r="B198">
        <v>1</v>
      </c>
    </row>
    <row r="199" spans="1:2">
      <c r="A199" s="1" t="s">
        <v>457</v>
      </c>
      <c r="B199">
        <v>1</v>
      </c>
    </row>
    <row r="200" spans="1:2">
      <c r="A200" s="1" t="s">
        <v>154</v>
      </c>
      <c r="B200">
        <v>1</v>
      </c>
    </row>
    <row r="201" spans="1:2">
      <c r="A201" s="1" t="s">
        <v>804</v>
      </c>
      <c r="B201">
        <v>1</v>
      </c>
    </row>
    <row r="202" spans="1:2">
      <c r="A202" s="1" t="s">
        <v>422</v>
      </c>
      <c r="B202">
        <v>1</v>
      </c>
    </row>
    <row r="203" spans="1:2">
      <c r="A203" s="1" t="s">
        <v>396</v>
      </c>
      <c r="B203">
        <v>1</v>
      </c>
    </row>
    <row r="204" spans="1:2">
      <c r="A204" s="1" t="s">
        <v>268</v>
      </c>
      <c r="B204">
        <v>1</v>
      </c>
    </row>
    <row r="205" spans="1:2">
      <c r="A205" s="1" t="s">
        <v>697</v>
      </c>
      <c r="B205">
        <v>1</v>
      </c>
    </row>
    <row r="206" spans="1:2">
      <c r="A206" s="1" t="s">
        <v>297</v>
      </c>
      <c r="B206">
        <v>1</v>
      </c>
    </row>
    <row r="207" spans="1:2">
      <c r="A207" s="1" t="s">
        <v>295</v>
      </c>
      <c r="B207">
        <v>1</v>
      </c>
    </row>
    <row r="208" spans="1:2">
      <c r="A208" s="1" t="s">
        <v>512</v>
      </c>
      <c r="B208">
        <v>1</v>
      </c>
    </row>
    <row r="209" spans="1:2">
      <c r="A209" s="1" t="s">
        <v>24</v>
      </c>
      <c r="B209">
        <v>1</v>
      </c>
    </row>
    <row r="210" spans="1:2">
      <c r="A210" s="1" t="s">
        <v>787</v>
      </c>
      <c r="B210">
        <v>1</v>
      </c>
    </row>
    <row r="211" spans="1:2">
      <c r="A211" s="1" t="s">
        <v>468</v>
      </c>
      <c r="B211">
        <v>1</v>
      </c>
    </row>
    <row r="212" spans="1:2">
      <c r="A212" s="1" t="s">
        <v>352</v>
      </c>
      <c r="B212">
        <v>1</v>
      </c>
    </row>
    <row r="213" spans="1:2">
      <c r="A213" s="1" t="s">
        <v>471</v>
      </c>
      <c r="B213">
        <v>1</v>
      </c>
    </row>
    <row r="214" spans="1:2">
      <c r="A214" s="1" t="s">
        <v>142</v>
      </c>
      <c r="B214">
        <v>1</v>
      </c>
    </row>
    <row r="215" spans="1:2">
      <c r="A215" s="1" t="s">
        <v>127</v>
      </c>
      <c r="B215">
        <v>1</v>
      </c>
    </row>
    <row r="216" spans="1:2">
      <c r="A216" s="1" t="s">
        <v>426</v>
      </c>
      <c r="B216">
        <v>1</v>
      </c>
    </row>
    <row r="217" spans="1:2">
      <c r="A217" s="1" t="s">
        <v>91</v>
      </c>
      <c r="B217">
        <v>1</v>
      </c>
    </row>
    <row r="218" spans="1:2">
      <c r="A218" s="1" t="s">
        <v>243</v>
      </c>
      <c r="B218">
        <v>1</v>
      </c>
    </row>
    <row r="219" spans="1:2">
      <c r="A219" s="1" t="s">
        <v>461</v>
      </c>
      <c r="B219">
        <v>1</v>
      </c>
    </row>
    <row r="220" spans="1:2">
      <c r="A220" s="1" t="s">
        <v>463</v>
      </c>
      <c r="B220">
        <v>1</v>
      </c>
    </row>
    <row r="221" spans="1:2">
      <c r="A221" s="1" t="s">
        <v>466</v>
      </c>
      <c r="B221">
        <v>1</v>
      </c>
    </row>
    <row r="222" spans="1:2">
      <c r="A222" s="1" t="s">
        <v>1505</v>
      </c>
    </row>
    <row r="223" spans="1:2">
      <c r="A223" s="1" t="s">
        <v>1506</v>
      </c>
      <c r="B223">
        <v>2568</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3074FC-4F76-6D4E-A595-0CA40BF763ED}">
  <dimension ref="A3:G90"/>
  <sheetViews>
    <sheetView workbookViewId="0">
      <selection activeCell="G5" sqref="G5"/>
    </sheetView>
  </sheetViews>
  <sheetFormatPr defaultColWidth="11.42578125" defaultRowHeight="15"/>
  <cols>
    <col min="1" max="1" width="21" bestFit="1" customWidth="1"/>
    <col min="2" max="2" width="22" customWidth="1"/>
    <col min="3" max="3" width="15.42578125" customWidth="1"/>
    <col min="4" max="4" width="10.85546875" customWidth="1"/>
    <col min="6" max="6" width="18" bestFit="1" customWidth="1"/>
  </cols>
  <sheetData>
    <row r="3" spans="1:7">
      <c r="A3" s="4" t="s">
        <v>1507</v>
      </c>
      <c r="B3" t="s">
        <v>1500</v>
      </c>
      <c r="C3" t="s">
        <v>1508</v>
      </c>
    </row>
    <row r="4" spans="1:7">
      <c r="A4" s="1" t="s">
        <v>1505</v>
      </c>
      <c r="B4">
        <v>1682</v>
      </c>
      <c r="C4">
        <v>328</v>
      </c>
      <c r="F4" s="2" t="s">
        <v>1509</v>
      </c>
      <c r="G4" s="16" t="s">
        <v>1501</v>
      </c>
    </row>
    <row r="5" spans="1:7">
      <c r="A5" s="1" t="s">
        <v>41</v>
      </c>
      <c r="B5">
        <v>198</v>
      </c>
      <c r="C5">
        <v>64</v>
      </c>
      <c r="F5" s="1" t="s">
        <v>41</v>
      </c>
      <c r="G5">
        <v>198</v>
      </c>
    </row>
    <row r="6" spans="1:7">
      <c r="A6" s="1" t="s">
        <v>34</v>
      </c>
      <c r="B6">
        <v>111</v>
      </c>
      <c r="C6">
        <v>44</v>
      </c>
      <c r="F6" s="1" t="s">
        <v>34</v>
      </c>
      <c r="G6">
        <v>111</v>
      </c>
    </row>
    <row r="7" spans="1:7">
      <c r="A7" s="1" t="s">
        <v>48</v>
      </c>
      <c r="B7">
        <v>95</v>
      </c>
      <c r="C7">
        <v>37</v>
      </c>
      <c r="F7" s="1" t="s">
        <v>48</v>
      </c>
      <c r="G7">
        <v>95</v>
      </c>
    </row>
    <row r="8" spans="1:7">
      <c r="A8" s="1" t="s">
        <v>185</v>
      </c>
      <c r="B8">
        <v>81</v>
      </c>
      <c r="C8">
        <v>7</v>
      </c>
      <c r="F8" s="1" t="s">
        <v>185</v>
      </c>
      <c r="G8">
        <v>81</v>
      </c>
    </row>
    <row r="9" spans="1:7">
      <c r="A9" s="1" t="s">
        <v>88</v>
      </c>
      <c r="B9">
        <v>78</v>
      </c>
      <c r="C9">
        <v>46</v>
      </c>
      <c r="F9" s="1" t="s">
        <v>88</v>
      </c>
      <c r="G9">
        <v>78</v>
      </c>
    </row>
    <row r="10" spans="1:7">
      <c r="A10" s="1" t="s">
        <v>446</v>
      </c>
      <c r="B10">
        <v>29</v>
      </c>
      <c r="C10">
        <v>5</v>
      </c>
      <c r="F10" s="1" t="s">
        <v>446</v>
      </c>
      <c r="G10">
        <v>29</v>
      </c>
    </row>
    <row r="11" spans="1:7">
      <c r="A11" s="1" t="s">
        <v>306</v>
      </c>
      <c r="B11">
        <v>28</v>
      </c>
      <c r="C11">
        <v>13</v>
      </c>
      <c r="F11" s="1" t="s">
        <v>306</v>
      </c>
      <c r="G11">
        <v>28</v>
      </c>
    </row>
    <row r="12" spans="1:7">
      <c r="A12" s="1" t="s">
        <v>198</v>
      </c>
      <c r="B12">
        <v>26</v>
      </c>
      <c r="C12">
        <v>2</v>
      </c>
      <c r="F12" s="1" t="s">
        <v>198</v>
      </c>
      <c r="G12">
        <v>26</v>
      </c>
    </row>
    <row r="13" spans="1:7">
      <c r="A13" s="1" t="s">
        <v>141</v>
      </c>
      <c r="B13">
        <v>25</v>
      </c>
      <c r="C13">
        <v>20</v>
      </c>
      <c r="F13" s="1" t="s">
        <v>141</v>
      </c>
      <c r="G13">
        <v>25</v>
      </c>
    </row>
    <row r="14" spans="1:7">
      <c r="A14" s="1" t="s">
        <v>338</v>
      </c>
      <c r="B14">
        <v>23</v>
      </c>
      <c r="C14">
        <v>10</v>
      </c>
      <c r="F14" s="1" t="s">
        <v>338</v>
      </c>
      <c r="G14">
        <v>23</v>
      </c>
    </row>
    <row r="15" spans="1:7">
      <c r="A15" s="1" t="s">
        <v>436</v>
      </c>
      <c r="B15">
        <v>18</v>
      </c>
      <c r="C15">
        <v>9</v>
      </c>
      <c r="F15" s="1" t="s">
        <v>1510</v>
      </c>
      <c r="G15">
        <v>192</v>
      </c>
    </row>
    <row r="16" spans="1:7">
      <c r="A16" s="1" t="s">
        <v>140</v>
      </c>
      <c r="B16">
        <v>10</v>
      </c>
      <c r="C16">
        <v>10</v>
      </c>
      <c r="F16" s="1"/>
    </row>
    <row r="17" spans="1:3">
      <c r="A17" s="1" t="s">
        <v>124</v>
      </c>
      <c r="B17">
        <v>9</v>
      </c>
      <c r="C17">
        <v>3</v>
      </c>
    </row>
    <row r="18" spans="1:3">
      <c r="A18" s="1" t="s">
        <v>401</v>
      </c>
      <c r="B18">
        <v>8</v>
      </c>
      <c r="C18">
        <v>3</v>
      </c>
    </row>
    <row r="19" spans="1:3">
      <c r="A19" s="1" t="s">
        <v>253</v>
      </c>
      <c r="B19">
        <v>8</v>
      </c>
      <c r="C19">
        <v>6</v>
      </c>
    </row>
    <row r="20" spans="1:3">
      <c r="A20" s="1" t="s">
        <v>171</v>
      </c>
      <c r="B20">
        <v>7</v>
      </c>
      <c r="C20">
        <v>5</v>
      </c>
    </row>
    <row r="21" spans="1:3">
      <c r="A21" s="1" t="s">
        <v>85</v>
      </c>
      <c r="B21">
        <v>7</v>
      </c>
      <c r="C21">
        <v>2</v>
      </c>
    </row>
    <row r="22" spans="1:3">
      <c r="A22" s="1" t="s">
        <v>342</v>
      </c>
      <c r="B22">
        <v>7</v>
      </c>
      <c r="C22">
        <v>2</v>
      </c>
    </row>
    <row r="23" spans="1:3">
      <c r="A23" s="1" t="s">
        <v>263</v>
      </c>
      <c r="B23">
        <v>5</v>
      </c>
      <c r="C23">
        <v>5</v>
      </c>
    </row>
    <row r="24" spans="1:3">
      <c r="A24" s="1" t="s">
        <v>128</v>
      </c>
      <c r="B24">
        <v>5</v>
      </c>
      <c r="C24">
        <v>5</v>
      </c>
    </row>
    <row r="25" spans="1:3">
      <c r="A25" s="1" t="s">
        <v>223</v>
      </c>
      <c r="B25">
        <v>5</v>
      </c>
      <c r="C25">
        <v>5</v>
      </c>
    </row>
    <row r="26" spans="1:3">
      <c r="A26" s="1" t="s">
        <v>146</v>
      </c>
      <c r="B26">
        <v>4</v>
      </c>
      <c r="C26">
        <v>4</v>
      </c>
    </row>
    <row r="27" spans="1:3">
      <c r="A27" s="1" t="s">
        <v>625</v>
      </c>
      <c r="B27">
        <v>4</v>
      </c>
      <c r="C27">
        <v>4</v>
      </c>
    </row>
    <row r="28" spans="1:3">
      <c r="A28" s="1" t="s">
        <v>286</v>
      </c>
      <c r="B28">
        <v>4</v>
      </c>
      <c r="C28">
        <v>2</v>
      </c>
    </row>
    <row r="29" spans="1:3">
      <c r="A29" s="1" t="s">
        <v>808</v>
      </c>
      <c r="B29">
        <v>4</v>
      </c>
      <c r="C29">
        <v>1</v>
      </c>
    </row>
    <row r="30" spans="1:3">
      <c r="A30" s="1" t="s">
        <v>227</v>
      </c>
      <c r="B30">
        <v>3</v>
      </c>
      <c r="C30">
        <v>3</v>
      </c>
    </row>
    <row r="31" spans="1:3">
      <c r="A31" s="1" t="s">
        <v>126</v>
      </c>
      <c r="B31">
        <v>3</v>
      </c>
      <c r="C31">
        <v>2</v>
      </c>
    </row>
    <row r="32" spans="1:3">
      <c r="A32" s="1" t="s">
        <v>604</v>
      </c>
      <c r="B32">
        <v>3</v>
      </c>
      <c r="C32">
        <v>3</v>
      </c>
    </row>
    <row r="33" spans="1:3">
      <c r="A33" s="1" t="s">
        <v>169</v>
      </c>
      <c r="B33">
        <v>3</v>
      </c>
      <c r="C33">
        <v>1</v>
      </c>
    </row>
    <row r="34" spans="1:3">
      <c r="A34" s="1" t="s">
        <v>211</v>
      </c>
      <c r="B34">
        <v>3</v>
      </c>
      <c r="C34">
        <v>3</v>
      </c>
    </row>
    <row r="35" spans="1:3">
      <c r="A35" s="1" t="s">
        <v>595</v>
      </c>
      <c r="B35">
        <v>3</v>
      </c>
      <c r="C35">
        <v>3</v>
      </c>
    </row>
    <row r="36" spans="1:3">
      <c r="A36" s="1" t="s">
        <v>762</v>
      </c>
      <c r="B36">
        <v>3</v>
      </c>
      <c r="C36">
        <v>1</v>
      </c>
    </row>
    <row r="37" spans="1:3">
      <c r="A37" s="1" t="s">
        <v>474</v>
      </c>
      <c r="B37">
        <v>2</v>
      </c>
      <c r="C37">
        <v>2</v>
      </c>
    </row>
    <row r="38" spans="1:3">
      <c r="A38" s="1" t="s">
        <v>221</v>
      </c>
      <c r="B38">
        <v>2</v>
      </c>
      <c r="C38">
        <v>2</v>
      </c>
    </row>
    <row r="39" spans="1:3">
      <c r="A39" s="1" t="s">
        <v>616</v>
      </c>
      <c r="B39">
        <v>2</v>
      </c>
      <c r="C39">
        <v>2</v>
      </c>
    </row>
    <row r="40" spans="1:3">
      <c r="A40" s="1" t="s">
        <v>383</v>
      </c>
      <c r="B40">
        <v>2</v>
      </c>
      <c r="C40">
        <v>2</v>
      </c>
    </row>
    <row r="41" spans="1:3">
      <c r="A41" s="1" t="s">
        <v>378</v>
      </c>
      <c r="B41">
        <v>2</v>
      </c>
      <c r="C41">
        <v>2</v>
      </c>
    </row>
    <row r="42" spans="1:3">
      <c r="A42" s="1" t="s">
        <v>410</v>
      </c>
      <c r="B42">
        <v>2</v>
      </c>
      <c r="C42">
        <v>1</v>
      </c>
    </row>
    <row r="43" spans="1:3">
      <c r="A43" s="1" t="s">
        <v>177</v>
      </c>
      <c r="B43">
        <v>2</v>
      </c>
      <c r="C43">
        <v>1</v>
      </c>
    </row>
    <row r="44" spans="1:3">
      <c r="A44" s="1" t="s">
        <v>207</v>
      </c>
      <c r="B44">
        <v>2</v>
      </c>
      <c r="C44">
        <v>2</v>
      </c>
    </row>
    <row r="45" spans="1:3">
      <c r="A45" s="1" t="s">
        <v>740</v>
      </c>
      <c r="B45">
        <v>2</v>
      </c>
      <c r="C45">
        <v>2</v>
      </c>
    </row>
    <row r="46" spans="1:3">
      <c r="A46" s="1" t="s">
        <v>618</v>
      </c>
      <c r="B46">
        <v>2</v>
      </c>
      <c r="C46">
        <v>2</v>
      </c>
    </row>
    <row r="47" spans="1:3">
      <c r="A47" s="1" t="s">
        <v>704</v>
      </c>
      <c r="B47">
        <v>2</v>
      </c>
      <c r="C47">
        <v>1</v>
      </c>
    </row>
    <row r="48" spans="1:3">
      <c r="A48" s="1" t="s">
        <v>195</v>
      </c>
      <c r="B48">
        <v>2</v>
      </c>
      <c r="C48">
        <v>2</v>
      </c>
    </row>
    <row r="49" spans="1:3">
      <c r="A49" s="1" t="s">
        <v>289</v>
      </c>
      <c r="B49">
        <v>2</v>
      </c>
      <c r="C49">
        <v>1</v>
      </c>
    </row>
    <row r="50" spans="1:3">
      <c r="A50" s="1" t="s">
        <v>346</v>
      </c>
      <c r="B50">
        <v>1</v>
      </c>
      <c r="C50">
        <v>1</v>
      </c>
    </row>
    <row r="51" spans="1:3">
      <c r="A51" s="1" t="s">
        <v>609</v>
      </c>
      <c r="B51">
        <v>1</v>
      </c>
      <c r="C51">
        <v>1</v>
      </c>
    </row>
    <row r="52" spans="1:3">
      <c r="A52" s="1" t="s">
        <v>371</v>
      </c>
      <c r="B52">
        <v>1</v>
      </c>
      <c r="C52">
        <v>1</v>
      </c>
    </row>
    <row r="53" spans="1:3">
      <c r="A53" s="1" t="s">
        <v>155</v>
      </c>
      <c r="B53">
        <v>1</v>
      </c>
      <c r="C53">
        <v>1</v>
      </c>
    </row>
    <row r="54" spans="1:3">
      <c r="A54" s="1" t="s">
        <v>174</v>
      </c>
      <c r="B54">
        <v>1</v>
      </c>
      <c r="C54">
        <v>1</v>
      </c>
    </row>
    <row r="55" spans="1:3">
      <c r="A55" s="1" t="s">
        <v>745</v>
      </c>
      <c r="B55">
        <v>1</v>
      </c>
      <c r="C55">
        <v>1</v>
      </c>
    </row>
    <row r="56" spans="1:3">
      <c r="A56" s="1" t="s">
        <v>310</v>
      </c>
      <c r="B56">
        <v>1</v>
      </c>
      <c r="C56">
        <v>1</v>
      </c>
    </row>
    <row r="57" spans="1:3">
      <c r="A57" s="1" t="s">
        <v>624</v>
      </c>
      <c r="B57">
        <v>1</v>
      </c>
      <c r="C57">
        <v>1</v>
      </c>
    </row>
    <row r="58" spans="1:3">
      <c r="A58" s="1" t="s">
        <v>187</v>
      </c>
      <c r="B58">
        <v>1</v>
      </c>
      <c r="C58">
        <v>1</v>
      </c>
    </row>
    <row r="59" spans="1:3">
      <c r="A59" s="1" t="s">
        <v>761</v>
      </c>
      <c r="B59">
        <v>1</v>
      </c>
      <c r="C59">
        <v>1</v>
      </c>
    </row>
    <row r="60" spans="1:3">
      <c r="A60" s="1" t="s">
        <v>183</v>
      </c>
      <c r="B60">
        <v>1</v>
      </c>
      <c r="C60">
        <v>1</v>
      </c>
    </row>
    <row r="61" spans="1:3">
      <c r="A61" s="1" t="s">
        <v>108</v>
      </c>
      <c r="B61">
        <v>1</v>
      </c>
      <c r="C61">
        <v>1</v>
      </c>
    </row>
    <row r="62" spans="1:3">
      <c r="A62" s="1" t="s">
        <v>181</v>
      </c>
      <c r="B62">
        <v>1</v>
      </c>
      <c r="C62">
        <v>1</v>
      </c>
    </row>
    <row r="63" spans="1:3">
      <c r="A63" s="1" t="s">
        <v>73</v>
      </c>
      <c r="B63">
        <v>1</v>
      </c>
      <c r="C63">
        <v>1</v>
      </c>
    </row>
    <row r="64" spans="1:3">
      <c r="A64" s="1" t="s">
        <v>249</v>
      </c>
      <c r="B64">
        <v>1</v>
      </c>
      <c r="C64">
        <v>1</v>
      </c>
    </row>
    <row r="65" spans="1:3">
      <c r="A65" s="1" t="s">
        <v>771</v>
      </c>
      <c r="B65">
        <v>1</v>
      </c>
      <c r="C65">
        <v>1</v>
      </c>
    </row>
    <row r="66" spans="1:3">
      <c r="A66" s="1" t="s">
        <v>412</v>
      </c>
      <c r="B66">
        <v>1</v>
      </c>
      <c r="C66">
        <v>1</v>
      </c>
    </row>
    <row r="67" spans="1:3">
      <c r="A67" s="1" t="s">
        <v>25</v>
      </c>
      <c r="B67">
        <v>1</v>
      </c>
      <c r="C67">
        <v>1</v>
      </c>
    </row>
    <row r="68" spans="1:3">
      <c r="A68" s="1" t="s">
        <v>326</v>
      </c>
      <c r="B68">
        <v>1</v>
      </c>
      <c r="C68">
        <v>1</v>
      </c>
    </row>
    <row r="69" spans="1:3">
      <c r="A69" s="1" t="s">
        <v>537</v>
      </c>
      <c r="B69">
        <v>1</v>
      </c>
      <c r="C69">
        <v>1</v>
      </c>
    </row>
    <row r="70" spans="1:3">
      <c r="A70" s="1" t="s">
        <v>432</v>
      </c>
      <c r="B70">
        <v>1</v>
      </c>
      <c r="C70">
        <v>1</v>
      </c>
    </row>
    <row r="71" spans="1:3">
      <c r="A71" s="1" t="s">
        <v>57</v>
      </c>
      <c r="B71">
        <v>1</v>
      </c>
      <c r="C71">
        <v>1</v>
      </c>
    </row>
    <row r="72" spans="1:3">
      <c r="A72" s="1" t="s">
        <v>189</v>
      </c>
      <c r="B72">
        <v>1</v>
      </c>
      <c r="C72">
        <v>1</v>
      </c>
    </row>
    <row r="73" spans="1:3">
      <c r="A73" s="1" t="s">
        <v>370</v>
      </c>
      <c r="B73">
        <v>1</v>
      </c>
      <c r="C73">
        <v>1</v>
      </c>
    </row>
    <row r="74" spans="1:3">
      <c r="A74" s="1" t="s">
        <v>69</v>
      </c>
      <c r="B74">
        <v>1</v>
      </c>
      <c r="C74">
        <v>1</v>
      </c>
    </row>
    <row r="75" spans="1:3">
      <c r="A75" s="1" t="s">
        <v>216</v>
      </c>
      <c r="B75">
        <v>1</v>
      </c>
      <c r="C75">
        <v>1</v>
      </c>
    </row>
    <row r="76" spans="1:3">
      <c r="A76" s="1" t="s">
        <v>350</v>
      </c>
      <c r="B76">
        <v>1</v>
      </c>
      <c r="C76">
        <v>1</v>
      </c>
    </row>
    <row r="77" spans="1:3">
      <c r="A77" s="1" t="s">
        <v>748</v>
      </c>
      <c r="B77">
        <v>1</v>
      </c>
      <c r="C77">
        <v>1</v>
      </c>
    </row>
    <row r="78" spans="1:3">
      <c r="A78" s="1" t="s">
        <v>629</v>
      </c>
      <c r="B78">
        <v>1</v>
      </c>
      <c r="C78">
        <v>1</v>
      </c>
    </row>
    <row r="79" spans="1:3">
      <c r="A79" s="1" t="s">
        <v>501</v>
      </c>
      <c r="B79">
        <v>1</v>
      </c>
      <c r="C79">
        <v>1</v>
      </c>
    </row>
    <row r="80" spans="1:3">
      <c r="A80" s="1" t="s">
        <v>368</v>
      </c>
      <c r="B80">
        <v>1</v>
      </c>
      <c r="C80">
        <v>1</v>
      </c>
    </row>
    <row r="81" spans="1:3">
      <c r="A81" s="1" t="s">
        <v>601</v>
      </c>
      <c r="B81">
        <v>1</v>
      </c>
      <c r="C81">
        <v>1</v>
      </c>
    </row>
    <row r="82" spans="1:3">
      <c r="A82" s="1" t="s">
        <v>204</v>
      </c>
      <c r="B82">
        <v>1</v>
      </c>
      <c r="C82">
        <v>1</v>
      </c>
    </row>
    <row r="83" spans="1:3">
      <c r="A83" s="1" t="s">
        <v>750</v>
      </c>
      <c r="B83">
        <v>1</v>
      </c>
      <c r="C83">
        <v>1</v>
      </c>
    </row>
    <row r="84" spans="1:3">
      <c r="A84" s="1" t="s">
        <v>458</v>
      </c>
      <c r="B84">
        <v>1</v>
      </c>
      <c r="C84">
        <v>1</v>
      </c>
    </row>
    <row r="85" spans="1:3">
      <c r="A85" s="1" t="s">
        <v>179</v>
      </c>
      <c r="B85">
        <v>1</v>
      </c>
      <c r="C85">
        <v>1</v>
      </c>
    </row>
    <row r="86" spans="1:3">
      <c r="A86" s="1" t="s">
        <v>404</v>
      </c>
      <c r="B86">
        <v>1</v>
      </c>
      <c r="C86">
        <v>1</v>
      </c>
    </row>
    <row r="87" spans="1:3">
      <c r="A87" s="1" t="s">
        <v>247</v>
      </c>
      <c r="B87">
        <v>1</v>
      </c>
      <c r="C87">
        <v>1</v>
      </c>
    </row>
    <row r="88" spans="1:3">
      <c r="A88" s="1" t="s">
        <v>106</v>
      </c>
      <c r="B88">
        <v>1</v>
      </c>
      <c r="C88">
        <v>1</v>
      </c>
    </row>
    <row r="89" spans="1:3">
      <c r="A89" s="1" t="s">
        <v>588</v>
      </c>
      <c r="B89">
        <v>1</v>
      </c>
      <c r="C89">
        <v>1</v>
      </c>
    </row>
    <row r="90" spans="1:3">
      <c r="A90" s="1" t="s">
        <v>1506</v>
      </c>
      <c r="B90">
        <v>2568</v>
      </c>
      <c r="C90">
        <v>720</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773DC7-0923-C842-9EB7-F4F524ED1FAA}">
  <dimension ref="A3:C18"/>
  <sheetViews>
    <sheetView workbookViewId="0">
      <selection activeCell="C29" sqref="C29"/>
    </sheetView>
  </sheetViews>
  <sheetFormatPr defaultColWidth="11.42578125" defaultRowHeight="15"/>
  <cols>
    <col min="1" max="1" width="15" bestFit="1" customWidth="1"/>
    <col min="2" max="2" width="15.42578125" bestFit="1" customWidth="1"/>
    <col min="3" max="3" width="22" bestFit="1" customWidth="1"/>
  </cols>
  <sheetData>
    <row r="3" spans="1:3">
      <c r="A3" s="4" t="s">
        <v>1511</v>
      </c>
      <c r="B3" t="s">
        <v>1508</v>
      </c>
      <c r="C3" t="s">
        <v>1500</v>
      </c>
    </row>
    <row r="4" spans="1:3">
      <c r="A4" s="1" t="s">
        <v>43</v>
      </c>
      <c r="B4">
        <v>204</v>
      </c>
      <c r="C4">
        <v>1101</v>
      </c>
    </row>
    <row r="5" spans="1:3">
      <c r="A5" s="1" t="s">
        <v>51</v>
      </c>
      <c r="B5">
        <v>162</v>
      </c>
      <c r="C5">
        <v>660</v>
      </c>
    </row>
    <row r="6" spans="1:3">
      <c r="A6" s="1" t="s">
        <v>35</v>
      </c>
      <c r="B6">
        <v>183</v>
      </c>
      <c r="C6">
        <v>412</v>
      </c>
    </row>
    <row r="7" spans="1:3">
      <c r="A7" s="1" t="s">
        <v>47</v>
      </c>
      <c r="B7">
        <v>53</v>
      </c>
      <c r="C7">
        <v>163</v>
      </c>
    </row>
    <row r="8" spans="1:3">
      <c r="A8" s="1" t="s">
        <v>132</v>
      </c>
      <c r="B8">
        <v>52</v>
      </c>
      <c r="C8">
        <v>93</v>
      </c>
    </row>
    <row r="9" spans="1:3">
      <c r="A9" s="1" t="s">
        <v>39</v>
      </c>
      <c r="B9">
        <v>33</v>
      </c>
      <c r="C9">
        <v>85</v>
      </c>
    </row>
    <row r="10" spans="1:3">
      <c r="A10" s="1" t="s">
        <v>98</v>
      </c>
      <c r="B10">
        <v>12</v>
      </c>
      <c r="C10">
        <v>29</v>
      </c>
    </row>
    <row r="11" spans="1:3">
      <c r="A11" s="1" t="s">
        <v>269</v>
      </c>
      <c r="B11">
        <v>6</v>
      </c>
      <c r="C11">
        <v>10</v>
      </c>
    </row>
    <row r="12" spans="1:3">
      <c r="A12" t="s">
        <v>75</v>
      </c>
      <c r="B12">
        <v>5</v>
      </c>
      <c r="C12">
        <v>5</v>
      </c>
    </row>
    <row r="13" spans="1:3">
      <c r="A13" s="1" t="s">
        <v>1505</v>
      </c>
      <c r="B13">
        <v>5</v>
      </c>
      <c r="C13">
        <v>5</v>
      </c>
    </row>
    <row r="14" spans="1:3">
      <c r="A14" t="s">
        <v>70</v>
      </c>
      <c r="B14">
        <v>2</v>
      </c>
      <c r="C14">
        <v>2</v>
      </c>
    </row>
    <row r="15" spans="1:3">
      <c r="A15" s="1" t="s">
        <v>74</v>
      </c>
      <c r="B15">
        <v>1</v>
      </c>
      <c r="C15">
        <v>1</v>
      </c>
    </row>
    <row r="16" spans="1:3">
      <c r="A16" s="1" t="s">
        <v>27</v>
      </c>
      <c r="B16">
        <v>1</v>
      </c>
      <c r="C16">
        <v>1</v>
      </c>
    </row>
    <row r="17" spans="1:3">
      <c r="A17" s="1" t="s">
        <v>464</v>
      </c>
      <c r="B17">
        <v>1</v>
      </c>
      <c r="C17">
        <v>1</v>
      </c>
    </row>
    <row r="18" spans="1:3">
      <c r="A18" s="1" t="s">
        <v>1506</v>
      </c>
      <c r="B18">
        <v>720</v>
      </c>
      <c r="C18">
        <v>2568</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2D8833-B3AD-3D49-9081-2D31596BC341}">
  <dimension ref="A2:I221"/>
  <sheetViews>
    <sheetView workbookViewId="0">
      <selection activeCell="E11" sqref="E11"/>
    </sheetView>
  </sheetViews>
  <sheetFormatPr defaultColWidth="11.42578125" defaultRowHeight="15"/>
  <cols>
    <col min="1" max="1" width="45.42578125" customWidth="1"/>
    <col min="2" max="2" width="15.42578125" bestFit="1" customWidth="1"/>
    <col min="4" max="4" width="15.28515625" bestFit="1" customWidth="1"/>
    <col min="5" max="5" width="12.7109375" customWidth="1"/>
    <col min="6" max="6" width="8.140625" customWidth="1"/>
  </cols>
  <sheetData>
    <row r="2" spans="1:6">
      <c r="D2" s="22" t="s">
        <v>1512</v>
      </c>
      <c r="E2" s="22"/>
      <c r="F2" s="22"/>
    </row>
    <row r="3" spans="1:6">
      <c r="A3" s="17" t="s">
        <v>1513</v>
      </c>
      <c r="B3" s="17" t="s">
        <v>1514</v>
      </c>
      <c r="D3" s="2" t="s">
        <v>1515</v>
      </c>
      <c r="E3" s="2" t="s">
        <v>1501</v>
      </c>
      <c r="F3" s="2" t="s">
        <v>1516</v>
      </c>
    </row>
    <row r="4" spans="1:6">
      <c r="A4" t="s">
        <v>24</v>
      </c>
      <c r="B4" t="s">
        <v>31</v>
      </c>
      <c r="D4" t="e" vm="1">
        <v>#VALUE!</v>
      </c>
      <c r="E4">
        <v>23</v>
      </c>
      <c r="F4" s="15">
        <v>9.0551181102362204</v>
      </c>
    </row>
    <row r="5" spans="1:6">
      <c r="A5" t="s">
        <v>33</v>
      </c>
      <c r="B5" t="s">
        <v>37</v>
      </c>
      <c r="D5" t="e" vm="2">
        <v>#VALUE!</v>
      </c>
      <c r="E5">
        <v>22</v>
      </c>
      <c r="F5" s="15">
        <v>8.6614173228346463</v>
      </c>
    </row>
    <row r="6" spans="1:6">
      <c r="A6" t="s">
        <v>40</v>
      </c>
      <c r="B6" t="s">
        <v>44</v>
      </c>
      <c r="D6" t="e" vm="3">
        <v>#VALUE!</v>
      </c>
      <c r="E6">
        <v>18</v>
      </c>
      <c r="F6" s="15">
        <v>7.0866141732283463</v>
      </c>
    </row>
    <row r="7" spans="1:6">
      <c r="A7" t="s">
        <v>52</v>
      </c>
      <c r="B7" t="s">
        <v>55</v>
      </c>
      <c r="D7" t="e" vm="4">
        <v>#VALUE!</v>
      </c>
      <c r="E7">
        <v>16</v>
      </c>
      <c r="F7" s="15">
        <v>6.2992125984251963</v>
      </c>
    </row>
    <row r="8" spans="1:6">
      <c r="A8" t="s">
        <v>58</v>
      </c>
      <c r="B8" t="s">
        <v>59</v>
      </c>
      <c r="D8" t="e" vm="5">
        <v>#VALUE!</v>
      </c>
      <c r="E8">
        <v>15</v>
      </c>
      <c r="F8" s="15">
        <v>5.9055118110236222</v>
      </c>
    </row>
    <row r="9" spans="1:6">
      <c r="A9" t="s">
        <v>61</v>
      </c>
      <c r="B9" t="s">
        <v>55</v>
      </c>
      <c r="D9" t="e" vm="6">
        <v>#VALUE!</v>
      </c>
      <c r="E9">
        <v>12</v>
      </c>
      <c r="F9" s="15">
        <v>4.7244094488188972</v>
      </c>
    </row>
    <row r="10" spans="1:6">
      <c r="A10" t="s">
        <v>63</v>
      </c>
      <c r="B10" t="s">
        <v>64</v>
      </c>
      <c r="D10" t="e" vm="7">
        <v>#VALUE!</v>
      </c>
      <c r="E10">
        <v>12</v>
      </c>
      <c r="F10" s="15">
        <v>4.7244094488188972</v>
      </c>
    </row>
    <row r="11" spans="1:6">
      <c r="A11" t="s">
        <v>66</v>
      </c>
      <c r="B11" t="s">
        <v>55</v>
      </c>
      <c r="D11" t="e" vm="8">
        <v>#VALUE!</v>
      </c>
      <c r="E11">
        <v>12</v>
      </c>
      <c r="F11" s="15">
        <v>4.7244094488188972</v>
      </c>
    </row>
    <row r="12" spans="1:6">
      <c r="A12" t="s">
        <v>68</v>
      </c>
      <c r="B12" t="s">
        <v>71</v>
      </c>
      <c r="D12" t="e" vm="9">
        <v>#VALUE!</v>
      </c>
      <c r="E12">
        <v>11</v>
      </c>
      <c r="F12" s="15">
        <v>4.3307086614173231</v>
      </c>
    </row>
    <row r="13" spans="1:6">
      <c r="A13" t="s">
        <v>76</v>
      </c>
      <c r="B13" t="s">
        <v>77</v>
      </c>
      <c r="D13" t="e" vm="10">
        <v>#VALUE!</v>
      </c>
      <c r="E13">
        <v>8</v>
      </c>
      <c r="F13" s="15">
        <v>3.1496062992125982</v>
      </c>
    </row>
    <row r="14" spans="1:6">
      <c r="A14" t="s">
        <v>79</v>
      </c>
      <c r="B14" t="s">
        <v>81</v>
      </c>
      <c r="D14" t="e" vm="11">
        <v>#VALUE!</v>
      </c>
      <c r="E14">
        <v>8</v>
      </c>
      <c r="F14" s="15">
        <v>3.1496062992125982</v>
      </c>
    </row>
    <row r="15" spans="1:6">
      <c r="A15" t="s">
        <v>84</v>
      </c>
      <c r="B15" t="s">
        <v>86</v>
      </c>
      <c r="D15" t="e" vm="12">
        <v>#VALUE!</v>
      </c>
      <c r="E15">
        <v>7</v>
      </c>
      <c r="F15" s="15">
        <v>2.7559055118110236</v>
      </c>
    </row>
    <row r="16" spans="1:6">
      <c r="A16" t="s">
        <v>89</v>
      </c>
      <c r="B16" t="s">
        <v>71</v>
      </c>
      <c r="D16" t="e" vm="13">
        <v>#VALUE!</v>
      </c>
      <c r="E16">
        <v>7</v>
      </c>
      <c r="F16" s="15">
        <v>2.7559055118110236</v>
      </c>
    </row>
    <row r="17" spans="1:6">
      <c r="A17" t="s">
        <v>91</v>
      </c>
      <c r="B17" t="s">
        <v>93</v>
      </c>
      <c r="D17" t="e" vm="14">
        <v>#VALUE!</v>
      </c>
      <c r="E17">
        <v>7</v>
      </c>
      <c r="F17" s="15">
        <v>2.7559055118110236</v>
      </c>
    </row>
    <row r="18" spans="1:6">
      <c r="A18" t="s">
        <v>95</v>
      </c>
      <c r="B18" t="s">
        <v>96</v>
      </c>
      <c r="D18" t="e" vm="15">
        <v>#VALUE!</v>
      </c>
      <c r="E18">
        <v>7</v>
      </c>
      <c r="F18" s="15">
        <v>2.7559055118110236</v>
      </c>
    </row>
    <row r="19" spans="1:6">
      <c r="A19" t="s">
        <v>99</v>
      </c>
      <c r="B19" t="s">
        <v>101</v>
      </c>
      <c r="D19" t="e" vm="16">
        <v>#VALUE!</v>
      </c>
      <c r="E19">
        <v>6</v>
      </c>
      <c r="F19" s="15">
        <v>2.3622047244094486</v>
      </c>
    </row>
    <row r="20" spans="1:6">
      <c r="A20" t="s">
        <v>103</v>
      </c>
      <c r="B20" t="s">
        <v>37</v>
      </c>
      <c r="D20" t="e" vm="17">
        <v>#VALUE!</v>
      </c>
      <c r="E20">
        <v>5</v>
      </c>
      <c r="F20" s="15">
        <v>1.9685039370078741</v>
      </c>
    </row>
    <row r="21" spans="1:6">
      <c r="A21" t="s">
        <v>105</v>
      </c>
      <c r="B21" t="s">
        <v>96</v>
      </c>
      <c r="D21" t="e" vm="18">
        <v>#VALUE!</v>
      </c>
      <c r="E21">
        <v>5</v>
      </c>
      <c r="F21" s="15">
        <v>1.9685039370078741</v>
      </c>
    </row>
    <row r="22" spans="1:6">
      <c r="A22" t="s">
        <v>110</v>
      </c>
      <c r="B22" t="s">
        <v>111</v>
      </c>
      <c r="D22" t="e" vm="19">
        <v>#VALUE!</v>
      </c>
      <c r="E22">
        <v>4</v>
      </c>
      <c r="F22" s="15">
        <v>1.5748031496062991</v>
      </c>
    </row>
    <row r="23" spans="1:6">
      <c r="A23" t="s">
        <v>113</v>
      </c>
      <c r="B23" t="s">
        <v>114</v>
      </c>
      <c r="D23" t="e" vm="20">
        <v>#VALUE!</v>
      </c>
      <c r="E23">
        <v>4</v>
      </c>
      <c r="F23" s="15">
        <v>1.5748031496062991</v>
      </c>
    </row>
    <row r="24" spans="1:6">
      <c r="A24" t="s">
        <v>116</v>
      </c>
      <c r="B24" t="s">
        <v>64</v>
      </c>
      <c r="D24" t="e" vm="21">
        <v>#VALUE!</v>
      </c>
      <c r="E24">
        <v>4</v>
      </c>
      <c r="F24" s="15">
        <v>1.5748031496062991</v>
      </c>
    </row>
    <row r="25" spans="1:6">
      <c r="A25" t="s">
        <v>118</v>
      </c>
      <c r="B25" t="s">
        <v>96</v>
      </c>
      <c r="D25" t="e" vm="22">
        <v>#VALUE!</v>
      </c>
      <c r="E25">
        <v>4</v>
      </c>
      <c r="F25" s="15">
        <v>1.5748031496062991</v>
      </c>
    </row>
    <row r="26" spans="1:6">
      <c r="A26" t="s">
        <v>120</v>
      </c>
      <c r="B26" t="s">
        <v>121</v>
      </c>
      <c r="D26" t="e" vm="23">
        <v>#VALUE!</v>
      </c>
      <c r="E26">
        <v>4</v>
      </c>
      <c r="F26" s="15">
        <v>1.5748031496062991</v>
      </c>
    </row>
    <row r="27" spans="1:6">
      <c r="A27" t="s">
        <v>123</v>
      </c>
      <c r="B27" t="s">
        <v>64</v>
      </c>
      <c r="D27" t="e" vm="24">
        <v>#VALUE!</v>
      </c>
      <c r="E27">
        <v>3</v>
      </c>
      <c r="F27" s="15">
        <v>1.1811023622047243</v>
      </c>
    </row>
    <row r="28" spans="1:6">
      <c r="A28" t="s">
        <v>127</v>
      </c>
      <c r="B28" t="s">
        <v>121</v>
      </c>
      <c r="D28" t="e" vm="25">
        <v>#VALUE!</v>
      </c>
      <c r="E28">
        <v>3</v>
      </c>
      <c r="F28" s="15">
        <v>1.1811023622047243</v>
      </c>
    </row>
    <row r="29" spans="1:6">
      <c r="A29" t="s">
        <v>130</v>
      </c>
      <c r="B29" t="s">
        <v>133</v>
      </c>
      <c r="D29" t="e" vm="26">
        <v>#VALUE!</v>
      </c>
      <c r="E29">
        <v>3</v>
      </c>
      <c r="F29" s="15">
        <v>1.1811023622047243</v>
      </c>
    </row>
    <row r="30" spans="1:6">
      <c r="A30" t="s">
        <v>135</v>
      </c>
      <c r="B30" t="s">
        <v>136</v>
      </c>
      <c r="D30" t="e" vm="27">
        <v>#VALUE!</v>
      </c>
      <c r="E30">
        <v>3</v>
      </c>
      <c r="F30" s="15">
        <v>1.1811023622047243</v>
      </c>
    </row>
    <row r="31" spans="1:6">
      <c r="A31" t="s">
        <v>138</v>
      </c>
      <c r="B31" t="s">
        <v>114</v>
      </c>
      <c r="D31" t="e" vm="28">
        <v>#VALUE!</v>
      </c>
      <c r="E31">
        <v>2</v>
      </c>
      <c r="F31" s="15">
        <v>0.78740157480314954</v>
      </c>
    </row>
    <row r="32" spans="1:6">
      <c r="A32" t="s">
        <v>142</v>
      </c>
      <c r="B32" t="s">
        <v>55</v>
      </c>
      <c r="D32" t="e" vm="29">
        <v>#VALUE!</v>
      </c>
      <c r="E32">
        <v>2</v>
      </c>
      <c r="F32" s="15">
        <v>0.78740157480314954</v>
      </c>
    </row>
    <row r="33" spans="1:6">
      <c r="A33" t="s">
        <v>144</v>
      </c>
      <c r="B33" t="s">
        <v>111</v>
      </c>
      <c r="D33" t="e" vm="30">
        <v>#VALUE!</v>
      </c>
      <c r="E33">
        <v>2</v>
      </c>
      <c r="F33" s="15">
        <v>0.78740157480314954</v>
      </c>
    </row>
    <row r="34" spans="1:6">
      <c r="A34" t="s">
        <v>147</v>
      </c>
      <c r="B34" t="s">
        <v>148</v>
      </c>
      <c r="D34" t="e" vm="31">
        <v>#VALUE!</v>
      </c>
      <c r="E34">
        <v>2</v>
      </c>
      <c r="F34" s="15">
        <v>0.78740157480314954</v>
      </c>
    </row>
    <row r="35" spans="1:6">
      <c r="A35" t="s">
        <v>150</v>
      </c>
      <c r="B35" t="s">
        <v>31</v>
      </c>
      <c r="D35" t="e" vm="32">
        <v>#VALUE!</v>
      </c>
      <c r="E35">
        <v>1</v>
      </c>
      <c r="F35" s="15">
        <v>0.39370078740157477</v>
      </c>
    </row>
    <row r="36" spans="1:6">
      <c r="A36" t="s">
        <v>152</v>
      </c>
      <c r="B36" t="s">
        <v>71</v>
      </c>
      <c r="D36" t="e" vm="33">
        <v>#VALUE!</v>
      </c>
      <c r="E36">
        <v>1</v>
      </c>
      <c r="F36" s="15">
        <v>0.39370078740157477</v>
      </c>
    </row>
    <row r="37" spans="1:6">
      <c r="A37" t="s">
        <v>154</v>
      </c>
      <c r="B37" t="s">
        <v>121</v>
      </c>
      <c r="D37" t="e" vm="34">
        <v>#VALUE!</v>
      </c>
      <c r="E37">
        <v>1</v>
      </c>
      <c r="F37" s="15">
        <v>0.39370078740157477</v>
      </c>
    </row>
    <row r="38" spans="1:6">
      <c r="A38" t="s">
        <v>158</v>
      </c>
      <c r="B38" t="s">
        <v>159</v>
      </c>
      <c r="D38" t="e" vm="35">
        <v>#VALUE!</v>
      </c>
      <c r="E38">
        <v>1</v>
      </c>
      <c r="F38" s="15">
        <v>0.39370078740157477</v>
      </c>
    </row>
    <row r="39" spans="1:6">
      <c r="A39" t="s">
        <v>161</v>
      </c>
      <c r="B39" t="s">
        <v>121</v>
      </c>
      <c r="D39" t="e" vm="36">
        <v>#VALUE!</v>
      </c>
      <c r="E39">
        <v>1</v>
      </c>
      <c r="F39" s="15">
        <v>0.39370078740157477</v>
      </c>
    </row>
    <row r="40" spans="1:6">
      <c r="A40" t="s">
        <v>163</v>
      </c>
      <c r="B40" t="s">
        <v>64</v>
      </c>
      <c r="D40" t="e" vm="37">
        <v>#VALUE!</v>
      </c>
      <c r="E40">
        <v>1</v>
      </c>
      <c r="F40" s="15">
        <v>0.39370078740157477</v>
      </c>
    </row>
    <row r="41" spans="1:6">
      <c r="A41" t="s">
        <v>230</v>
      </c>
      <c r="B41" t="s">
        <v>232</v>
      </c>
      <c r="D41" t="e" vm="38">
        <v>#VALUE!</v>
      </c>
      <c r="E41">
        <v>1</v>
      </c>
      <c r="F41" s="15">
        <v>0.39370078740157477</v>
      </c>
    </row>
    <row r="42" spans="1:6">
      <c r="A42" t="s">
        <v>235</v>
      </c>
      <c r="B42" t="s">
        <v>232</v>
      </c>
      <c r="D42" t="e" vm="39">
        <v>#VALUE!</v>
      </c>
      <c r="E42">
        <v>1</v>
      </c>
      <c r="F42" s="15">
        <v>0.39370078740157477</v>
      </c>
    </row>
    <row r="43" spans="1:6">
      <c r="A43" t="s">
        <v>237</v>
      </c>
      <c r="B43" t="s">
        <v>238</v>
      </c>
      <c r="D43" t="e" vm="40">
        <v>#VALUE!</v>
      </c>
      <c r="E43">
        <v>1</v>
      </c>
      <c r="F43" s="15">
        <v>0.39370078740157477</v>
      </c>
    </row>
    <row r="44" spans="1:6">
      <c r="A44" t="s">
        <v>240</v>
      </c>
      <c r="B44" t="s">
        <v>241</v>
      </c>
      <c r="D44" t="e" vm="41">
        <v>#VALUE!</v>
      </c>
      <c r="E44">
        <v>1</v>
      </c>
      <c r="F44" s="15">
        <v>0.39370078740157477</v>
      </c>
    </row>
    <row r="45" spans="1:6">
      <c r="A45" t="s">
        <v>243</v>
      </c>
      <c r="B45" t="s">
        <v>86</v>
      </c>
      <c r="D45" t="e" vm="42">
        <v>#VALUE!</v>
      </c>
      <c r="E45">
        <v>1</v>
      </c>
      <c r="F45" s="15">
        <v>0.39370078740157477</v>
      </c>
    </row>
    <row r="46" spans="1:6">
      <c r="A46" t="s">
        <v>246</v>
      </c>
      <c r="B46" t="s">
        <v>31</v>
      </c>
      <c r="D46" t="e" vm="43">
        <v>#VALUE!</v>
      </c>
      <c r="E46">
        <v>1</v>
      </c>
      <c r="F46" s="15">
        <v>0.39370078740157477</v>
      </c>
    </row>
    <row r="47" spans="1:6">
      <c r="A47" t="s">
        <v>250</v>
      </c>
      <c r="B47" t="s">
        <v>101</v>
      </c>
      <c r="D47" t="e" vm="44">
        <v>#VALUE!</v>
      </c>
      <c r="E47">
        <v>1</v>
      </c>
      <c r="F47" s="15">
        <v>0.39370078740157477</v>
      </c>
    </row>
    <row r="48" spans="1:6">
      <c r="A48" t="s">
        <v>252</v>
      </c>
      <c r="B48" t="s">
        <v>255</v>
      </c>
      <c r="D48" s="18" t="s">
        <v>1517</v>
      </c>
      <c r="E48" s="18">
        <v>254</v>
      </c>
      <c r="F48" s="19">
        <v>100</v>
      </c>
    </row>
    <row r="49" spans="1:9">
      <c r="A49" t="s">
        <v>259</v>
      </c>
      <c r="B49" t="s">
        <v>260</v>
      </c>
    </row>
    <row r="50" spans="1:9">
      <c r="A50" t="s">
        <v>262</v>
      </c>
      <c r="B50" t="s">
        <v>111</v>
      </c>
    </row>
    <row r="51" spans="1:9">
      <c r="A51" t="s">
        <v>265</v>
      </c>
      <c r="B51" t="s">
        <v>266</v>
      </c>
    </row>
    <row r="52" spans="1:9">
      <c r="A52" t="s">
        <v>268</v>
      </c>
      <c r="B52" t="s">
        <v>270</v>
      </c>
    </row>
    <row r="53" spans="1:9">
      <c r="A53" t="s">
        <v>272</v>
      </c>
      <c r="B53" t="s">
        <v>31</v>
      </c>
    </row>
    <row r="54" spans="1:9">
      <c r="A54" t="s">
        <v>274</v>
      </c>
      <c r="B54" t="s">
        <v>71</v>
      </c>
    </row>
    <row r="55" spans="1:9">
      <c r="A55" t="s">
        <v>276</v>
      </c>
      <c r="B55" t="s">
        <v>55</v>
      </c>
    </row>
    <row r="56" spans="1:9">
      <c r="A56" t="s">
        <v>278</v>
      </c>
      <c r="B56" t="s">
        <v>148</v>
      </c>
    </row>
    <row r="57" spans="1:9">
      <c r="A57" t="s">
        <v>280</v>
      </c>
      <c r="B57" t="s">
        <v>55</v>
      </c>
      <c r="H57">
        <v>254</v>
      </c>
      <c r="I57">
        <v>27</v>
      </c>
    </row>
    <row r="58" spans="1:9">
      <c r="A58" t="s">
        <v>281</v>
      </c>
      <c r="B58" t="s">
        <v>266</v>
      </c>
      <c r="I58">
        <f>I57/H57*100</f>
        <v>10.62992125984252</v>
      </c>
    </row>
    <row r="59" spans="1:9">
      <c r="A59" t="s">
        <v>283</v>
      </c>
      <c r="B59" t="s">
        <v>148</v>
      </c>
      <c r="I59">
        <f>100-I58</f>
        <v>89.370078740157481</v>
      </c>
    </row>
    <row r="60" spans="1:9">
      <c r="A60" t="s">
        <v>295</v>
      </c>
      <c r="B60" t="s">
        <v>71</v>
      </c>
    </row>
    <row r="61" spans="1:9">
      <c r="A61" t="s">
        <v>297</v>
      </c>
      <c r="B61" t="s">
        <v>59</v>
      </c>
    </row>
    <row r="62" spans="1:9">
      <c r="A62" t="s">
        <v>299</v>
      </c>
      <c r="B62" t="s">
        <v>121</v>
      </c>
    </row>
    <row r="63" spans="1:9">
      <c r="A63" t="s">
        <v>301</v>
      </c>
      <c r="B63" t="s">
        <v>55</v>
      </c>
    </row>
    <row r="64" spans="1:9">
      <c r="A64" t="s">
        <v>303</v>
      </c>
      <c r="B64" t="s">
        <v>266</v>
      </c>
    </row>
    <row r="65" spans="1:2">
      <c r="A65" t="s">
        <v>305</v>
      </c>
      <c r="B65" t="s">
        <v>64</v>
      </c>
    </row>
    <row r="66" spans="1:2">
      <c r="A66" t="s">
        <v>309</v>
      </c>
      <c r="B66" t="s">
        <v>96</v>
      </c>
    </row>
    <row r="67" spans="1:2">
      <c r="A67" t="s">
        <v>312</v>
      </c>
      <c r="B67" t="s">
        <v>313</v>
      </c>
    </row>
    <row r="68" spans="1:2">
      <c r="A68" t="s">
        <v>315</v>
      </c>
      <c r="B68" t="s">
        <v>59</v>
      </c>
    </row>
    <row r="69" spans="1:2">
      <c r="A69" t="s">
        <v>317</v>
      </c>
      <c r="B69" t="s">
        <v>255</v>
      </c>
    </row>
    <row r="70" spans="1:2">
      <c r="A70" t="s">
        <v>319</v>
      </c>
      <c r="B70" t="s">
        <v>321</v>
      </c>
    </row>
    <row r="71" spans="1:2">
      <c r="A71" t="s">
        <v>324</v>
      </c>
      <c r="B71" t="s">
        <v>148</v>
      </c>
    </row>
    <row r="72" spans="1:2">
      <c r="A72" t="s">
        <v>327</v>
      </c>
      <c r="B72" t="s">
        <v>266</v>
      </c>
    </row>
    <row r="73" spans="1:2">
      <c r="A73" t="s">
        <v>329</v>
      </c>
      <c r="B73" t="s">
        <v>148</v>
      </c>
    </row>
    <row r="74" spans="1:2">
      <c r="A74" t="s">
        <v>331</v>
      </c>
      <c r="B74" t="s">
        <v>148</v>
      </c>
    </row>
    <row r="75" spans="1:2">
      <c r="A75" t="s">
        <v>333</v>
      </c>
      <c r="B75" t="s">
        <v>31</v>
      </c>
    </row>
    <row r="76" spans="1:2">
      <c r="A76" t="s">
        <v>335</v>
      </c>
      <c r="B76" t="s">
        <v>37</v>
      </c>
    </row>
    <row r="77" spans="1:2">
      <c r="A77" t="s">
        <v>337</v>
      </c>
      <c r="B77" t="s">
        <v>255</v>
      </c>
    </row>
    <row r="78" spans="1:2">
      <c r="A78" t="s">
        <v>345</v>
      </c>
      <c r="B78" t="s">
        <v>59</v>
      </c>
    </row>
    <row r="79" spans="1:2">
      <c r="A79" t="s">
        <v>352</v>
      </c>
      <c r="B79" t="s">
        <v>354</v>
      </c>
    </row>
    <row r="80" spans="1:2">
      <c r="A80" t="s">
        <v>356</v>
      </c>
      <c r="B80" t="s">
        <v>111</v>
      </c>
    </row>
    <row r="81" spans="1:2">
      <c r="A81" t="s">
        <v>358</v>
      </c>
      <c r="B81" t="s">
        <v>359</v>
      </c>
    </row>
    <row r="82" spans="1:2">
      <c r="A82" t="s">
        <v>361</v>
      </c>
      <c r="B82" t="s">
        <v>37</v>
      </c>
    </row>
    <row r="83" spans="1:2">
      <c r="A83" t="s">
        <v>363</v>
      </c>
      <c r="B83" t="s">
        <v>101</v>
      </c>
    </row>
    <row r="84" spans="1:2">
      <c r="A84" t="s">
        <v>376</v>
      </c>
      <c r="B84" t="s">
        <v>148</v>
      </c>
    </row>
    <row r="85" spans="1:2">
      <c r="A85" t="s">
        <v>381</v>
      </c>
      <c r="B85" t="s">
        <v>31</v>
      </c>
    </row>
    <row r="86" spans="1:2">
      <c r="A86" t="s">
        <v>384</v>
      </c>
      <c r="B86" t="s">
        <v>71</v>
      </c>
    </row>
    <row r="87" spans="1:2">
      <c r="A87" t="s">
        <v>386</v>
      </c>
      <c r="B87" t="s">
        <v>354</v>
      </c>
    </row>
    <row r="88" spans="1:2">
      <c r="A88" t="s">
        <v>388</v>
      </c>
      <c r="B88" t="s">
        <v>31</v>
      </c>
    </row>
    <row r="89" spans="1:2">
      <c r="A89" t="s">
        <v>390</v>
      </c>
      <c r="B89" t="s">
        <v>121</v>
      </c>
    </row>
    <row r="90" spans="1:2">
      <c r="A90" t="s">
        <v>392</v>
      </c>
      <c r="B90" t="s">
        <v>241</v>
      </c>
    </row>
    <row r="91" spans="1:2">
      <c r="A91" t="s">
        <v>394</v>
      </c>
      <c r="B91" t="s">
        <v>238</v>
      </c>
    </row>
    <row r="92" spans="1:2">
      <c r="A92" t="s">
        <v>396</v>
      </c>
      <c r="B92" t="s">
        <v>71</v>
      </c>
    </row>
    <row r="93" spans="1:2">
      <c r="A93" t="s">
        <v>398</v>
      </c>
      <c r="B93" t="s">
        <v>270</v>
      </c>
    </row>
    <row r="94" spans="1:2">
      <c r="A94" t="s">
        <v>400</v>
      </c>
      <c r="B94" t="s">
        <v>266</v>
      </c>
    </row>
    <row r="95" spans="1:2">
      <c r="A95" t="s">
        <v>407</v>
      </c>
      <c r="B95" t="s">
        <v>71</v>
      </c>
    </row>
    <row r="96" spans="1:2">
      <c r="A96" t="s">
        <v>415</v>
      </c>
      <c r="B96" t="s">
        <v>101</v>
      </c>
    </row>
    <row r="97" spans="1:2">
      <c r="A97" t="s">
        <v>417</v>
      </c>
      <c r="B97" t="s">
        <v>148</v>
      </c>
    </row>
    <row r="98" spans="1:2">
      <c r="A98" t="s">
        <v>419</v>
      </c>
      <c r="B98" t="s">
        <v>81</v>
      </c>
    </row>
    <row r="99" spans="1:2">
      <c r="A99" t="s">
        <v>422</v>
      </c>
      <c r="B99" t="s">
        <v>148</v>
      </c>
    </row>
    <row r="100" spans="1:2">
      <c r="A100" t="s">
        <v>424</v>
      </c>
      <c r="B100" t="s">
        <v>238</v>
      </c>
    </row>
    <row r="101" spans="1:2">
      <c r="A101" t="s">
        <v>426</v>
      </c>
      <c r="B101" t="s">
        <v>427</v>
      </c>
    </row>
    <row r="102" spans="1:2">
      <c r="A102" t="s">
        <v>429</v>
      </c>
      <c r="B102" t="s">
        <v>121</v>
      </c>
    </row>
    <row r="103" spans="1:2">
      <c r="A103" t="s">
        <v>431</v>
      </c>
      <c r="B103" t="s">
        <v>136</v>
      </c>
    </row>
    <row r="104" spans="1:2">
      <c r="A104" t="s">
        <v>435</v>
      </c>
      <c r="B104" t="s">
        <v>148</v>
      </c>
    </row>
    <row r="105" spans="1:2">
      <c r="A105" t="s">
        <v>438</v>
      </c>
      <c r="B105" t="s">
        <v>96</v>
      </c>
    </row>
    <row r="106" spans="1:2">
      <c r="A106" t="s">
        <v>442</v>
      </c>
      <c r="B106" t="s">
        <v>255</v>
      </c>
    </row>
    <row r="107" spans="1:2">
      <c r="A107" t="s">
        <v>450</v>
      </c>
      <c r="B107" t="s">
        <v>59</v>
      </c>
    </row>
    <row r="108" spans="1:2">
      <c r="A108" t="s">
        <v>453</v>
      </c>
      <c r="B108" t="s">
        <v>241</v>
      </c>
    </row>
    <row r="109" spans="1:2">
      <c r="A109" t="s">
        <v>455</v>
      </c>
      <c r="B109" t="s">
        <v>101</v>
      </c>
    </row>
    <row r="110" spans="1:2">
      <c r="A110" t="s">
        <v>457</v>
      </c>
      <c r="B110" t="s">
        <v>321</v>
      </c>
    </row>
    <row r="111" spans="1:2">
      <c r="A111" t="s">
        <v>461</v>
      </c>
      <c r="B111" t="s">
        <v>148</v>
      </c>
    </row>
    <row r="112" spans="1:2">
      <c r="A112" t="s">
        <v>463</v>
      </c>
      <c r="B112" t="s">
        <v>121</v>
      </c>
    </row>
    <row r="113" spans="1:2">
      <c r="A113" t="s">
        <v>466</v>
      </c>
      <c r="B113" t="s">
        <v>148</v>
      </c>
    </row>
    <row r="114" spans="1:2">
      <c r="A114" t="s">
        <v>468</v>
      </c>
      <c r="B114" t="s">
        <v>469</v>
      </c>
    </row>
    <row r="115" spans="1:2">
      <c r="A115" t="s">
        <v>471</v>
      </c>
      <c r="B115" t="s">
        <v>133</v>
      </c>
    </row>
    <row r="116" spans="1:2">
      <c r="A116" t="s">
        <v>473</v>
      </c>
      <c r="B116" t="s">
        <v>55</v>
      </c>
    </row>
    <row r="117" spans="1:2">
      <c r="A117" t="s">
        <v>478</v>
      </c>
      <c r="B117" t="s">
        <v>479</v>
      </c>
    </row>
    <row r="118" spans="1:2">
      <c r="A118" t="s">
        <v>481</v>
      </c>
      <c r="B118" t="s">
        <v>148</v>
      </c>
    </row>
    <row r="119" spans="1:2">
      <c r="A119" t="s">
        <v>486</v>
      </c>
      <c r="B119" t="s">
        <v>1518</v>
      </c>
    </row>
    <row r="120" spans="1:2">
      <c r="A120" t="s">
        <v>496</v>
      </c>
      <c r="B120" t="s">
        <v>266</v>
      </c>
    </row>
    <row r="121" spans="1:2">
      <c r="A121" t="s">
        <v>498</v>
      </c>
      <c r="B121" t="s">
        <v>37</v>
      </c>
    </row>
    <row r="122" spans="1:2">
      <c r="A122" t="s">
        <v>500</v>
      </c>
      <c r="B122" t="s">
        <v>148</v>
      </c>
    </row>
    <row r="123" spans="1:2">
      <c r="A123" t="s">
        <v>504</v>
      </c>
      <c r="B123" t="s">
        <v>505</v>
      </c>
    </row>
    <row r="124" spans="1:2">
      <c r="A124" t="s">
        <v>507</v>
      </c>
      <c r="B124" t="s">
        <v>31</v>
      </c>
    </row>
    <row r="125" spans="1:2">
      <c r="A125" t="s">
        <v>509</v>
      </c>
      <c r="B125" t="s">
        <v>1519</v>
      </c>
    </row>
    <row r="126" spans="1:2">
      <c r="A126" t="s">
        <v>512</v>
      </c>
      <c r="B126" t="s">
        <v>359</v>
      </c>
    </row>
    <row r="127" spans="1:2">
      <c r="A127" t="s">
        <v>514</v>
      </c>
      <c r="B127" t="s">
        <v>121</v>
      </c>
    </row>
    <row r="128" spans="1:2">
      <c r="A128" t="s">
        <v>516</v>
      </c>
      <c r="B128" t="s">
        <v>101</v>
      </c>
    </row>
    <row r="129" spans="1:2">
      <c r="A129" t="s">
        <v>518</v>
      </c>
      <c r="B129" t="s">
        <v>121</v>
      </c>
    </row>
    <row r="130" spans="1:2">
      <c r="A130" t="s">
        <v>520</v>
      </c>
      <c r="B130" t="s">
        <v>31</v>
      </c>
    </row>
    <row r="131" spans="1:2">
      <c r="A131" t="s">
        <v>522</v>
      </c>
      <c r="B131" t="s">
        <v>71</v>
      </c>
    </row>
    <row r="132" spans="1:2">
      <c r="A132" t="s">
        <v>524</v>
      </c>
      <c r="B132" t="s">
        <v>81</v>
      </c>
    </row>
    <row r="133" spans="1:2">
      <c r="A133" t="s">
        <v>528</v>
      </c>
      <c r="B133" t="s">
        <v>31</v>
      </c>
    </row>
    <row r="134" spans="1:2">
      <c r="A134" t="s">
        <v>530</v>
      </c>
      <c r="B134" t="s">
        <v>59</v>
      </c>
    </row>
    <row r="135" spans="1:2">
      <c r="A135" t="s">
        <v>532</v>
      </c>
      <c r="B135" t="s">
        <v>111</v>
      </c>
    </row>
    <row r="136" spans="1:2">
      <c r="A136" t="s">
        <v>534</v>
      </c>
      <c r="B136" t="s">
        <v>64</v>
      </c>
    </row>
    <row r="137" spans="1:2">
      <c r="A137" t="s">
        <v>540</v>
      </c>
      <c r="B137" t="s">
        <v>101</v>
      </c>
    </row>
    <row r="138" spans="1:2">
      <c r="A138" t="s">
        <v>542</v>
      </c>
      <c r="B138" t="s">
        <v>543</v>
      </c>
    </row>
    <row r="139" spans="1:2">
      <c r="A139" t="s">
        <v>545</v>
      </c>
      <c r="B139" t="s">
        <v>121</v>
      </c>
    </row>
    <row r="140" spans="1:2">
      <c r="A140" t="s">
        <v>552</v>
      </c>
      <c r="B140" t="s">
        <v>354</v>
      </c>
    </row>
    <row r="141" spans="1:2">
      <c r="A141" t="s">
        <v>554</v>
      </c>
      <c r="B141" t="s">
        <v>232</v>
      </c>
    </row>
    <row r="142" spans="1:2">
      <c r="A142" t="s">
        <v>557</v>
      </c>
      <c r="B142" t="s">
        <v>71</v>
      </c>
    </row>
    <row r="143" spans="1:2">
      <c r="A143" t="s">
        <v>559</v>
      </c>
      <c r="B143" t="s">
        <v>255</v>
      </c>
    </row>
    <row r="144" spans="1:2">
      <c r="A144" t="s">
        <v>561</v>
      </c>
      <c r="B144" t="s">
        <v>101</v>
      </c>
    </row>
    <row r="145" spans="1:2">
      <c r="A145" t="s">
        <v>562</v>
      </c>
      <c r="B145" t="s">
        <v>563</v>
      </c>
    </row>
    <row r="146" spans="1:2">
      <c r="A146" t="s">
        <v>565</v>
      </c>
      <c r="B146" t="s">
        <v>148</v>
      </c>
    </row>
    <row r="147" spans="1:2">
      <c r="A147" t="s">
        <v>567</v>
      </c>
      <c r="B147" t="s">
        <v>321</v>
      </c>
    </row>
    <row r="148" spans="1:2">
      <c r="A148" t="s">
        <v>569</v>
      </c>
      <c r="B148" t="s">
        <v>37</v>
      </c>
    </row>
    <row r="149" spans="1:2">
      <c r="A149" t="s">
        <v>571</v>
      </c>
      <c r="B149" t="s">
        <v>121</v>
      </c>
    </row>
    <row r="150" spans="1:2">
      <c r="A150" t="s">
        <v>576</v>
      </c>
      <c r="B150" t="s">
        <v>59</v>
      </c>
    </row>
    <row r="151" spans="1:2">
      <c r="A151" t="s">
        <v>578</v>
      </c>
      <c r="B151" t="s">
        <v>359</v>
      </c>
    </row>
    <row r="152" spans="1:2">
      <c r="A152" t="s">
        <v>580</v>
      </c>
      <c r="B152" t="s">
        <v>81</v>
      </c>
    </row>
    <row r="153" spans="1:2">
      <c r="A153" t="s">
        <v>585</v>
      </c>
      <c r="B153" t="s">
        <v>241</v>
      </c>
    </row>
    <row r="154" spans="1:2">
      <c r="A154" t="s">
        <v>589</v>
      </c>
      <c r="B154" t="s">
        <v>101</v>
      </c>
    </row>
    <row r="155" spans="1:2">
      <c r="A155" t="s">
        <v>591</v>
      </c>
      <c r="B155" t="s">
        <v>505</v>
      </c>
    </row>
    <row r="156" spans="1:2">
      <c r="A156" t="s">
        <v>594</v>
      </c>
      <c r="B156" t="s">
        <v>96</v>
      </c>
    </row>
    <row r="157" spans="1:2">
      <c r="A157" t="s">
        <v>613</v>
      </c>
      <c r="B157" t="s">
        <v>71</v>
      </c>
    </row>
    <row r="158" spans="1:2">
      <c r="A158" t="s">
        <v>615</v>
      </c>
      <c r="B158" t="s">
        <v>114</v>
      </c>
    </row>
    <row r="159" spans="1:2">
      <c r="A159" t="s">
        <v>619</v>
      </c>
      <c r="B159" t="s">
        <v>121</v>
      </c>
    </row>
    <row r="160" spans="1:2">
      <c r="A160" t="s">
        <v>621</v>
      </c>
      <c r="B160" t="s">
        <v>71</v>
      </c>
    </row>
    <row r="161" spans="1:2">
      <c r="A161" t="s">
        <v>627</v>
      </c>
      <c r="B161" t="s">
        <v>266</v>
      </c>
    </row>
    <row r="162" spans="1:2">
      <c r="A162" t="s">
        <v>631</v>
      </c>
      <c r="B162" t="s">
        <v>64</v>
      </c>
    </row>
    <row r="163" spans="1:2">
      <c r="A163" t="s">
        <v>634</v>
      </c>
      <c r="B163" t="s">
        <v>121</v>
      </c>
    </row>
    <row r="164" spans="1:2">
      <c r="A164" t="s">
        <v>636</v>
      </c>
      <c r="B164" t="s">
        <v>266</v>
      </c>
    </row>
    <row r="165" spans="1:2">
      <c r="A165" t="s">
        <v>638</v>
      </c>
      <c r="B165" t="s">
        <v>639</v>
      </c>
    </row>
    <row r="166" spans="1:2">
      <c r="A166" t="s">
        <v>641</v>
      </c>
      <c r="B166" t="s">
        <v>133</v>
      </c>
    </row>
    <row r="167" spans="1:2">
      <c r="A167" t="s">
        <v>643</v>
      </c>
      <c r="B167" t="s">
        <v>645</v>
      </c>
    </row>
    <row r="168" spans="1:2">
      <c r="A168" t="s">
        <v>650</v>
      </c>
      <c r="B168" t="s">
        <v>651</v>
      </c>
    </row>
    <row r="169" spans="1:2">
      <c r="A169" t="s">
        <v>653</v>
      </c>
      <c r="B169" t="s">
        <v>654</v>
      </c>
    </row>
    <row r="170" spans="1:2">
      <c r="A170" t="s">
        <v>656</v>
      </c>
      <c r="B170" t="s">
        <v>101</v>
      </c>
    </row>
    <row r="171" spans="1:2">
      <c r="A171" t="s">
        <v>658</v>
      </c>
      <c r="B171" t="s">
        <v>121</v>
      </c>
    </row>
    <row r="172" spans="1:2">
      <c r="A172" t="s">
        <v>660</v>
      </c>
      <c r="B172" t="s">
        <v>266</v>
      </c>
    </row>
    <row r="173" spans="1:2">
      <c r="A173" t="s">
        <v>662</v>
      </c>
      <c r="B173" t="s">
        <v>232</v>
      </c>
    </row>
    <row r="174" spans="1:2">
      <c r="A174" t="s">
        <v>665</v>
      </c>
      <c r="B174" t="s">
        <v>313</v>
      </c>
    </row>
    <row r="175" spans="1:2">
      <c r="A175" t="s">
        <v>667</v>
      </c>
      <c r="B175" t="s">
        <v>313</v>
      </c>
    </row>
    <row r="176" spans="1:2">
      <c r="A176" t="s">
        <v>670</v>
      </c>
      <c r="B176" t="s">
        <v>359</v>
      </c>
    </row>
    <row r="177" spans="1:2">
      <c r="A177" t="s">
        <v>673</v>
      </c>
      <c r="B177" t="s">
        <v>121</v>
      </c>
    </row>
    <row r="178" spans="1:2">
      <c r="A178" t="s">
        <v>675</v>
      </c>
      <c r="B178" t="s">
        <v>121</v>
      </c>
    </row>
    <row r="179" spans="1:2">
      <c r="A179" t="s">
        <v>677</v>
      </c>
      <c r="B179" t="s">
        <v>678</v>
      </c>
    </row>
    <row r="180" spans="1:2">
      <c r="A180" t="s">
        <v>680</v>
      </c>
      <c r="B180" t="s">
        <v>31</v>
      </c>
    </row>
    <row r="181" spans="1:2">
      <c r="A181" t="s">
        <v>682</v>
      </c>
      <c r="B181" t="s">
        <v>136</v>
      </c>
    </row>
    <row r="182" spans="1:2">
      <c r="A182" t="s">
        <v>684</v>
      </c>
      <c r="B182" t="s">
        <v>685</v>
      </c>
    </row>
    <row r="183" spans="1:2">
      <c r="A183" t="s">
        <v>689</v>
      </c>
      <c r="B183" t="s">
        <v>64</v>
      </c>
    </row>
    <row r="184" spans="1:2">
      <c r="A184" t="s">
        <v>691</v>
      </c>
      <c r="B184" t="s">
        <v>81</v>
      </c>
    </row>
    <row r="185" spans="1:2">
      <c r="A185" t="s">
        <v>693</v>
      </c>
      <c r="B185" t="s">
        <v>81</v>
      </c>
    </row>
    <row r="186" spans="1:2">
      <c r="A186" t="s">
        <v>695</v>
      </c>
      <c r="B186" t="s">
        <v>31</v>
      </c>
    </row>
    <row r="187" spans="1:2">
      <c r="A187" t="s">
        <v>697</v>
      </c>
      <c r="B187" t="s">
        <v>359</v>
      </c>
    </row>
    <row r="188" spans="1:2">
      <c r="A188" t="s">
        <v>699</v>
      </c>
      <c r="B188" t="s">
        <v>1518</v>
      </c>
    </row>
    <row r="189" spans="1:2">
      <c r="A189" t="s">
        <v>701</v>
      </c>
      <c r="B189" t="s">
        <v>354</v>
      </c>
    </row>
    <row r="190" spans="1:2">
      <c r="A190" t="s">
        <v>703</v>
      </c>
      <c r="B190" t="s">
        <v>64</v>
      </c>
    </row>
    <row r="191" spans="1:2">
      <c r="A191" t="s">
        <v>708</v>
      </c>
      <c r="B191" t="s">
        <v>31</v>
      </c>
    </row>
    <row r="192" spans="1:2">
      <c r="A192" t="s">
        <v>710</v>
      </c>
      <c r="B192" t="s">
        <v>321</v>
      </c>
    </row>
    <row r="193" spans="1:2">
      <c r="A193" t="s">
        <v>712</v>
      </c>
      <c r="B193" t="s">
        <v>71</v>
      </c>
    </row>
    <row r="194" spans="1:2">
      <c r="A194" t="s">
        <v>715</v>
      </c>
      <c r="B194" t="s">
        <v>37</v>
      </c>
    </row>
    <row r="195" spans="1:2">
      <c r="A195" t="s">
        <v>719</v>
      </c>
      <c r="B195" t="s">
        <v>721</v>
      </c>
    </row>
    <row r="196" spans="1:2">
      <c r="A196" t="s">
        <v>725</v>
      </c>
      <c r="B196" t="s">
        <v>354</v>
      </c>
    </row>
    <row r="197" spans="1:2">
      <c r="A197" t="s">
        <v>727</v>
      </c>
      <c r="B197" t="s">
        <v>31</v>
      </c>
    </row>
    <row r="198" spans="1:2">
      <c r="A198" t="s">
        <v>730</v>
      </c>
      <c r="B198" t="s">
        <v>1518</v>
      </c>
    </row>
    <row r="199" spans="1:2">
      <c r="A199" t="s">
        <v>732</v>
      </c>
      <c r="B199" t="s">
        <v>733</v>
      </c>
    </row>
    <row r="200" spans="1:2">
      <c r="A200" t="s">
        <v>735</v>
      </c>
      <c r="B200" t="s">
        <v>31</v>
      </c>
    </row>
    <row r="201" spans="1:2">
      <c r="A201" t="s">
        <v>737</v>
      </c>
      <c r="B201" t="s">
        <v>31</v>
      </c>
    </row>
    <row r="202" spans="1:2">
      <c r="A202" t="s">
        <v>739</v>
      </c>
      <c r="B202" t="s">
        <v>121</v>
      </c>
    </row>
    <row r="203" spans="1:2">
      <c r="A203" t="s">
        <v>752</v>
      </c>
      <c r="B203" t="s">
        <v>148</v>
      </c>
    </row>
    <row r="204" spans="1:2">
      <c r="A204" t="s">
        <v>755</v>
      </c>
      <c r="B204" t="s">
        <v>270</v>
      </c>
    </row>
    <row r="205" spans="1:2">
      <c r="A205" t="s">
        <v>764</v>
      </c>
      <c r="B205" t="s">
        <v>148</v>
      </c>
    </row>
    <row r="206" spans="1:2">
      <c r="A206" t="s">
        <v>767</v>
      </c>
      <c r="B206" t="s">
        <v>321</v>
      </c>
    </row>
    <row r="207" spans="1:2">
      <c r="A207" t="s">
        <v>769</v>
      </c>
      <c r="B207" t="s">
        <v>266</v>
      </c>
    </row>
    <row r="208" spans="1:2">
      <c r="A208" t="s">
        <v>775</v>
      </c>
      <c r="B208" t="s">
        <v>81</v>
      </c>
    </row>
    <row r="209" spans="1:2">
      <c r="A209" t="s">
        <v>777</v>
      </c>
      <c r="B209" t="s">
        <v>1518</v>
      </c>
    </row>
    <row r="210" spans="1:2">
      <c r="A210" t="s">
        <v>779</v>
      </c>
      <c r="B210" t="s">
        <v>148</v>
      </c>
    </row>
    <row r="211" spans="1:2">
      <c r="A211" t="s">
        <v>781</v>
      </c>
      <c r="B211" t="s">
        <v>64</v>
      </c>
    </row>
    <row r="212" spans="1:2">
      <c r="A212" t="s">
        <v>787</v>
      </c>
      <c r="B212" t="s">
        <v>37</v>
      </c>
    </row>
    <row r="213" spans="1:2">
      <c r="A213" t="s">
        <v>789</v>
      </c>
      <c r="B213" t="s">
        <v>59</v>
      </c>
    </row>
    <row r="214" spans="1:2">
      <c r="A214" t="s">
        <v>791</v>
      </c>
      <c r="B214" t="s">
        <v>59</v>
      </c>
    </row>
    <row r="215" spans="1:2">
      <c r="A215" t="s">
        <v>793</v>
      </c>
      <c r="B215" t="s">
        <v>148</v>
      </c>
    </row>
    <row r="216" spans="1:2">
      <c r="A216" t="s">
        <v>795</v>
      </c>
      <c r="B216" t="s">
        <v>505</v>
      </c>
    </row>
    <row r="217" spans="1:2">
      <c r="A217" t="s">
        <v>798</v>
      </c>
      <c r="B217" t="s">
        <v>148</v>
      </c>
    </row>
    <row r="218" spans="1:2">
      <c r="A218" t="s">
        <v>800</v>
      </c>
      <c r="B218" t="s">
        <v>93</v>
      </c>
    </row>
    <row r="219" spans="1:2">
      <c r="A219" t="s">
        <v>804</v>
      </c>
      <c r="B219" t="s">
        <v>96</v>
      </c>
    </row>
    <row r="220" spans="1:2">
      <c r="A220" t="s">
        <v>806</v>
      </c>
      <c r="B220" t="s">
        <v>31</v>
      </c>
    </row>
    <row r="221" spans="1:2">
      <c r="A221" t="s">
        <v>810</v>
      </c>
      <c r="B221" t="s">
        <v>121</v>
      </c>
    </row>
  </sheetData>
  <autoFilter ref="A3:B3" xr:uid="{4B2D8833-B3AD-3D49-9081-2D31596BC341}"/>
  <mergeCells count="1">
    <mergeCell ref="D2:F2"/>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2025-04-22T03:30:26Z</dcterms:created>
  <dcterms:modified xsi:type="dcterms:W3CDTF">2025-05-15T13:09:49Z</dcterms:modified>
  <cp:category/>
  <cp:contentStatus/>
</cp:coreProperties>
</file>