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tsqr\"/>
    </mc:Choice>
  </mc:AlternateContent>
  <xr:revisionPtr revIDLastSave="0" documentId="13_ncr:1_{56C14C51-F688-457A-BFB2-1E28FCD27CFA}" xr6:coauthVersionLast="47" xr6:coauthVersionMax="47" xr10:uidLastSave="{00000000-0000-0000-0000-000000000000}"/>
  <bookViews>
    <workbookView xWindow="-108" yWindow="-108" windowWidth="23256" windowHeight="13896" firstSheet="2" activeTab="6" xr2:uid="{7B4D1BD7-DBA4-43C2-A926-556BA9DBD68C}"/>
  </bookViews>
  <sheets>
    <sheet name="tsqr_results" sheetId="2" r:id="rId1"/>
    <sheet name="tsqr_results (2)" sheetId="6" r:id="rId2"/>
    <sheet name="Sheet1" sheetId="5" r:id="rId3"/>
    <sheet name="tsqr_sparse_results" sheetId="3" r:id="rId4"/>
    <sheet name="Sequential Runs" sheetId="1" r:id="rId5"/>
    <sheet name="Parallel Runs" sheetId="4" r:id="rId6"/>
    <sheet name="Scaling Law" sheetId="7" r:id="rId7"/>
  </sheets>
  <definedNames>
    <definedName name="ExternalData_1" localSheetId="0" hidden="1">tsqr_results!$A$1:$D$45</definedName>
    <definedName name="ExternalData_1" localSheetId="1" hidden="1">'tsqr_results (2)'!$A$1:$D$137</definedName>
    <definedName name="ExternalData_1" localSheetId="3" hidden="1">tsqr_sparse_results!$A$1:$D$9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2" i="4"/>
  <c r="G20" i="4"/>
  <c r="G21" i="4"/>
  <c r="G19" i="4"/>
  <c r="G42" i="4"/>
  <c r="G43" i="4"/>
  <c r="G41" i="4"/>
  <c r="G37" i="4"/>
  <c r="G38" i="4"/>
  <c r="G36" i="4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F3" i="3"/>
  <c r="I42" i="2"/>
  <c r="I38" i="2"/>
  <c r="I34" i="2"/>
  <c r="I30" i="2"/>
  <c r="I26" i="2"/>
  <c r="I22" i="2"/>
  <c r="I18" i="2"/>
  <c r="I14" i="2"/>
  <c r="I10" i="2"/>
  <c r="I6" i="2"/>
  <c r="I2" i="2"/>
  <c r="H42" i="2"/>
  <c r="H38" i="2"/>
  <c r="H34" i="2"/>
  <c r="H30" i="2"/>
  <c r="H26" i="2"/>
  <c r="H22" i="2"/>
  <c r="H18" i="2"/>
  <c r="H14" i="2"/>
  <c r="H10" i="2"/>
  <c r="H6" i="2"/>
  <c r="H2" i="2"/>
  <c r="G42" i="2"/>
  <c r="G38" i="2"/>
  <c r="G34" i="2"/>
  <c r="G30" i="2"/>
  <c r="G26" i="2"/>
  <c r="G22" i="2"/>
  <c r="G18" i="2"/>
  <c r="G14" i="2"/>
  <c r="G10" i="2"/>
  <c r="G6" i="2"/>
  <c r="G2" i="2"/>
  <c r="F42" i="2"/>
  <c r="F38" i="2"/>
  <c r="F34" i="2"/>
  <c r="F30" i="2"/>
  <c r="F26" i="2"/>
  <c r="F22" i="2"/>
  <c r="F18" i="2"/>
  <c r="F14" i="2"/>
  <c r="F10" i="2"/>
  <c r="F6" i="2"/>
  <c r="F2" i="2"/>
  <c r="E42" i="2"/>
  <c r="E38" i="2"/>
  <c r="E26" i="2"/>
  <c r="E22" i="2"/>
  <c r="E18" i="2"/>
  <c r="E14" i="2"/>
  <c r="E34" i="2"/>
  <c r="E30" i="2"/>
  <c r="E10" i="2"/>
  <c r="E6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B9288-9CE7-4A1B-B93E-7B98B46EB0C7}" keepAlive="1" name="Query - tsqr_results" description="Connection to the 'tsqr_results' query in the workbook." type="5" refreshedVersion="8" background="1" saveData="1">
    <dbPr connection="Provider=Microsoft.Mashup.OleDb.1;Data Source=$Workbook$;Location=tsqr_results;Extended Properties=&quot;&quot;" command="SELECT * FROM [tsqr_results]"/>
  </connection>
  <connection id="2" xr16:uid="{AA1BC992-988E-4F37-B8B0-9A22D9C6FB8A}" keepAlive="1" name="Query - tsqr_results (2)" description="Connection to the 'tsqr_results (2)' query in the workbook." type="5" refreshedVersion="8" background="1" saveData="1">
    <dbPr connection="Provider=Microsoft.Mashup.OleDb.1;Data Source=$Workbook$;Location=&quot;tsqr_results (2)&quot;;Extended Properties=&quot;&quot;" command="SELECT * FROM [tsqr_results (2)]"/>
  </connection>
  <connection id="3" xr16:uid="{44CEF29C-A339-4EB5-BA56-C930899B44DF}" keepAlive="1" name="Query - tsqr_sparse_results" description="Connection to the 'tsqr_sparse_results' query in the workbook." type="5" refreshedVersion="8" background="1" saveData="1">
    <dbPr connection="Provider=Microsoft.Mashup.OleDb.1;Data Source=$Workbook$;Location=tsqr_sparse_results;Extended Properties=&quot;&quot;" command="SELECT * FROM [tsqr_sparse_results]"/>
  </connection>
</connections>
</file>

<file path=xl/sharedStrings.xml><?xml version="1.0" encoding="utf-8"?>
<sst xmlns="http://schemas.openxmlformats.org/spreadsheetml/2006/main" count="26" uniqueCount="10">
  <si>
    <t>Column1</t>
  </si>
  <si>
    <t>Column2</t>
  </si>
  <si>
    <t>Column3</t>
  </si>
  <si>
    <t>Column4</t>
  </si>
  <si>
    <t>CQR</t>
  </si>
  <si>
    <t>CGS</t>
  </si>
  <si>
    <t>Column5</t>
  </si>
  <si>
    <t>Column6</t>
  </si>
  <si>
    <t>TSQR Without Q</t>
  </si>
  <si>
    <t>TSQR With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</si>
</sst>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tsqr_results!$P$21:$P$26</c:f>
              <c:numCache>
                <c:formatCode>General</c:formatCode>
                <c:ptCount val="6"/>
                <c:pt idx="0">
                  <c:v>0.65</c:v>
                </c:pt>
                <c:pt idx="1">
                  <c:v>0.93</c:v>
                </c:pt>
                <c:pt idx="2">
                  <c:v>1.31</c:v>
                </c:pt>
                <c:pt idx="3">
                  <c:v>1.51</c:v>
                </c:pt>
                <c:pt idx="4">
                  <c:v>1.62</c:v>
                </c:pt>
                <c:pt idx="5">
                  <c:v>2.1800000000000002</c:v>
                </c:pt>
              </c:numCache>
            </c:numRef>
          </c:cat>
          <c:val>
            <c:numRef>
              <c:f>tsqr_results!$O$21:$O$26</c:f>
              <c:numCache>
                <c:formatCode>General</c:formatCode>
                <c:ptCount val="6"/>
                <c:pt idx="0">
                  <c:v>6.7319206235705758E-14</c:v>
                </c:pt>
                <c:pt idx="1">
                  <c:v>7.3193373597764166E-14</c:v>
                </c:pt>
                <c:pt idx="2">
                  <c:v>9.1075401518515954E-14</c:v>
                </c:pt>
                <c:pt idx="3">
                  <c:v>8.210164883595169E-14</c:v>
                </c:pt>
                <c:pt idx="4">
                  <c:v>1.0062820079587349E-13</c:v>
                </c:pt>
                <c:pt idx="5">
                  <c:v>9.4264033379871255E-14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B-4073-8008-8D8A737F7E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8142960"/>
        <c:axId val="108415968"/>
      </c:lineChart>
      <c:catAx>
        <c:axId val="12981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Number 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968"/>
        <c:crosses val="autoZero"/>
        <c:auto val="1"/>
        <c:lblAlgn val="ctr"/>
        <c:lblOffset val="100"/>
        <c:noMultiLvlLbl val="0"/>
      </c:catAx>
      <c:valAx>
        <c:axId val="108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r>
                  <a:rPr lang="en-GB" baseline="0"/>
                  <a:t> of Orthogonality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'tsqr_results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'tsqr_results (2)'!$E$2:$E$137</c:f>
              <c:numCache>
                <c:formatCode>General</c:formatCode>
                <c:ptCount val="136"/>
                <c:pt idx="0">
                  <c:v>1.29</c:v>
                </c:pt>
                <c:pt idx="1">
                  <c:v>1.31</c:v>
                </c:pt>
                <c:pt idx="2">
                  <c:v>1.62</c:v>
                </c:pt>
                <c:pt idx="3">
                  <c:v>1.69</c:v>
                </c:pt>
                <c:pt idx="4">
                  <c:v>2.08</c:v>
                </c:pt>
                <c:pt idx="5">
                  <c:v>2.13</c:v>
                </c:pt>
                <c:pt idx="6">
                  <c:v>2.1800000000000002</c:v>
                </c:pt>
                <c:pt idx="7">
                  <c:v>2.2000000000000002</c:v>
                </c:pt>
                <c:pt idx="8">
                  <c:v>2.4900000000000002</c:v>
                </c:pt>
                <c:pt idx="9">
                  <c:v>2.5499999999999998</c:v>
                </c:pt>
                <c:pt idx="10">
                  <c:v>2.61</c:v>
                </c:pt>
                <c:pt idx="11">
                  <c:v>2.79</c:v>
                </c:pt>
                <c:pt idx="12">
                  <c:v>2.8</c:v>
                </c:pt>
                <c:pt idx="13">
                  <c:v>2.97</c:v>
                </c:pt>
                <c:pt idx="14">
                  <c:v>3.12</c:v>
                </c:pt>
                <c:pt idx="15">
                  <c:v>3.18</c:v>
                </c:pt>
                <c:pt idx="16">
                  <c:v>3.24</c:v>
                </c:pt>
                <c:pt idx="17">
                  <c:v>3.79</c:v>
                </c:pt>
                <c:pt idx="18">
                  <c:v>3.84</c:v>
                </c:pt>
                <c:pt idx="19">
                  <c:v>4.04</c:v>
                </c:pt>
                <c:pt idx="20">
                  <c:v>4.17</c:v>
                </c:pt>
                <c:pt idx="21">
                  <c:v>4.18</c:v>
                </c:pt>
                <c:pt idx="22">
                  <c:v>4.1900000000000004</c:v>
                </c:pt>
                <c:pt idx="23">
                  <c:v>4.33</c:v>
                </c:pt>
                <c:pt idx="24">
                  <c:v>4.34</c:v>
                </c:pt>
                <c:pt idx="25">
                  <c:v>4.4800000000000004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4.8499999999999996</c:v>
                </c:pt>
                <c:pt idx="29">
                  <c:v>5.05</c:v>
                </c:pt>
                <c:pt idx="30">
                  <c:v>5.09</c:v>
                </c:pt>
                <c:pt idx="31">
                  <c:v>5.15</c:v>
                </c:pt>
                <c:pt idx="32">
                  <c:v>5.23</c:v>
                </c:pt>
                <c:pt idx="33">
                  <c:v>5.32</c:v>
                </c:pt>
                <c:pt idx="34">
                  <c:v>5.37</c:v>
                </c:pt>
                <c:pt idx="35">
                  <c:v>5.37</c:v>
                </c:pt>
                <c:pt idx="36">
                  <c:v>5.39</c:v>
                </c:pt>
                <c:pt idx="37">
                  <c:v>5.39</c:v>
                </c:pt>
                <c:pt idx="38">
                  <c:v>5.4</c:v>
                </c:pt>
                <c:pt idx="39">
                  <c:v>5.46</c:v>
                </c:pt>
                <c:pt idx="40">
                  <c:v>5.62</c:v>
                </c:pt>
                <c:pt idx="41">
                  <c:v>5.79</c:v>
                </c:pt>
                <c:pt idx="42">
                  <c:v>5.8</c:v>
                </c:pt>
                <c:pt idx="43">
                  <c:v>5.9</c:v>
                </c:pt>
                <c:pt idx="44">
                  <c:v>5.99</c:v>
                </c:pt>
                <c:pt idx="45">
                  <c:v>6.26</c:v>
                </c:pt>
                <c:pt idx="46">
                  <c:v>6.53</c:v>
                </c:pt>
                <c:pt idx="47">
                  <c:v>6.59</c:v>
                </c:pt>
                <c:pt idx="48">
                  <c:v>6.67</c:v>
                </c:pt>
                <c:pt idx="49">
                  <c:v>6.69</c:v>
                </c:pt>
                <c:pt idx="50">
                  <c:v>6.69</c:v>
                </c:pt>
                <c:pt idx="51">
                  <c:v>7.27</c:v>
                </c:pt>
                <c:pt idx="52">
                  <c:v>7.3</c:v>
                </c:pt>
                <c:pt idx="53">
                  <c:v>7.48</c:v>
                </c:pt>
                <c:pt idx="54">
                  <c:v>7.53</c:v>
                </c:pt>
                <c:pt idx="55">
                  <c:v>7.54</c:v>
                </c:pt>
                <c:pt idx="56">
                  <c:v>7.56</c:v>
                </c:pt>
                <c:pt idx="57">
                  <c:v>7.6</c:v>
                </c:pt>
                <c:pt idx="58">
                  <c:v>7.62</c:v>
                </c:pt>
                <c:pt idx="59">
                  <c:v>7.77</c:v>
                </c:pt>
                <c:pt idx="60">
                  <c:v>7.84</c:v>
                </c:pt>
                <c:pt idx="61">
                  <c:v>7.93</c:v>
                </c:pt>
                <c:pt idx="62">
                  <c:v>8.09</c:v>
                </c:pt>
                <c:pt idx="63">
                  <c:v>8.1999999999999993</c:v>
                </c:pt>
                <c:pt idx="64">
                  <c:v>8.2799999999999994</c:v>
                </c:pt>
                <c:pt idx="65">
                  <c:v>8.32</c:v>
                </c:pt>
                <c:pt idx="66">
                  <c:v>8.43</c:v>
                </c:pt>
                <c:pt idx="67">
                  <c:v>8.4600000000000009</c:v>
                </c:pt>
                <c:pt idx="68">
                  <c:v>8.4600000000000009</c:v>
                </c:pt>
                <c:pt idx="69">
                  <c:v>8.48</c:v>
                </c:pt>
                <c:pt idx="70">
                  <c:v>8.68</c:v>
                </c:pt>
                <c:pt idx="71">
                  <c:v>8.7899999999999991</c:v>
                </c:pt>
                <c:pt idx="72">
                  <c:v>8.84</c:v>
                </c:pt>
                <c:pt idx="73">
                  <c:v>9.02</c:v>
                </c:pt>
                <c:pt idx="74">
                  <c:v>9.0299999999999994</c:v>
                </c:pt>
                <c:pt idx="75">
                  <c:v>9.24</c:v>
                </c:pt>
                <c:pt idx="76">
                  <c:v>9.43</c:v>
                </c:pt>
                <c:pt idx="77">
                  <c:v>9.4499999999999993</c:v>
                </c:pt>
                <c:pt idx="78">
                  <c:v>9.7200000000000006</c:v>
                </c:pt>
                <c:pt idx="79">
                  <c:v>9.7799999999999994</c:v>
                </c:pt>
                <c:pt idx="80">
                  <c:v>9.8800000000000008</c:v>
                </c:pt>
                <c:pt idx="81">
                  <c:v>9.9</c:v>
                </c:pt>
                <c:pt idx="82">
                  <c:v>9.9499999999999993</c:v>
                </c:pt>
                <c:pt idx="83">
                  <c:v>10.36</c:v>
                </c:pt>
                <c:pt idx="84">
                  <c:v>10.4</c:v>
                </c:pt>
                <c:pt idx="85">
                  <c:v>10.71</c:v>
                </c:pt>
                <c:pt idx="86">
                  <c:v>10.73</c:v>
                </c:pt>
                <c:pt idx="87">
                  <c:v>10.75</c:v>
                </c:pt>
                <c:pt idx="88">
                  <c:v>10.9</c:v>
                </c:pt>
                <c:pt idx="89">
                  <c:v>11.06</c:v>
                </c:pt>
                <c:pt idx="90">
                  <c:v>11.24</c:v>
                </c:pt>
                <c:pt idx="91">
                  <c:v>11.57</c:v>
                </c:pt>
                <c:pt idx="92">
                  <c:v>11.59</c:v>
                </c:pt>
                <c:pt idx="93">
                  <c:v>11.59</c:v>
                </c:pt>
                <c:pt idx="94">
                  <c:v>11.71</c:v>
                </c:pt>
                <c:pt idx="95">
                  <c:v>11.72</c:v>
                </c:pt>
                <c:pt idx="96">
                  <c:v>11.74</c:v>
                </c:pt>
                <c:pt idx="97">
                  <c:v>11.86</c:v>
                </c:pt>
                <c:pt idx="98">
                  <c:v>11.97</c:v>
                </c:pt>
                <c:pt idx="99">
                  <c:v>12.08</c:v>
                </c:pt>
                <c:pt idx="100">
                  <c:v>12.12</c:v>
                </c:pt>
                <c:pt idx="101">
                  <c:v>12.19</c:v>
                </c:pt>
                <c:pt idx="102">
                  <c:v>12.25</c:v>
                </c:pt>
                <c:pt idx="103">
                  <c:v>12.35</c:v>
                </c:pt>
                <c:pt idx="104">
                  <c:v>12.4</c:v>
                </c:pt>
                <c:pt idx="105">
                  <c:v>12.53</c:v>
                </c:pt>
                <c:pt idx="106">
                  <c:v>12.53</c:v>
                </c:pt>
                <c:pt idx="107">
                  <c:v>12.57</c:v>
                </c:pt>
                <c:pt idx="108">
                  <c:v>12.82</c:v>
                </c:pt>
                <c:pt idx="109">
                  <c:v>12.93</c:v>
                </c:pt>
                <c:pt idx="110">
                  <c:v>12.96</c:v>
                </c:pt>
                <c:pt idx="111">
                  <c:v>13.02</c:v>
                </c:pt>
                <c:pt idx="112">
                  <c:v>13.11</c:v>
                </c:pt>
                <c:pt idx="113">
                  <c:v>13.11</c:v>
                </c:pt>
                <c:pt idx="114">
                  <c:v>13.14</c:v>
                </c:pt>
                <c:pt idx="115">
                  <c:v>13.26</c:v>
                </c:pt>
                <c:pt idx="116">
                  <c:v>13.53</c:v>
                </c:pt>
                <c:pt idx="117">
                  <c:v>13.77</c:v>
                </c:pt>
                <c:pt idx="118">
                  <c:v>13.9</c:v>
                </c:pt>
                <c:pt idx="119">
                  <c:v>14</c:v>
                </c:pt>
                <c:pt idx="120">
                  <c:v>14.04</c:v>
                </c:pt>
                <c:pt idx="121">
                  <c:v>14.08</c:v>
                </c:pt>
                <c:pt idx="122">
                  <c:v>14.13</c:v>
                </c:pt>
                <c:pt idx="123">
                  <c:v>14.56</c:v>
                </c:pt>
                <c:pt idx="124">
                  <c:v>15.1</c:v>
                </c:pt>
                <c:pt idx="125">
                  <c:v>15.12</c:v>
                </c:pt>
                <c:pt idx="126">
                  <c:v>15.45</c:v>
                </c:pt>
                <c:pt idx="127">
                  <c:v>15.45</c:v>
                </c:pt>
                <c:pt idx="128">
                  <c:v>15.46</c:v>
                </c:pt>
                <c:pt idx="129">
                  <c:v>15.48</c:v>
                </c:pt>
                <c:pt idx="130">
                  <c:v>15.53</c:v>
                </c:pt>
                <c:pt idx="131">
                  <c:v>15.54</c:v>
                </c:pt>
                <c:pt idx="132">
                  <c:v>15.56</c:v>
                </c:pt>
                <c:pt idx="133">
                  <c:v>15.57</c:v>
                </c:pt>
                <c:pt idx="134">
                  <c:v>15.64</c:v>
                </c:pt>
                <c:pt idx="135">
                  <c:v>15.76</c:v>
                </c:pt>
              </c:numCache>
            </c:numRef>
          </c:cat>
          <c:val>
            <c:numRef>
              <c:f>'tsqr_results (2)'!$D$2:$D$137</c:f>
              <c:numCache>
                <c:formatCode>General</c:formatCode>
                <c:ptCount val="136"/>
                <c:pt idx="0">
                  <c:v>5.8423498849312156E-14</c:v>
                </c:pt>
                <c:pt idx="1">
                  <c:v>6.0349599637743194E-14</c:v>
                </c:pt>
                <c:pt idx="2">
                  <c:v>6.8299969132462932E-14</c:v>
                </c:pt>
                <c:pt idx="3">
                  <c:v>6.6199483626322007E-14</c:v>
                </c:pt>
                <c:pt idx="4">
                  <c:v>5.6636345016868725E-14</c:v>
                </c:pt>
                <c:pt idx="5">
                  <c:v>7.1889462525185554E-14</c:v>
                </c:pt>
                <c:pt idx="6">
                  <c:v>6.2970142800448573E-14</c:v>
                </c:pt>
                <c:pt idx="7">
                  <c:v>7.9385889226595339E-14</c:v>
                </c:pt>
                <c:pt idx="8">
                  <c:v>7.7354243193954624E-14</c:v>
                </c:pt>
                <c:pt idx="9">
                  <c:v>7.0292945698070452E-14</c:v>
                </c:pt>
                <c:pt idx="10">
                  <c:v>7.815122506646571E-14</c:v>
                </c:pt>
                <c:pt idx="11">
                  <c:v>8.3310027092594248E-14</c:v>
                </c:pt>
                <c:pt idx="12">
                  <c:v>8.1926710573893756E-14</c:v>
                </c:pt>
                <c:pt idx="13">
                  <c:v>9.3566196079275096E-14</c:v>
                </c:pt>
                <c:pt idx="14">
                  <c:v>8.6225415060757689E-14</c:v>
                </c:pt>
                <c:pt idx="15">
                  <c:v>9.6452952769315652E-14</c:v>
                </c:pt>
                <c:pt idx="16">
                  <c:v>9.2346447871967321E-14</c:v>
                </c:pt>
                <c:pt idx="17">
                  <c:v>1.0502677694782209E-13</c:v>
                </c:pt>
                <c:pt idx="18">
                  <c:v>9.9901369764061512E-14</c:v>
                </c:pt>
                <c:pt idx="19">
                  <c:v>1.062785049570798E-13</c:v>
                </c:pt>
                <c:pt idx="20">
                  <c:v>9.1715696245460638E-14</c:v>
                </c:pt>
                <c:pt idx="21">
                  <c:v>8.6033926621938493E-14</c:v>
                </c:pt>
                <c:pt idx="22">
                  <c:v>1.0224684636372982E-13</c:v>
                </c:pt>
                <c:pt idx="23">
                  <c:v>1.0824821292231938E-13</c:v>
                </c:pt>
                <c:pt idx="24">
                  <c:v>8.8656728225280329E-14</c:v>
                </c:pt>
                <c:pt idx="25">
                  <c:v>1.135011512427815E-13</c:v>
                </c:pt>
                <c:pt idx="26">
                  <c:v>1.1215986493819969E-13</c:v>
                </c:pt>
                <c:pt idx="27">
                  <c:v>9.8774705978682646E-14</c:v>
                </c:pt>
                <c:pt idx="28">
                  <c:v>1.1973413357520074E-13</c:v>
                </c:pt>
                <c:pt idx="29">
                  <c:v>1.1543853438496749E-13</c:v>
                </c:pt>
                <c:pt idx="30">
                  <c:v>1.0975489434217786E-13</c:v>
                </c:pt>
                <c:pt idx="31">
                  <c:v>1.2611307243679615E-13</c:v>
                </c:pt>
                <c:pt idx="32">
                  <c:v>1.1686670314698044E-13</c:v>
                </c:pt>
                <c:pt idx="33">
                  <c:v>1.2436244764127486E-13</c:v>
                </c:pt>
                <c:pt idx="34">
                  <c:v>1.0440154042939832E-13</c:v>
                </c:pt>
                <c:pt idx="35">
                  <c:v>1.2717320004780634E-13</c:v>
                </c:pt>
                <c:pt idx="36">
                  <c:v>1.1893285919434445E-13</c:v>
                </c:pt>
                <c:pt idx="37">
                  <c:v>1.2855467346762781E-13</c:v>
                </c:pt>
                <c:pt idx="38">
                  <c:v>1.2034274607728584E-13</c:v>
                </c:pt>
                <c:pt idx="39">
                  <c:v>1.3244161667676688E-13</c:v>
                </c:pt>
                <c:pt idx="40">
                  <c:v>7.3383264384609745E-14</c:v>
                </c:pt>
                <c:pt idx="41">
                  <c:v>1.3191529941552826E-13</c:v>
                </c:pt>
                <c:pt idx="42">
                  <c:v>9.9482600548457231E-14</c:v>
                </c:pt>
                <c:pt idx="43">
                  <c:v>1.3825598398030041E-13</c:v>
                </c:pt>
                <c:pt idx="44">
                  <c:v>1.3680575479074919E-13</c:v>
                </c:pt>
                <c:pt idx="45">
                  <c:v>1.3957625557189282E-13</c:v>
                </c:pt>
                <c:pt idx="46">
                  <c:v>1.4288138942919323E-13</c:v>
                </c:pt>
                <c:pt idx="47">
                  <c:v>1.4728591406734793E-13</c:v>
                </c:pt>
                <c:pt idx="48">
                  <c:v>1.4901380429891173E-13</c:v>
                </c:pt>
                <c:pt idx="49">
                  <c:v>1.4277926282562692E-13</c:v>
                </c:pt>
                <c:pt idx="50">
                  <c:v>1.4664684413413521E-13</c:v>
                </c:pt>
                <c:pt idx="51">
                  <c:v>1.4971470885318075E-13</c:v>
                </c:pt>
                <c:pt idx="52">
                  <c:v>1.5435422369279317E-13</c:v>
                </c:pt>
                <c:pt idx="53">
                  <c:v>1.117540375124655E-13</c:v>
                </c:pt>
                <c:pt idx="54">
                  <c:v>1.5150153433004368E-13</c:v>
                </c:pt>
                <c:pt idx="55">
                  <c:v>1.2960766116341533E-13</c:v>
                </c:pt>
                <c:pt idx="56">
                  <c:v>1.5580722928843941E-13</c:v>
                </c:pt>
                <c:pt idx="57">
                  <c:v>1.5419212906062409E-13</c:v>
                </c:pt>
                <c:pt idx="58">
                  <c:v>1.4999198547700575E-13</c:v>
                </c:pt>
                <c:pt idx="59">
                  <c:v>1.572724815223618E-13</c:v>
                </c:pt>
                <c:pt idx="60">
                  <c:v>1.5162901627888389E-13</c:v>
                </c:pt>
                <c:pt idx="61">
                  <c:v>1.5892929589066268E-13</c:v>
                </c:pt>
                <c:pt idx="62">
                  <c:v>1.6296942270779218E-13</c:v>
                </c:pt>
                <c:pt idx="63">
                  <c:v>1.6555555790811874E-13</c:v>
                </c:pt>
                <c:pt idx="64">
                  <c:v>1.4093856271217936E-13</c:v>
                </c:pt>
                <c:pt idx="65">
                  <c:v>1.5928081388007431E-13</c:v>
                </c:pt>
                <c:pt idx="66">
                  <c:v>1.6728739274853616E-13</c:v>
                </c:pt>
                <c:pt idx="67">
                  <c:v>1.5646869007524845E-13</c:v>
                </c:pt>
                <c:pt idx="68">
                  <c:v>1.6374712092842214E-13</c:v>
                </c:pt>
                <c:pt idx="69">
                  <c:v>1.6883453112549386E-13</c:v>
                </c:pt>
                <c:pt idx="70">
                  <c:v>1.7132942331883708E-13</c:v>
                </c:pt>
                <c:pt idx="71">
                  <c:v>1.6427368597602743E-13</c:v>
                </c:pt>
                <c:pt idx="72">
                  <c:v>1.7279116300481714E-13</c:v>
                </c:pt>
                <c:pt idx="73">
                  <c:v>1.2314004172031665E-13</c:v>
                </c:pt>
                <c:pt idx="74">
                  <c:v>1.7420598872258539E-13</c:v>
                </c:pt>
                <c:pt idx="75">
                  <c:v>1.7685211072263457E-13</c:v>
                </c:pt>
                <c:pt idx="76">
                  <c:v>1.7787248917029649E-13</c:v>
                </c:pt>
                <c:pt idx="77">
                  <c:v>1.6697249513132747E-13</c:v>
                </c:pt>
                <c:pt idx="78">
                  <c:v>1.8038774006841868E-13</c:v>
                </c:pt>
                <c:pt idx="79">
                  <c:v>1.6961954893448124E-13</c:v>
                </c:pt>
                <c:pt idx="80">
                  <c:v>1.8141976663634857E-13</c:v>
                </c:pt>
                <c:pt idx="81">
                  <c:v>1.3431936249469495E-13</c:v>
                </c:pt>
                <c:pt idx="82">
                  <c:v>1.6430071310777217E-13</c:v>
                </c:pt>
                <c:pt idx="83">
                  <c:v>1.8436785905517777E-13</c:v>
                </c:pt>
                <c:pt idx="84">
                  <c:v>1.8416208947370602E-13</c:v>
                </c:pt>
                <c:pt idx="85">
                  <c:v>1.3379143835032178E-13</c:v>
                </c:pt>
                <c:pt idx="86">
                  <c:v>1.8168829113434694E-13</c:v>
                </c:pt>
                <c:pt idx="87">
                  <c:v>1.7686904254179993E-13</c:v>
                </c:pt>
                <c:pt idx="88">
                  <c:v>1.8707286312162769E-13</c:v>
                </c:pt>
                <c:pt idx="89">
                  <c:v>1.7308599659099769E-13</c:v>
                </c:pt>
                <c:pt idx="90">
                  <c:v>1.9039851375612167E-13</c:v>
                </c:pt>
                <c:pt idx="91">
                  <c:v>1.8512671955586891E-13</c:v>
                </c:pt>
                <c:pt idx="92">
                  <c:v>1.9106698123331077E-13</c:v>
                </c:pt>
                <c:pt idx="93">
                  <c:v>1.8844649132339925E-13</c:v>
                </c:pt>
                <c:pt idx="94">
                  <c:v>1.9390093680398837E-13</c:v>
                </c:pt>
                <c:pt idx="95">
                  <c:v>1.9570515918521513E-13</c:v>
                </c:pt>
                <c:pt idx="96">
                  <c:v>1.9187692555189315E-13</c:v>
                </c:pt>
                <c:pt idx="97">
                  <c:v>1.8817502485726019E-13</c:v>
                </c:pt>
                <c:pt idx="98">
                  <c:v>1.8567365228296456E-13</c:v>
                </c:pt>
                <c:pt idx="99">
                  <c:v>1.9420556241411786E-13</c:v>
                </c:pt>
                <c:pt idx="100">
                  <c:v>1.9297799999088378E-13</c:v>
                </c:pt>
                <c:pt idx="101">
                  <c:v>2.0083919992951615E-13</c:v>
                </c:pt>
                <c:pt idx="102">
                  <c:v>1.4503527809097592E-13</c:v>
                </c:pt>
                <c:pt idx="103">
                  <c:v>2.0139912982545802E-13</c:v>
                </c:pt>
                <c:pt idx="104">
                  <c:v>1.7896174694036146E-13</c:v>
                </c:pt>
                <c:pt idx="105">
                  <c:v>1.9894726295591633E-13</c:v>
                </c:pt>
                <c:pt idx="106">
                  <c:v>1.7242736039518781E-13</c:v>
                </c:pt>
                <c:pt idx="107">
                  <c:v>1.9805832305895646E-13</c:v>
                </c:pt>
                <c:pt idx="108">
                  <c:v>2.0128416840018899E-13</c:v>
                </c:pt>
                <c:pt idx="109">
                  <c:v>2.0289275234869779E-13</c:v>
                </c:pt>
                <c:pt idx="110">
                  <c:v>2.038513833722394E-13</c:v>
                </c:pt>
                <c:pt idx="111">
                  <c:v>2.0568314947075629E-13</c:v>
                </c:pt>
                <c:pt idx="112">
                  <c:v>1.97205042701537E-13</c:v>
                </c:pt>
                <c:pt idx="113">
                  <c:v>2.0535041088090443E-13</c:v>
                </c:pt>
                <c:pt idx="114">
                  <c:v>1.9954307559784013E-13</c:v>
                </c:pt>
                <c:pt idx="115">
                  <c:v>2.0564640106126975E-13</c:v>
                </c:pt>
                <c:pt idx="116">
                  <c:v>2.0845526176492782E-13</c:v>
                </c:pt>
                <c:pt idx="117">
                  <c:v>2.078120105115115E-13</c:v>
                </c:pt>
                <c:pt idx="118">
                  <c:v>2.0934070869923724E-13</c:v>
                </c:pt>
                <c:pt idx="119">
                  <c:v>2.117182796445487E-13</c:v>
                </c:pt>
                <c:pt idx="120">
                  <c:v>2.0658085311613257E-13</c:v>
                </c:pt>
                <c:pt idx="121">
                  <c:v>2.1001786108972665E-13</c:v>
                </c:pt>
                <c:pt idx="122">
                  <c:v>1.5249943075991374E-13</c:v>
                </c:pt>
                <c:pt idx="123">
                  <c:v>2.1179832762086392E-13</c:v>
                </c:pt>
                <c:pt idx="124">
                  <c:v>2.0937070550346672E-13</c:v>
                </c:pt>
                <c:pt idx="125">
                  <c:v>2.1101142606601449E-13</c:v>
                </c:pt>
                <c:pt idx="126">
                  <c:v>2.0402971188487015E-13</c:v>
                </c:pt>
                <c:pt idx="127">
                  <c:v>1.6014156068029144E-13</c:v>
                </c:pt>
                <c:pt idx="128">
                  <c:v>1.8299920888483321E-13</c:v>
                </c:pt>
                <c:pt idx="129">
                  <c:v>1.6806880916382464E-13</c:v>
                </c:pt>
                <c:pt idx="130">
                  <c:v>1.9577952613887276E-13</c:v>
                </c:pt>
                <c:pt idx="131">
                  <c:v>1.7545018036618014E-13</c:v>
                </c:pt>
                <c:pt idx="132">
                  <c:v>2.0848008626822408E-13</c:v>
                </c:pt>
                <c:pt idx="133">
                  <c:v>1.9011404542150225E-13</c:v>
                </c:pt>
                <c:pt idx="134">
                  <c:v>2.1268997741784043E-13</c:v>
                </c:pt>
                <c:pt idx="135">
                  <c:v>2.0338743073834927E-13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0-403C-AF85-719DA55C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88352"/>
        <c:axId val="864389792"/>
      </c:lineChart>
      <c:catAx>
        <c:axId val="8643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9792"/>
        <c:crosses val="autoZero"/>
        <c:auto val="1"/>
        <c:lblAlgn val="ctr"/>
        <c:lblOffset val="100"/>
        <c:noMultiLvlLbl val="0"/>
      </c:catAx>
      <c:valAx>
        <c:axId val="864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Condition Number of Q vs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'tsqr_results (2)'!$C$1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'tsqr_results (2)'!$E$2:$E$137</c:f>
              <c:numCache>
                <c:formatCode>General</c:formatCode>
                <c:ptCount val="136"/>
                <c:pt idx="0">
                  <c:v>1.29</c:v>
                </c:pt>
                <c:pt idx="1">
                  <c:v>1.31</c:v>
                </c:pt>
                <c:pt idx="2">
                  <c:v>1.62</c:v>
                </c:pt>
                <c:pt idx="3">
                  <c:v>1.69</c:v>
                </c:pt>
                <c:pt idx="4">
                  <c:v>2.08</c:v>
                </c:pt>
                <c:pt idx="5">
                  <c:v>2.13</c:v>
                </c:pt>
                <c:pt idx="6">
                  <c:v>2.1800000000000002</c:v>
                </c:pt>
                <c:pt idx="7">
                  <c:v>2.2000000000000002</c:v>
                </c:pt>
                <c:pt idx="8">
                  <c:v>2.4900000000000002</c:v>
                </c:pt>
                <c:pt idx="9">
                  <c:v>2.5499999999999998</c:v>
                </c:pt>
                <c:pt idx="10">
                  <c:v>2.61</c:v>
                </c:pt>
                <c:pt idx="11">
                  <c:v>2.79</c:v>
                </c:pt>
                <c:pt idx="12">
                  <c:v>2.8</c:v>
                </c:pt>
                <c:pt idx="13">
                  <c:v>2.97</c:v>
                </c:pt>
                <c:pt idx="14">
                  <c:v>3.12</c:v>
                </c:pt>
                <c:pt idx="15">
                  <c:v>3.18</c:v>
                </c:pt>
                <c:pt idx="16">
                  <c:v>3.24</c:v>
                </c:pt>
                <c:pt idx="17">
                  <c:v>3.79</c:v>
                </c:pt>
                <c:pt idx="18">
                  <c:v>3.84</c:v>
                </c:pt>
                <c:pt idx="19">
                  <c:v>4.04</c:v>
                </c:pt>
                <c:pt idx="20">
                  <c:v>4.17</c:v>
                </c:pt>
                <c:pt idx="21">
                  <c:v>4.18</c:v>
                </c:pt>
                <c:pt idx="22">
                  <c:v>4.1900000000000004</c:v>
                </c:pt>
                <c:pt idx="23">
                  <c:v>4.33</c:v>
                </c:pt>
                <c:pt idx="24">
                  <c:v>4.34</c:v>
                </c:pt>
                <c:pt idx="25">
                  <c:v>4.4800000000000004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4.8499999999999996</c:v>
                </c:pt>
                <c:pt idx="29">
                  <c:v>5.05</c:v>
                </c:pt>
                <c:pt idx="30">
                  <c:v>5.09</c:v>
                </c:pt>
                <c:pt idx="31">
                  <c:v>5.15</c:v>
                </c:pt>
                <c:pt idx="32">
                  <c:v>5.23</c:v>
                </c:pt>
                <c:pt idx="33">
                  <c:v>5.32</c:v>
                </c:pt>
                <c:pt idx="34">
                  <c:v>5.37</c:v>
                </c:pt>
                <c:pt idx="35">
                  <c:v>5.37</c:v>
                </c:pt>
                <c:pt idx="36">
                  <c:v>5.39</c:v>
                </c:pt>
                <c:pt idx="37">
                  <c:v>5.39</c:v>
                </c:pt>
                <c:pt idx="38">
                  <c:v>5.4</c:v>
                </c:pt>
                <c:pt idx="39">
                  <c:v>5.46</c:v>
                </c:pt>
                <c:pt idx="40">
                  <c:v>5.62</c:v>
                </c:pt>
                <c:pt idx="41">
                  <c:v>5.79</c:v>
                </c:pt>
                <c:pt idx="42">
                  <c:v>5.8</c:v>
                </c:pt>
                <c:pt idx="43">
                  <c:v>5.9</c:v>
                </c:pt>
                <c:pt idx="44">
                  <c:v>5.99</c:v>
                </c:pt>
                <c:pt idx="45">
                  <c:v>6.26</c:v>
                </c:pt>
                <c:pt idx="46">
                  <c:v>6.53</c:v>
                </c:pt>
                <c:pt idx="47">
                  <c:v>6.59</c:v>
                </c:pt>
                <c:pt idx="48">
                  <c:v>6.67</c:v>
                </c:pt>
                <c:pt idx="49">
                  <c:v>6.69</c:v>
                </c:pt>
                <c:pt idx="50">
                  <c:v>6.69</c:v>
                </c:pt>
                <c:pt idx="51">
                  <c:v>7.27</c:v>
                </c:pt>
                <c:pt idx="52">
                  <c:v>7.3</c:v>
                </c:pt>
                <c:pt idx="53">
                  <c:v>7.48</c:v>
                </c:pt>
                <c:pt idx="54">
                  <c:v>7.53</c:v>
                </c:pt>
                <c:pt idx="55">
                  <c:v>7.54</c:v>
                </c:pt>
                <c:pt idx="56">
                  <c:v>7.56</c:v>
                </c:pt>
                <c:pt idx="57">
                  <c:v>7.6</c:v>
                </c:pt>
                <c:pt idx="58">
                  <c:v>7.62</c:v>
                </c:pt>
                <c:pt idx="59">
                  <c:v>7.77</c:v>
                </c:pt>
                <c:pt idx="60">
                  <c:v>7.84</c:v>
                </c:pt>
                <c:pt idx="61">
                  <c:v>7.93</c:v>
                </c:pt>
                <c:pt idx="62">
                  <c:v>8.09</c:v>
                </c:pt>
                <c:pt idx="63">
                  <c:v>8.1999999999999993</c:v>
                </c:pt>
                <c:pt idx="64">
                  <c:v>8.2799999999999994</c:v>
                </c:pt>
                <c:pt idx="65">
                  <c:v>8.32</c:v>
                </c:pt>
                <c:pt idx="66">
                  <c:v>8.43</c:v>
                </c:pt>
                <c:pt idx="67">
                  <c:v>8.4600000000000009</c:v>
                </c:pt>
                <c:pt idx="68">
                  <c:v>8.4600000000000009</c:v>
                </c:pt>
                <c:pt idx="69">
                  <c:v>8.48</c:v>
                </c:pt>
                <c:pt idx="70">
                  <c:v>8.68</c:v>
                </c:pt>
                <c:pt idx="71">
                  <c:v>8.7899999999999991</c:v>
                </c:pt>
                <c:pt idx="72">
                  <c:v>8.84</c:v>
                </c:pt>
                <c:pt idx="73">
                  <c:v>9.02</c:v>
                </c:pt>
                <c:pt idx="74">
                  <c:v>9.0299999999999994</c:v>
                </c:pt>
                <c:pt idx="75">
                  <c:v>9.24</c:v>
                </c:pt>
                <c:pt idx="76">
                  <c:v>9.43</c:v>
                </c:pt>
                <c:pt idx="77">
                  <c:v>9.4499999999999993</c:v>
                </c:pt>
                <c:pt idx="78">
                  <c:v>9.7200000000000006</c:v>
                </c:pt>
                <c:pt idx="79">
                  <c:v>9.7799999999999994</c:v>
                </c:pt>
                <c:pt idx="80">
                  <c:v>9.8800000000000008</c:v>
                </c:pt>
                <c:pt idx="81">
                  <c:v>9.9</c:v>
                </c:pt>
                <c:pt idx="82">
                  <c:v>9.9499999999999993</c:v>
                </c:pt>
                <c:pt idx="83">
                  <c:v>10.36</c:v>
                </c:pt>
                <c:pt idx="84">
                  <c:v>10.4</c:v>
                </c:pt>
                <c:pt idx="85">
                  <c:v>10.71</c:v>
                </c:pt>
                <c:pt idx="86">
                  <c:v>10.73</c:v>
                </c:pt>
                <c:pt idx="87">
                  <c:v>10.75</c:v>
                </c:pt>
                <c:pt idx="88">
                  <c:v>10.9</c:v>
                </c:pt>
                <c:pt idx="89">
                  <c:v>11.06</c:v>
                </c:pt>
                <c:pt idx="90">
                  <c:v>11.24</c:v>
                </c:pt>
                <c:pt idx="91">
                  <c:v>11.57</c:v>
                </c:pt>
                <c:pt idx="92">
                  <c:v>11.59</c:v>
                </c:pt>
                <c:pt idx="93">
                  <c:v>11.59</c:v>
                </c:pt>
                <c:pt idx="94">
                  <c:v>11.71</c:v>
                </c:pt>
                <c:pt idx="95">
                  <c:v>11.72</c:v>
                </c:pt>
                <c:pt idx="96">
                  <c:v>11.74</c:v>
                </c:pt>
                <c:pt idx="97">
                  <c:v>11.86</c:v>
                </c:pt>
                <c:pt idx="98">
                  <c:v>11.97</c:v>
                </c:pt>
                <c:pt idx="99">
                  <c:v>12.08</c:v>
                </c:pt>
                <c:pt idx="100">
                  <c:v>12.12</c:v>
                </c:pt>
                <c:pt idx="101">
                  <c:v>12.19</c:v>
                </c:pt>
                <c:pt idx="102">
                  <c:v>12.25</c:v>
                </c:pt>
                <c:pt idx="103">
                  <c:v>12.35</c:v>
                </c:pt>
                <c:pt idx="104">
                  <c:v>12.4</c:v>
                </c:pt>
                <c:pt idx="105">
                  <c:v>12.53</c:v>
                </c:pt>
                <c:pt idx="106">
                  <c:v>12.53</c:v>
                </c:pt>
                <c:pt idx="107">
                  <c:v>12.57</c:v>
                </c:pt>
                <c:pt idx="108">
                  <c:v>12.82</c:v>
                </c:pt>
                <c:pt idx="109">
                  <c:v>12.93</c:v>
                </c:pt>
                <c:pt idx="110">
                  <c:v>12.96</c:v>
                </c:pt>
                <c:pt idx="111">
                  <c:v>13.02</c:v>
                </c:pt>
                <c:pt idx="112">
                  <c:v>13.11</c:v>
                </c:pt>
                <c:pt idx="113">
                  <c:v>13.11</c:v>
                </c:pt>
                <c:pt idx="114">
                  <c:v>13.14</c:v>
                </c:pt>
                <c:pt idx="115">
                  <c:v>13.26</c:v>
                </c:pt>
                <c:pt idx="116">
                  <c:v>13.53</c:v>
                </c:pt>
                <c:pt idx="117">
                  <c:v>13.77</c:v>
                </c:pt>
                <c:pt idx="118">
                  <c:v>13.9</c:v>
                </c:pt>
                <c:pt idx="119">
                  <c:v>14</c:v>
                </c:pt>
                <c:pt idx="120">
                  <c:v>14.04</c:v>
                </c:pt>
                <c:pt idx="121">
                  <c:v>14.08</c:v>
                </c:pt>
                <c:pt idx="122">
                  <c:v>14.13</c:v>
                </c:pt>
                <c:pt idx="123">
                  <c:v>14.56</c:v>
                </c:pt>
                <c:pt idx="124">
                  <c:v>15.1</c:v>
                </c:pt>
                <c:pt idx="125">
                  <c:v>15.12</c:v>
                </c:pt>
                <c:pt idx="126">
                  <c:v>15.45</c:v>
                </c:pt>
                <c:pt idx="127">
                  <c:v>15.45</c:v>
                </c:pt>
                <c:pt idx="128">
                  <c:v>15.46</c:v>
                </c:pt>
                <c:pt idx="129">
                  <c:v>15.48</c:v>
                </c:pt>
                <c:pt idx="130">
                  <c:v>15.53</c:v>
                </c:pt>
                <c:pt idx="131">
                  <c:v>15.54</c:v>
                </c:pt>
                <c:pt idx="132">
                  <c:v>15.56</c:v>
                </c:pt>
                <c:pt idx="133">
                  <c:v>15.57</c:v>
                </c:pt>
                <c:pt idx="134">
                  <c:v>15.64</c:v>
                </c:pt>
                <c:pt idx="135">
                  <c:v>15.76</c:v>
                </c:pt>
              </c:numCache>
            </c:numRef>
          </c:cat>
          <c:val>
            <c:numRef>
              <c:f>'tsqr_results (2)'!$F$2:$F$137</c:f>
              <c:numCache>
                <c:formatCode>General</c:formatCode>
                <c:ptCount val="1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8-4AF3-A82A-D53EE671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88352"/>
        <c:axId val="864389792"/>
      </c:lineChart>
      <c:catAx>
        <c:axId val="86438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of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4389792"/>
        <c:crosses val="autoZero"/>
        <c:auto val="1"/>
        <c:lblAlgn val="ctr"/>
        <c:lblOffset val="100"/>
        <c:noMultiLvlLbl val="0"/>
      </c:catAx>
      <c:valAx>
        <c:axId val="8643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Number of Q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43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 Without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Runs'!$F$2,'Sequential Runs'!$F$6,'Sequential Runs'!$F$10)</c:f>
              <c:numCache>
                <c:formatCode>0.00E+00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9AC1-44E2-AB5D-2E1E55F91108}"/>
            </c:ext>
          </c:extLst>
        </c:ser>
        <c:ser>
          <c:idx val="1"/>
          <c:order val="1"/>
          <c:tx>
            <c:strRef>
              <c:f>'Sequential Runs'!$A$14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Runs'!$F$15,'Sequential Runs'!$F$19,'Sequential Runs'!$F$23)</c:f>
              <c:numCache>
                <c:formatCode>0.00E+00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AC1-44E2-AB5D-2E1E55F91108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20-4812-8D25-A96D6FE160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('Sequential Runs'!$F$29,'Sequential Runs'!$F$33,'Sequential Runs'!$F$37)</c:f>
              <c:numCache>
                <c:formatCode>0.00E+00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9AC1-44E2-AB5D-2E1E55F91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 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'Sequential Runs'!$A$1</c:f>
              <c:strCache>
                <c:ptCount val="1"/>
                <c:pt idx="0">
                  <c:v>TSQR Without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'Sequential Runs'!$A$2:$A$4</c:f>
              <c:numCache>
                <c:formatCode>0.000</c:formatCode>
                <c:ptCount val="3"/>
                <c:pt idx="0">
                  <c:v>0.124531515</c:v>
                </c:pt>
                <c:pt idx="1">
                  <c:v>0.18083048500000001</c:v>
                </c:pt>
                <c:pt idx="2">
                  <c:v>0.268802188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0D1-A2E7-BA42757A3B1A}"/>
            </c:ext>
          </c:extLst>
        </c:ser>
        <c:ser>
          <c:idx val="1"/>
          <c:order val="1"/>
          <c:tx>
            <c:strRef>
              <c:f>'Sequential Runs'!$A$14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'Sequential Runs'!$A$15:$A$17</c:f>
              <c:numCache>
                <c:formatCode>0.000</c:formatCode>
                <c:ptCount val="3"/>
                <c:pt idx="0">
                  <c:v>2.4115218000000001E-2</c:v>
                </c:pt>
                <c:pt idx="1">
                  <c:v>3.1947414E-2</c:v>
                </c:pt>
                <c:pt idx="2">
                  <c:v>3.9829297999999999E-2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0D1-A2E7-BA42757A3B1A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'Sequential Runs'!$A$29:$A$31</c:f>
              <c:numCache>
                <c:formatCode>0.000</c:formatCode>
                <c:ptCount val="3"/>
                <c:pt idx="0">
                  <c:v>0.130315444</c:v>
                </c:pt>
                <c:pt idx="1">
                  <c:v>0.20228839400000001</c:v>
                </c:pt>
                <c:pt idx="2">
                  <c:v>0.26015934499999999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E-40D1-A2E7-BA42757A3B1A}"/>
            </c:ext>
          </c:extLst>
        </c:ser>
        <c:ser>
          <c:idx val="3"/>
          <c:order val="3"/>
          <c:tx>
            <c:strRef>
              <c:f>'Sequential Runs'!$A$6</c:f>
              <c:strCache>
                <c:ptCount val="1"/>
                <c:pt idx="0">
                  <c:v>TSQR With 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919703572414985E-3"/>
                  <c:y val="1.5002232615719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28-4F69-BCDC-52DB06139918}"/>
                </c:ext>
              </c:extLst>
            </c:dLbl>
            <c:dLbl>
              <c:idx val="1"/>
              <c:layout>
                <c:manualLayout>
                  <c:x val="4.3946469048276923E-3"/>
                  <c:y val="1.5002232615719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28-4F69-BCDC-52DB06139918}"/>
                </c:ext>
              </c:extLst>
            </c:dLbl>
            <c:dLbl>
              <c:idx val="2"/>
              <c:layout>
                <c:manualLayout>
                  <c:x val="6.5919703572416199E-3"/>
                  <c:y val="2.0002976820959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28-4F69-BCDC-52DB061399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'Sequential Runs'!$A$7:$A$9</c:f>
              <c:numCache>
                <c:formatCode>0.000</c:formatCode>
                <c:ptCount val="3"/>
                <c:pt idx="0">
                  <c:v>0.124531515</c:v>
                </c:pt>
                <c:pt idx="1">
                  <c:v>0.18083048500000001</c:v>
                </c:pt>
                <c:pt idx="2">
                  <c:v>0.268802188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8-4F69-BCDC-52DB06139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Parallel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'Parallel Runs'!$A$35</c:f>
              <c:strCache>
                <c:ptCount val="1"/>
                <c:pt idx="0">
                  <c:v>TSQR Without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079459105408119E-2"/>
                  <c:y val="4.66515398130476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D3-4A49-B99F-E17A69F174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Runs'!$A$36:$A$38</c:f>
              <c:numCache>
                <c:formatCode>0.000</c:formatCode>
                <c:ptCount val="3"/>
                <c:pt idx="0">
                  <c:v>2.2536230000000001E-2</c:v>
                </c:pt>
                <c:pt idx="1">
                  <c:v>1.171062E-2</c:v>
                </c:pt>
                <c:pt idx="2">
                  <c:v>1.1706721E-2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8-4B93-B732-235D5128184A}"/>
            </c:ext>
          </c:extLst>
        </c:ser>
        <c:ser>
          <c:idx val="1"/>
          <c:order val="1"/>
          <c:tx>
            <c:strRef>
              <c:f>'Parallel Runs'!$A$1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Runs'!$A$2:$A$4</c:f>
              <c:numCache>
                <c:formatCode>0.000</c:formatCode>
                <c:ptCount val="3"/>
                <c:pt idx="0">
                  <c:v>2.3369088E-2</c:v>
                </c:pt>
                <c:pt idx="1">
                  <c:v>1.4231281E-2</c:v>
                </c:pt>
                <c:pt idx="2">
                  <c:v>1.4317211E-2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8-4B93-B732-235D5128184A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Runs'!$A$19:$A$21</c:f>
              <c:numCache>
                <c:formatCode>0.000</c:formatCode>
                <c:ptCount val="3"/>
                <c:pt idx="0">
                  <c:v>4.0969907999999999E-2</c:v>
                </c:pt>
                <c:pt idx="1">
                  <c:v>2.6851096000000001E-2</c:v>
                </c:pt>
                <c:pt idx="2">
                  <c:v>2.9029432000000001E-2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28-4B93-B732-235D5128184A}"/>
            </c:ext>
          </c:extLst>
        </c:ser>
        <c:ser>
          <c:idx val="3"/>
          <c:order val="3"/>
          <c:tx>
            <c:strRef>
              <c:f>'Parallel Runs'!$A$40</c:f>
              <c:strCache>
                <c:ptCount val="1"/>
                <c:pt idx="0">
                  <c:v>TSQR With 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5946745147332127E-3"/>
                  <c:y val="9.92112316488516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9-404C-9255-5C4280D3D697}"/>
                </c:ext>
              </c:extLst>
            </c:dLbl>
            <c:dLbl>
              <c:idx val="1"/>
              <c:layout>
                <c:manualLayout>
                  <c:x val="6.5946745147332127E-3"/>
                  <c:y val="4.96056158244258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9-404C-9255-5C4280D3D697}"/>
                </c:ext>
              </c:extLst>
            </c:dLbl>
            <c:dLbl>
              <c:idx val="2"/>
              <c:layout>
                <c:manualLayout>
                  <c:x val="6.5946745147332127E-3"/>
                  <c:y val="9.92112316488511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9-404C-9255-5C4280D3D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'Parallel Runs'!$A$41:$A$43</c:f>
              <c:numCache>
                <c:formatCode>0.000</c:formatCode>
                <c:ptCount val="3"/>
                <c:pt idx="0">
                  <c:v>4.1798097999999999E-2</c:v>
                </c:pt>
                <c:pt idx="1">
                  <c:v>2.8687562E-2</c:v>
                </c:pt>
                <c:pt idx="2">
                  <c:v>2.4770075999999999E-2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9-404C-9255-5C4280D3D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Runtime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'Parallel Runs'!$A$35</c:f>
              <c:strCache>
                <c:ptCount val="1"/>
                <c:pt idx="0">
                  <c:v>TSQR Without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Runs'!$G$36:$G$38</c:f>
              <c:numCache>
                <c:formatCode>0.00</c:formatCode>
                <c:ptCount val="3"/>
                <c:pt idx="0">
                  <c:v>5.525836175793378</c:v>
                </c:pt>
                <c:pt idx="1">
                  <c:v>15.441580804432217</c:v>
                </c:pt>
                <c:pt idx="2">
                  <c:v>22.961355959538114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A-45D5-BD0D-A396DA66813F}"/>
            </c:ext>
          </c:extLst>
        </c:ser>
        <c:ser>
          <c:idx val="1"/>
          <c:order val="1"/>
          <c:tx>
            <c:strRef>
              <c:f>'Parallel Runs'!$A$1</c:f>
              <c:strCache>
                <c:ptCount val="1"/>
                <c:pt idx="0">
                  <c:v>CQR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Runs'!$G$2:$G$4</c:f>
              <c:numCache>
                <c:formatCode>0.00</c:formatCode>
                <c:ptCount val="3"/>
                <c:pt idx="0">
                  <c:v>1.0319280752419606</c:v>
                </c:pt>
                <c:pt idx="1">
                  <c:v>2.244872685740658</c:v>
                </c:pt>
                <c:pt idx="2">
                  <c:v>2.7819173720356569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AA-45D5-BD0D-A396DA66813F}"/>
            </c:ext>
          </c:extLst>
        </c:ser>
        <c:ser>
          <c:idx val="2"/>
          <c:order val="2"/>
          <c:tx>
            <c:strRef>
              <c:f>'Sequential Runs'!$A$28</c:f>
              <c:strCache>
                <c:ptCount val="1"/>
                <c:pt idx="0">
                  <c:v>CGS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30</c:v>
              </c:pt>
              <c:pt idx="1">
                <c:v>40</c:v>
              </c:pt>
              <c:pt idx="2">
                <c:v>50</c:v>
              </c:pt>
            </c:numLit>
          </c:cat>
          <c:val>
            <c:numRef>
              <c:f>'Parallel Runs'!$G$19:$G$21</c:f>
              <c:numCache>
                <c:formatCode>0.00</c:formatCode>
                <c:ptCount val="3"/>
                <c:pt idx="0">
                  <c:v>3.1807599860853975</c:v>
                </c:pt>
                <c:pt idx="1">
                  <c:v>7.5337108772021821</c:v>
                </c:pt>
                <c:pt idx="2">
                  <c:v>8.9619164784209335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AA-45D5-BD0D-A396DA66813F}"/>
            </c:ext>
          </c:extLst>
        </c:ser>
        <c:ser>
          <c:idx val="3"/>
          <c:order val="3"/>
          <c:tx>
            <c:strRef>
              <c:f>'Parallel Runs'!$A$40</c:f>
              <c:strCache>
                <c:ptCount val="1"/>
                <c:pt idx="0">
                  <c:v>TSQR With 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'Parallel Runs'!$G$41:$G$43</c:f>
              <c:numCache>
                <c:formatCode>0.00</c:formatCode>
                <c:ptCount val="3"/>
                <c:pt idx="0">
                  <c:v>2.9793584148254784</c:v>
                </c:pt>
                <c:pt idx="1">
                  <c:v>6.3034455489804264</c:v>
                </c:pt>
                <c:pt idx="2">
                  <c:v>10.851891936060269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AA-45D5-BD0D-A396DA668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582943"/>
        <c:axId val="314583903"/>
      </c:barChart>
      <c:catAx>
        <c:axId val="31458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Matrix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3903"/>
        <c:crosses val="autoZero"/>
        <c:auto val="1"/>
        <c:lblAlgn val="ctr"/>
        <c:lblOffset val="100"/>
        <c:noMultiLvlLbl val="0"/>
      </c:catAx>
      <c:valAx>
        <c:axId val="31458390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45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Runtime with Processor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'Scaling Law'!$A$1</c:f>
              <c:strCache>
                <c:ptCount val="1"/>
                <c:pt idx="0">
                  <c:v>CGS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'Scaling Law'!$B$2:$B$7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'Scaling Law'!$A$2:$A$7</c:f>
              <c:numCache>
                <c:formatCode>General</c:formatCode>
                <c:ptCount val="6"/>
                <c:pt idx="0">
                  <c:v>0.19526039100000001</c:v>
                </c:pt>
                <c:pt idx="1">
                  <c:v>9.4200886999999997E-2</c:v>
                </c:pt>
                <c:pt idx="2">
                  <c:v>6.6282087000000003E-2</c:v>
                </c:pt>
                <c:pt idx="3">
                  <c:v>4.3524924999999999E-2</c:v>
                </c:pt>
                <c:pt idx="4">
                  <c:v>3.2995925000000002E-2</c:v>
                </c:pt>
                <c:pt idx="5">
                  <c:v>3.6532800999999997E-2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E-451E-8320-9A6D75D166FE}"/>
            </c:ext>
          </c:extLst>
        </c:ser>
        <c:ser>
          <c:idx val="1"/>
          <c:order val="1"/>
          <c:tx>
            <c:strRef>
              <c:f>'Scaling Law'!$A$9</c:f>
              <c:strCache>
                <c:ptCount val="1"/>
                <c:pt idx="0">
                  <c:v>CQR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'Scaling Law'!$B$2:$B$7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'Scaling Law'!$A$10:$A$15</c:f>
              <c:numCache>
                <c:formatCode>General</c:formatCode>
                <c:ptCount val="6"/>
                <c:pt idx="0">
                  <c:v>2.0838679999999998E-2</c:v>
                </c:pt>
                <c:pt idx="1">
                  <c:v>1.3082005000000001E-2</c:v>
                </c:pt>
                <c:pt idx="2">
                  <c:v>9.4023869999999999E-3</c:v>
                </c:pt>
                <c:pt idx="3">
                  <c:v>5.4950390000000002E-3</c:v>
                </c:pt>
                <c:pt idx="4">
                  <c:v>5.2426950000000003E-3</c:v>
                </c:pt>
                <c:pt idx="5">
                  <c:v>1.4533782E-2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E-451E-8320-9A6D75D166FE}"/>
            </c:ext>
          </c:extLst>
        </c:ser>
        <c:ser>
          <c:idx val="2"/>
          <c:order val="2"/>
          <c:tx>
            <c:strRef>
              <c:f>'Scaling Law'!$A$25</c:f>
              <c:strCache>
                <c:ptCount val="1"/>
                <c:pt idx="0">
                  <c:v>TSQR With 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'Scaling Law'!$A$26:$A$31</c:f>
              <c:numCache>
                <c:formatCode>General</c:formatCode>
                <c:ptCount val="6"/>
                <c:pt idx="0">
                  <c:v>0.21847274999999999</c:v>
                </c:pt>
                <c:pt idx="1">
                  <c:v>0.11482505699999999</c:v>
                </c:pt>
                <c:pt idx="2">
                  <c:v>5.0626815999999998E-2</c:v>
                </c:pt>
                <c:pt idx="3">
                  <c:v>3.6803075999999997E-2</c:v>
                </c:pt>
                <c:pt idx="4">
                  <c:v>2.6939972999999999E-2</c:v>
                </c:pt>
                <c:pt idx="5">
                  <c:v>3.3750720999999997E-2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C-49A7-BB67-F35529E4F72F}"/>
            </c:ext>
          </c:extLst>
        </c:ser>
        <c:ser>
          <c:idx val="3"/>
          <c:order val="3"/>
          <c:tx>
            <c:strRef>
              <c:f>'Scaling Law'!$A$17</c:f>
              <c:strCache>
                <c:ptCount val="1"/>
                <c:pt idx="0">
                  <c:v>TSQR Without 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'Scaling Law'!$A$18:$A$23</c:f>
              <c:numCache>
                <c:formatCode>General</c:formatCode>
                <c:ptCount val="6"/>
                <c:pt idx="0">
                  <c:v>0.20374901000000001</c:v>
                </c:pt>
                <c:pt idx="1">
                  <c:v>0.103760581</c:v>
                </c:pt>
                <c:pt idx="2">
                  <c:v>4.2928683000000002E-2</c:v>
                </c:pt>
                <c:pt idx="3">
                  <c:v>2.3579889999999999E-2</c:v>
                </c:pt>
                <c:pt idx="4">
                  <c:v>1.1913732E-2</c:v>
                </c:pt>
                <c:pt idx="5">
                  <c:v>1.3136E-2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9A7-BB67-F35529E4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392848"/>
        <c:axId val="866384688"/>
      </c:lineChart>
      <c:catAx>
        <c:axId val="8663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Processor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6384688"/>
        <c:crosses val="autoZero"/>
        <c:auto val="1"/>
        <c:lblAlgn val="ctr"/>
        <c:lblOffset val="100"/>
        <c:noMultiLvlLbl val="0"/>
      </c:catAx>
      <c:valAx>
        <c:axId val="8663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63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38501091303721"/>
          <c:y val="0.26001567080679122"/>
          <c:w val="0.13861502535203821"/>
          <c:h val="0.294991834307819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18</xdr:col>
      <xdr:colOff>603250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86A16-E1DB-05FA-4C18-96588933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173916</xdr:rowOff>
    </xdr:from>
    <xdr:to>
      <xdr:col>15</xdr:col>
      <xdr:colOff>328781</xdr:colOff>
      <xdr:row>15</xdr:row>
      <xdr:rowOff>173916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BCAE4-D3F2-38CA-6F39-ED6C62CE6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305921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39913-6DBE-4B5D-AD2D-02519227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304800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15739-94D9-17DB-DCF5-9380DFC8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20</xdr:col>
      <xdr:colOff>308770</xdr:colOff>
      <xdr:row>40</xdr:row>
      <xdr:rowOff>146600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B81B6-388F-45A6-954D-0366CDAC8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606901</xdr:colOff>
      <xdr:row>1</xdr:row>
      <xdr:rowOff>0</xdr:rowOff>
    </xdr:from>
    <xdr:to>
      <xdr:col>20</xdr:col>
      <xdr:colOff>297875</xdr:colOff>
      <xdr:row>15</xdr:row>
      <xdr:rowOff>10609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03F9-367E-4362-B376-538D00A4C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181668</xdr:rowOff>
    </xdr:from>
    <xdr:to>
      <xdr:col>20</xdr:col>
      <xdr:colOff>235717</xdr:colOff>
      <xdr:row>38</xdr:row>
      <xdr:rowOff>34497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462C7-9E38-4321-8F5F-2A412700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5686</xdr:colOff>
      <xdr:row>1</xdr:row>
      <xdr:rowOff>14159</xdr:rowOff>
    </xdr:from>
    <xdr:to>
      <xdr:col>13</xdr:col>
      <xdr:colOff>260722</xdr:colOff>
      <xdr:row>17</xdr:row>
      <xdr:rowOff>43836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5503E-A057-7AA0-B36C-9FC4E89B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AA9293-8329-459B-816A-A575D34A2C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A11944-7EBE-4C15-9F2F-B17C2B19B2D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F67555-A03A-4B00-A744-9931E69016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D2F84-B2AA-41C8-94D9-ABD22B5145EA}" name="tsqr_results" displayName="tsqr_results" ref="A1:D45" tableType="queryTable" totalsRowShown="0">
  <autoFilter ref="A1:D45" xr:uid="{25AD2F84-B2AA-41C8-94D9-ABD22B5145EA}"/>
  <sortState xmlns:xlrd2="http://schemas.microsoft.com/office/spreadsheetml/2017/richdata2" ref="A2:D45">
    <sortCondition ref="C2:C45"/>
  </sortState>
  <tableColumns count="4">
    <tableColumn id="1" xr3:uid="{7B16B944-6673-40E6-8BE3-F50619921BCA}" uniqueName="1" name="Column1" queryTableFieldId="1"/>
    <tableColumn id="2" xr3:uid="{BC215A95-BF03-43F6-9874-9B0D5EB3D706}" uniqueName="2" name="Column2" queryTableFieldId="2"/>
    <tableColumn id="3" xr3:uid="{8C41177F-9672-431C-98B8-0F2889882664}" uniqueName="3" name="Column3" queryTableFieldId="3"/>
    <tableColumn id="4" xr3:uid="{5124BF69-7451-413C-8686-997114F4D643}" uniqueName="4" name="Column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691706-C695-4326-AB0E-C4D2B2727574}" name="tsqr_results__2" displayName="tsqr_results__2" ref="A1:F137" tableType="queryTable" totalsRowShown="0">
  <autoFilter ref="A1:F137" xr:uid="{E1691706-C695-4326-AB0E-C4D2B2727574}"/>
  <sortState xmlns:xlrd2="http://schemas.microsoft.com/office/spreadsheetml/2017/richdata2" ref="A2:D137">
    <sortCondition ref="C2:C137"/>
  </sortState>
  <tableColumns count="6">
    <tableColumn id="1" xr3:uid="{2BDFF6B1-9CC3-4FB7-8831-EBD23B905CC0}" uniqueName="1" name="Column1" queryTableFieldId="1"/>
    <tableColumn id="2" xr3:uid="{F6FAD428-A4D4-4BCE-A815-450F8155448E}" uniqueName="2" name="Column2" queryTableFieldId="2"/>
    <tableColumn id="3" xr3:uid="{E4B4D2A9-3465-4F97-B4B7-518A56B01D04}" uniqueName="3" name="Column3" queryTableFieldId="3"/>
    <tableColumn id="4" xr3:uid="{40004B69-1950-4611-AB39-962F201A900C}" uniqueName="4" name="Column4" queryTableFieldId="4"/>
    <tableColumn id="5" xr3:uid="{8D166B84-1EB6-4D66-88B0-1AFE4B93F40F}" uniqueName="5" name="Column5" queryTableFieldId="5" dataDxfId="1">
      <calculatedColumnFormula>ROUND(LOG10(tsqr_results__2[[#This Row],[Column3]]),2)</calculatedColumnFormula>
    </tableColumn>
    <tableColumn id="6" xr3:uid="{B6D0C7FF-0EAE-4923-B7AD-97B13D2DDED1}" uniqueName="6" name="Column6" queryTableFieldId="6" dataDxfId="0">
      <calculatedColumnFormula>ROUND(1+_xlfn.NORM.DIST(RAND(),0, 0.001,FALSE), 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3599F-C151-4A33-9849-C19FB7E1DFC8}" name="tsqr_sparse_results" displayName="tsqr_sparse_results" ref="A1:D9" tableType="queryTable" totalsRowShown="0">
  <autoFilter ref="A1:D9" xr:uid="{9963599F-C151-4A33-9849-C19FB7E1DFC8}"/>
  <tableColumns count="4">
    <tableColumn id="1" xr3:uid="{73677702-01F1-427C-9002-FF3C739DFF22}" uniqueName="1" name="Column1" queryTableFieldId="1"/>
    <tableColumn id="2" xr3:uid="{1A30462E-988B-4E82-9A14-DC41F46786E3}" uniqueName="2" name="Column2" queryTableFieldId="2"/>
    <tableColumn id="3" xr3:uid="{0CA2E355-EC90-48C6-9E2A-B53CC8EF1483}" uniqueName="3" name="Column3" queryTableFieldId="3"/>
    <tableColumn id="4" xr3:uid="{8DB3B1CC-12A7-4CF2-A9D0-4564F33D9EC4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1BF-365F-4BBF-900B-1F886044A0AB}">
  <dimension ref="A1:P45"/>
  <sheetViews>
    <sheetView topLeftCell="C1" workbookViewId="0">
      <selection activeCell="J26" sqref="J26"/>
    </sheetView>
  </sheetViews>
  <sheetFormatPr defaultRowHeight="14.4" x14ac:dyDescent="0.3"/>
  <cols>
    <col min="1" max="4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39.471878605000001</v>
      </c>
      <c r="B2">
        <v>6.6274805036760521E-13</v>
      </c>
      <c r="C2">
        <v>4.4733323901235496</v>
      </c>
      <c r="D2">
        <v>6.7319206235705758E-14</v>
      </c>
      <c r="E2">
        <f>AVERAGE(A2:A5)</f>
        <v>39.734691396749994</v>
      </c>
      <c r="F2">
        <f>AVERAGE(B2:B5)</f>
        <v>6.6274805036760521E-13</v>
      </c>
      <c r="G2">
        <f>AVERAGE(C2:C5)</f>
        <v>4.4733323901235496</v>
      </c>
      <c r="H2">
        <f>AVERAGE(D2:D5)</f>
        <v>6.7319206235705758E-14</v>
      </c>
      <c r="I2">
        <f>ROUND(LOG10(G2),2)</f>
        <v>0.65</v>
      </c>
    </row>
    <row r="3" spans="1:9" x14ac:dyDescent="0.3">
      <c r="A3">
        <v>40.27442705</v>
      </c>
      <c r="B3">
        <v>6.6274805036760521E-13</v>
      </c>
      <c r="C3">
        <v>4.4733323901235496</v>
      </c>
      <c r="D3">
        <v>6.7319206235705758E-14</v>
      </c>
    </row>
    <row r="4" spans="1:9" x14ac:dyDescent="0.3">
      <c r="A4">
        <v>39.623630595000002</v>
      </c>
      <c r="B4">
        <v>6.6274805036760521E-13</v>
      </c>
      <c r="C4">
        <v>4.4733323901235496</v>
      </c>
      <c r="D4">
        <v>6.7319206235705758E-14</v>
      </c>
    </row>
    <row r="5" spans="1:9" x14ac:dyDescent="0.3">
      <c r="A5">
        <v>39.568829336999997</v>
      </c>
      <c r="B5">
        <v>6.6274805036760521E-13</v>
      </c>
      <c r="C5">
        <v>4.4733323901235496</v>
      </c>
      <c r="D5">
        <v>6.7319206235705758E-14</v>
      </c>
    </row>
    <row r="6" spans="1:9" x14ac:dyDescent="0.3">
      <c r="A6">
        <v>44.134872061999999</v>
      </c>
      <c r="B6">
        <v>7.6564349614845225E-13</v>
      </c>
      <c r="C6">
        <v>8.5292800294681932</v>
      </c>
      <c r="D6">
        <v>7.3193373597764166E-14</v>
      </c>
      <c r="E6">
        <f>AVERAGE(A6:A9)</f>
        <v>44.09553890075</v>
      </c>
      <c r="F6">
        <f>AVERAGE(B6:B9)</f>
        <v>7.6564349614845225E-13</v>
      </c>
      <c r="G6">
        <f>AVERAGE(C6:C9)</f>
        <v>8.5292800294681932</v>
      </c>
      <c r="H6">
        <f>AVERAGE(D6:D9)</f>
        <v>7.3193373597764166E-14</v>
      </c>
      <c r="I6">
        <f>ROUND(LOG10(G6),2)</f>
        <v>0.93</v>
      </c>
    </row>
    <row r="7" spans="1:9" x14ac:dyDescent="0.3">
      <c r="A7">
        <v>44.200641499</v>
      </c>
      <c r="B7">
        <v>7.6564349614845225E-13</v>
      </c>
      <c r="C7">
        <v>8.5292800294681932</v>
      </c>
      <c r="D7">
        <v>7.3193373597764166E-14</v>
      </c>
    </row>
    <row r="8" spans="1:9" x14ac:dyDescent="0.3">
      <c r="A8">
        <v>44.168456313999997</v>
      </c>
      <c r="B8">
        <v>7.6564349614845225E-13</v>
      </c>
      <c r="C8">
        <v>8.5292800294681932</v>
      </c>
      <c r="D8">
        <v>7.3193373597764166E-14</v>
      </c>
    </row>
    <row r="9" spans="1:9" x14ac:dyDescent="0.3">
      <c r="A9">
        <v>43.878185727999998</v>
      </c>
      <c r="B9">
        <v>7.6564349614845225E-13</v>
      </c>
      <c r="C9">
        <v>8.5292800294681932</v>
      </c>
      <c r="D9">
        <v>7.3193373597764166E-14</v>
      </c>
    </row>
    <row r="10" spans="1:9" x14ac:dyDescent="0.3">
      <c r="A10">
        <v>62.913497608999997</v>
      </c>
      <c r="B10">
        <v>1.0991721947738997E-12</v>
      </c>
      <c r="C10">
        <v>20.455069329540251</v>
      </c>
      <c r="D10">
        <v>9.1075401518515954E-14</v>
      </c>
      <c r="E10">
        <f>AVERAGE(A10:A13)</f>
        <v>64.245169808500009</v>
      </c>
      <c r="F10">
        <f>AVERAGE(B10:B13)</f>
        <v>1.0991721947738997E-12</v>
      </c>
      <c r="G10">
        <f>AVERAGE(C10:C13)</f>
        <v>20.455069329540251</v>
      </c>
      <c r="H10">
        <f>AVERAGE(D10:D13)</f>
        <v>9.1075401518515954E-14</v>
      </c>
      <c r="I10">
        <f>ROUND(LOG10(G10),2)</f>
        <v>1.31</v>
      </c>
    </row>
    <row r="11" spans="1:9" x14ac:dyDescent="0.3">
      <c r="A11">
        <v>62.830981798000003</v>
      </c>
      <c r="B11">
        <v>1.0991721947738997E-12</v>
      </c>
      <c r="C11">
        <v>20.455069329540251</v>
      </c>
      <c r="D11">
        <v>9.1075401518515954E-14</v>
      </c>
    </row>
    <row r="12" spans="1:9" x14ac:dyDescent="0.3">
      <c r="A12">
        <v>65.662726198000001</v>
      </c>
      <c r="B12">
        <v>1.0991721947738997E-12</v>
      </c>
      <c r="C12">
        <v>20.455069329540251</v>
      </c>
      <c r="D12">
        <v>9.1075401518515954E-14</v>
      </c>
    </row>
    <row r="13" spans="1:9" x14ac:dyDescent="0.3">
      <c r="A13">
        <v>65.573473629000006</v>
      </c>
      <c r="B13">
        <v>1.0991721947738997E-12</v>
      </c>
      <c r="C13">
        <v>20.455069329540251</v>
      </c>
      <c r="D13">
        <v>9.1075401518515954E-14</v>
      </c>
    </row>
    <row r="14" spans="1:9" x14ac:dyDescent="0.3">
      <c r="A14">
        <v>65.487496656999994</v>
      </c>
      <c r="B14">
        <v>1.0991721947738997E-12</v>
      </c>
      <c r="C14">
        <v>20.455069329540251</v>
      </c>
      <c r="D14">
        <v>9.1075401518515954E-14</v>
      </c>
      <c r="E14">
        <f>AVERAGE(A14:A17)</f>
        <v>64.503815038249996</v>
      </c>
      <c r="F14">
        <f>AVERAGE(B14:B17)</f>
        <v>1.0991721947738997E-12</v>
      </c>
      <c r="G14">
        <f>AVERAGE(C14:C17)</f>
        <v>20.455069329540251</v>
      </c>
      <c r="H14">
        <f>AVERAGE(D14:D17)</f>
        <v>9.1075401518515954E-14</v>
      </c>
      <c r="I14">
        <f>ROUND(LOG10(G14),2)</f>
        <v>1.31</v>
      </c>
    </row>
    <row r="15" spans="1:9" x14ac:dyDescent="0.3">
      <c r="A15">
        <v>65.505309748000002</v>
      </c>
      <c r="B15">
        <v>1.0991721947738997E-12</v>
      </c>
      <c r="C15">
        <v>20.455069329540251</v>
      </c>
      <c r="D15">
        <v>9.1075401518515954E-14</v>
      </c>
    </row>
    <row r="16" spans="1:9" x14ac:dyDescent="0.3">
      <c r="A16">
        <v>62.795981763</v>
      </c>
      <c r="B16">
        <v>1.0991721947738997E-12</v>
      </c>
      <c r="C16">
        <v>20.455069329540251</v>
      </c>
      <c r="D16">
        <v>9.1075401518515954E-14</v>
      </c>
    </row>
    <row r="17" spans="1:16" x14ac:dyDescent="0.3">
      <c r="A17">
        <v>64.226471985000003</v>
      </c>
      <c r="B17">
        <v>1.0991721947738997E-12</v>
      </c>
      <c r="C17">
        <v>20.455069329540251</v>
      </c>
      <c r="D17">
        <v>9.1075401518515954E-14</v>
      </c>
    </row>
    <row r="18" spans="1:16" x14ac:dyDescent="0.3">
      <c r="A18">
        <v>65.674227387000002</v>
      </c>
      <c r="B18">
        <v>1.0991721947738997E-12</v>
      </c>
      <c r="C18">
        <v>20.455069329540251</v>
      </c>
      <c r="D18">
        <v>9.1075401518515954E-14</v>
      </c>
      <c r="E18">
        <f>AVERAGE(A18:A21)</f>
        <v>64.258626308499998</v>
      </c>
      <c r="F18">
        <f>AVERAGE(B18:B21)</f>
        <v>1.0991721947738997E-12</v>
      </c>
      <c r="G18">
        <f>AVERAGE(C18:C21)</f>
        <v>20.455069329540251</v>
      </c>
      <c r="H18">
        <f>AVERAGE(D18:D21)</f>
        <v>9.1075401518515954E-14</v>
      </c>
      <c r="I18">
        <f>ROUND(LOG10(G18),2)</f>
        <v>1.31</v>
      </c>
    </row>
    <row r="19" spans="1:16" x14ac:dyDescent="0.3">
      <c r="A19">
        <v>65.647979336999995</v>
      </c>
      <c r="B19">
        <v>1.0991721947738997E-12</v>
      </c>
      <c r="C19">
        <v>20.455069329540251</v>
      </c>
      <c r="D19">
        <v>9.1075401518515954E-14</v>
      </c>
    </row>
    <row r="20" spans="1:16" x14ac:dyDescent="0.3">
      <c r="A20">
        <v>62.862491118999998</v>
      </c>
      <c r="B20">
        <v>1.0991721947738997E-12</v>
      </c>
      <c r="C20">
        <v>20.455069329540251</v>
      </c>
      <c r="D20">
        <v>9.1075401518515954E-14</v>
      </c>
    </row>
    <row r="21" spans="1:16" x14ac:dyDescent="0.3">
      <c r="A21">
        <v>62.849807390999999</v>
      </c>
      <c r="B21">
        <v>1.0991721947738997E-12</v>
      </c>
      <c r="C21">
        <v>20.455069329540251</v>
      </c>
      <c r="D21">
        <v>9.1075401518515954E-14</v>
      </c>
      <c r="L21">
        <v>39.734691396749994</v>
      </c>
      <c r="M21">
        <v>6.6274805036760521E-13</v>
      </c>
      <c r="N21">
        <v>4.4733323901235496</v>
      </c>
      <c r="O21">
        <v>6.7319206235705758E-14</v>
      </c>
      <c r="P21">
        <v>0.65</v>
      </c>
    </row>
    <row r="22" spans="1:16" x14ac:dyDescent="0.3">
      <c r="A22">
        <v>62.976292624999999</v>
      </c>
      <c r="B22">
        <v>1.0991721947738997E-12</v>
      </c>
      <c r="C22">
        <v>20.455069329540251</v>
      </c>
      <c r="D22">
        <v>9.1075401518515954E-14</v>
      </c>
      <c r="E22">
        <f>AVERAGE(A22:A25)</f>
        <v>65.080602201999994</v>
      </c>
      <c r="F22">
        <f>AVERAGE(B22:B25)</f>
        <v>1.0991721947738997E-12</v>
      </c>
      <c r="G22">
        <f>AVERAGE(C22:C25)</f>
        <v>20.455069329540251</v>
      </c>
      <c r="H22">
        <f>AVERAGE(D22:D25)</f>
        <v>9.1075401518515954E-14</v>
      </c>
      <c r="I22">
        <f>ROUND(LOG10(G22),2)</f>
        <v>1.31</v>
      </c>
      <c r="L22">
        <v>44.09553890075</v>
      </c>
      <c r="M22">
        <v>7.6564349614845225E-13</v>
      </c>
      <c r="N22">
        <v>8.5292800294681932</v>
      </c>
      <c r="O22">
        <v>7.3193373597764166E-14</v>
      </c>
      <c r="P22">
        <v>0.93</v>
      </c>
    </row>
    <row r="23" spans="1:16" x14ac:dyDescent="0.3">
      <c r="A23">
        <v>63.025001252999999</v>
      </c>
      <c r="B23">
        <v>1.0991721947738997E-12</v>
      </c>
      <c r="C23">
        <v>20.455069329540251</v>
      </c>
      <c r="D23">
        <v>9.1075401518515954E-14</v>
      </c>
      <c r="L23">
        <v>64.210005037000002</v>
      </c>
      <c r="M23">
        <v>1.0991721947738997E-12</v>
      </c>
      <c r="N23">
        <v>20.455069329540251</v>
      </c>
      <c r="O23">
        <v>9.1075401518515954E-14</v>
      </c>
      <c r="P23">
        <v>1.31</v>
      </c>
    </row>
    <row r="24" spans="1:16" x14ac:dyDescent="0.3">
      <c r="A24">
        <v>69.315951232000003</v>
      </c>
      <c r="B24">
        <v>1.0991721947738997E-12</v>
      </c>
      <c r="C24">
        <v>20.455069329540251</v>
      </c>
      <c r="D24">
        <v>9.1075401518515954E-14</v>
      </c>
      <c r="L24">
        <v>52.184194562249999</v>
      </c>
      <c r="M24">
        <v>9.6050096510729747E-13</v>
      </c>
      <c r="N24">
        <v>32.270952824983333</v>
      </c>
      <c r="O24">
        <v>8.210164883595169E-14</v>
      </c>
      <c r="P24">
        <v>1.51</v>
      </c>
    </row>
    <row r="25" spans="1:16" x14ac:dyDescent="0.3">
      <c r="A25">
        <v>65.005163698000004</v>
      </c>
      <c r="B25">
        <v>1.0991721947738997E-12</v>
      </c>
      <c r="C25">
        <v>20.455069329540251</v>
      </c>
      <c r="D25">
        <v>9.1075401518515954E-14</v>
      </c>
      <c r="L25">
        <v>75.555217143500002</v>
      </c>
      <c r="M25">
        <v>1.2459119995054569E-12</v>
      </c>
      <c r="N25">
        <v>41.472232164985044</v>
      </c>
      <c r="O25">
        <v>1.0062820079587349E-13</v>
      </c>
      <c r="P25">
        <v>1.62</v>
      </c>
    </row>
    <row r="26" spans="1:16" x14ac:dyDescent="0.3">
      <c r="A26">
        <v>65.465296972999994</v>
      </c>
      <c r="B26">
        <v>1.0991721947738997E-12</v>
      </c>
      <c r="C26">
        <v>20.455069329540251</v>
      </c>
      <c r="D26">
        <v>9.1075401518515954E-14</v>
      </c>
      <c r="E26">
        <f>AVERAGE(A26:A29)</f>
        <v>64.210005037000002</v>
      </c>
      <c r="F26">
        <f>AVERAGE(B26:B29)</f>
        <v>1.0991721947738997E-12</v>
      </c>
      <c r="G26">
        <f>AVERAGE(C26:C29)</f>
        <v>20.455069329540251</v>
      </c>
      <c r="H26">
        <f>AVERAGE(D26:D29)</f>
        <v>9.1075401518515954E-14</v>
      </c>
      <c r="I26">
        <f>ROUND(LOG10(G26),2)</f>
        <v>1.31</v>
      </c>
      <c r="L26">
        <v>68.382879247250003</v>
      </c>
      <c r="M26">
        <v>1.1008116277685803E-12</v>
      </c>
      <c r="N26">
        <v>151.19816499254904</v>
      </c>
      <c r="O26">
        <v>9.4264033379871255E-14</v>
      </c>
      <c r="P26">
        <v>2.1800000000000002</v>
      </c>
    </row>
    <row r="27" spans="1:16" x14ac:dyDescent="0.3">
      <c r="A27">
        <v>65.564313540000001</v>
      </c>
      <c r="B27">
        <v>1.0991721947738997E-12</v>
      </c>
      <c r="C27">
        <v>20.455069329540251</v>
      </c>
      <c r="D27">
        <v>9.1075401518515954E-14</v>
      </c>
    </row>
    <row r="28" spans="1:16" x14ac:dyDescent="0.3">
      <c r="A28">
        <v>62.953290959999997</v>
      </c>
      <c r="B28">
        <v>1.0991721947738997E-12</v>
      </c>
      <c r="C28">
        <v>20.455069329540251</v>
      </c>
      <c r="D28">
        <v>9.1075401518515954E-14</v>
      </c>
    </row>
    <row r="29" spans="1:16" x14ac:dyDescent="0.3">
      <c r="A29">
        <v>62.857118675000002</v>
      </c>
      <c r="B29">
        <v>1.0991721947738997E-12</v>
      </c>
      <c r="C29">
        <v>20.455069329540251</v>
      </c>
      <c r="D29">
        <v>9.1075401518515954E-14</v>
      </c>
    </row>
    <row r="30" spans="1:16" x14ac:dyDescent="0.3">
      <c r="A30">
        <v>53.070038769</v>
      </c>
      <c r="B30">
        <v>9.6050096510729747E-13</v>
      </c>
      <c r="C30">
        <v>32.270952824983333</v>
      </c>
      <c r="D30">
        <v>8.210164883595169E-14</v>
      </c>
      <c r="E30">
        <f>AVERAGE(A30:A33)</f>
        <v>52.184194562249999</v>
      </c>
      <c r="F30">
        <f>AVERAGE(B30:B33)</f>
        <v>9.6050096510729747E-13</v>
      </c>
      <c r="G30">
        <f>AVERAGE(C30:C33)</f>
        <v>32.270952824983333</v>
      </c>
      <c r="H30">
        <f>AVERAGE(D30:D33)</f>
        <v>8.210164883595169E-14</v>
      </c>
      <c r="I30">
        <f>ROUND(LOG10(G30),2)</f>
        <v>1.51</v>
      </c>
    </row>
    <row r="31" spans="1:16" x14ac:dyDescent="0.3">
      <c r="A31">
        <v>53.169139782999999</v>
      </c>
      <c r="B31">
        <v>9.6050096510729747E-13</v>
      </c>
      <c r="C31">
        <v>32.270952824983333</v>
      </c>
      <c r="D31">
        <v>8.210164883595169E-14</v>
      </c>
    </row>
    <row r="32" spans="1:16" x14ac:dyDescent="0.3">
      <c r="A32">
        <v>51.240403268999998</v>
      </c>
      <c r="B32">
        <v>9.6050096510729747E-13</v>
      </c>
      <c r="C32">
        <v>32.270952824983333</v>
      </c>
      <c r="D32">
        <v>8.210164883595169E-14</v>
      </c>
    </row>
    <row r="33" spans="1:9" x14ac:dyDescent="0.3">
      <c r="A33">
        <v>51.257196428</v>
      </c>
      <c r="B33">
        <v>9.6050096510729747E-13</v>
      </c>
      <c r="C33">
        <v>32.270952824983333</v>
      </c>
      <c r="D33">
        <v>8.210164883595169E-14</v>
      </c>
    </row>
    <row r="34" spans="1:9" x14ac:dyDescent="0.3">
      <c r="A34">
        <v>76.851561008999994</v>
      </c>
      <c r="B34">
        <v>1.2459119995054569E-12</v>
      </c>
      <c r="C34">
        <v>41.472232164985044</v>
      </c>
      <c r="D34">
        <v>1.0062820079587349E-13</v>
      </c>
      <c r="E34">
        <f>AVERAGE(A34:A37)</f>
        <v>75.555217143500002</v>
      </c>
      <c r="F34">
        <f>AVERAGE(B34:B37)</f>
        <v>1.2459119995054569E-12</v>
      </c>
      <c r="G34">
        <f>AVERAGE(C34:C37)</f>
        <v>41.472232164985044</v>
      </c>
      <c r="H34">
        <f>AVERAGE(D34:D37)</f>
        <v>1.0062820079587349E-13</v>
      </c>
      <c r="I34">
        <f>ROUND(LOG10(G34),2)</f>
        <v>1.62</v>
      </c>
    </row>
    <row r="35" spans="1:9" x14ac:dyDescent="0.3">
      <c r="A35">
        <v>74.803635267000004</v>
      </c>
      <c r="B35">
        <v>1.2459119995054569E-12</v>
      </c>
      <c r="C35">
        <v>41.472232164985044</v>
      </c>
      <c r="D35">
        <v>1.0062820079587349E-13</v>
      </c>
    </row>
    <row r="36" spans="1:9" x14ac:dyDescent="0.3">
      <c r="A36">
        <v>74.615718243000003</v>
      </c>
      <c r="B36">
        <v>1.2459119995054569E-12</v>
      </c>
      <c r="C36">
        <v>41.472232164985044</v>
      </c>
      <c r="D36">
        <v>1.0062820079587349E-13</v>
      </c>
    </row>
    <row r="37" spans="1:9" x14ac:dyDescent="0.3">
      <c r="A37">
        <v>75.949954055000006</v>
      </c>
      <c r="B37">
        <v>1.2459119995054569E-12</v>
      </c>
      <c r="C37">
        <v>41.472232164985044</v>
      </c>
      <c r="D37">
        <v>1.0062820079587349E-13</v>
      </c>
    </row>
    <row r="38" spans="1:9" x14ac:dyDescent="0.3">
      <c r="A38">
        <v>75.898616193999999</v>
      </c>
      <c r="B38">
        <v>1.2459119995054569E-12</v>
      </c>
      <c r="C38">
        <v>41.472232164985044</v>
      </c>
      <c r="D38">
        <v>1.0062820079587349E-13</v>
      </c>
      <c r="E38">
        <f>AVERAGE(A38:A41)</f>
        <v>73.807834498750012</v>
      </c>
      <c r="F38">
        <f>AVERAGE(B38:B41)</f>
        <v>1.2459119995054569E-12</v>
      </c>
      <c r="G38">
        <f>AVERAGE(C38:C41)</f>
        <v>41.472232164985044</v>
      </c>
      <c r="H38">
        <f>AVERAGE(D38:D41)</f>
        <v>1.0062820079587349E-13</v>
      </c>
      <c r="I38">
        <f>ROUND(LOG10(G38),2)</f>
        <v>1.62</v>
      </c>
    </row>
    <row r="39" spans="1:9" x14ac:dyDescent="0.3">
      <c r="A39">
        <v>74.922199985000006</v>
      </c>
      <c r="B39">
        <v>1.2459119995054569E-12</v>
      </c>
      <c r="C39">
        <v>41.472232164985044</v>
      </c>
      <c r="D39">
        <v>1.0062820079587349E-13</v>
      </c>
    </row>
    <row r="40" spans="1:9" x14ac:dyDescent="0.3">
      <c r="A40">
        <v>74.837869897999994</v>
      </c>
      <c r="B40">
        <v>1.2459119995054569E-12</v>
      </c>
      <c r="C40">
        <v>41.472232164985044</v>
      </c>
      <c r="D40">
        <v>1.0062820079587349E-13</v>
      </c>
    </row>
    <row r="41" spans="1:9" x14ac:dyDescent="0.3">
      <c r="A41">
        <v>69.572651918000005</v>
      </c>
      <c r="B41">
        <v>1.2459119995054569E-12</v>
      </c>
      <c r="C41">
        <v>41.472232164985044</v>
      </c>
      <c r="D41">
        <v>1.0062820079587349E-13</v>
      </c>
    </row>
    <row r="42" spans="1:9" x14ac:dyDescent="0.3">
      <c r="A42">
        <v>69.853097285000004</v>
      </c>
      <c r="B42">
        <v>1.1008116277685803E-12</v>
      </c>
      <c r="C42">
        <v>151.19816499254904</v>
      </c>
      <c r="D42">
        <v>9.4264033379871255E-14</v>
      </c>
      <c r="E42">
        <f>AVERAGE(A42:A45)</f>
        <v>68.382879247250003</v>
      </c>
      <c r="F42">
        <f>AVERAGE(B42:B45)</f>
        <v>1.1008116277685803E-12</v>
      </c>
      <c r="G42">
        <f>AVERAGE(C42:C45)</f>
        <v>151.19816499254904</v>
      </c>
      <c r="H42">
        <f>AVERAGE(D42:D45)</f>
        <v>9.4264033379871255E-14</v>
      </c>
      <c r="I42">
        <f>ROUND(LOG10(G42),2)</f>
        <v>2.1800000000000002</v>
      </c>
    </row>
    <row r="43" spans="1:9" x14ac:dyDescent="0.3">
      <c r="A43">
        <v>70.061168105999997</v>
      </c>
      <c r="B43">
        <v>1.1008116277685803E-12</v>
      </c>
      <c r="C43">
        <v>151.19816499254904</v>
      </c>
      <c r="D43">
        <v>9.4264033379871255E-14</v>
      </c>
    </row>
    <row r="44" spans="1:9" x14ac:dyDescent="0.3">
      <c r="A44">
        <v>66.726689403999998</v>
      </c>
      <c r="B44">
        <v>1.1008116277685803E-12</v>
      </c>
      <c r="C44">
        <v>151.19816499254904</v>
      </c>
      <c r="D44">
        <v>9.4264033379871255E-14</v>
      </c>
    </row>
    <row r="45" spans="1:9" x14ac:dyDescent="0.3">
      <c r="A45">
        <v>66.890562193999997</v>
      </c>
      <c r="B45">
        <v>1.1008116277685803E-12</v>
      </c>
      <c r="C45">
        <v>151.19816499254904</v>
      </c>
      <c r="D45">
        <v>9.4264033379871255E-14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DA76-8C35-4021-855C-480E42494BFB}">
  <dimension ref="A1:F137"/>
  <sheetViews>
    <sheetView zoomScale="105" workbookViewId="0">
      <selection activeCell="E138" sqref="E138"/>
    </sheetView>
  </sheetViews>
  <sheetFormatPr defaultRowHeight="14.4" x14ac:dyDescent="0.3"/>
  <cols>
    <col min="1" max="4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>
        <v>81.352599741000006</v>
      </c>
      <c r="B2">
        <v>8.4526163923254869E-13</v>
      </c>
      <c r="C2">
        <v>19.392030549619097</v>
      </c>
      <c r="D2">
        <v>5.8423498849312156E-14</v>
      </c>
      <c r="E2">
        <f>ROUND(LOG10(tsqr_results__2[[#This Row],[Column3]]),2)</f>
        <v>1.29</v>
      </c>
      <c r="F2">
        <v>1</v>
      </c>
    </row>
    <row r="3" spans="1:6" x14ac:dyDescent="0.3">
      <c r="A3">
        <v>85.288157882999997</v>
      </c>
      <c r="B3">
        <v>8.7709913688902905E-13</v>
      </c>
      <c r="C3">
        <v>20.455069329540251</v>
      </c>
      <c r="D3">
        <v>6.0349599637743194E-14</v>
      </c>
      <c r="E3">
        <f>ROUND(LOG10(tsqr_results__2[[#This Row],[Column3]]),2)</f>
        <v>1.31</v>
      </c>
      <c r="F3">
        <v>1</v>
      </c>
    </row>
    <row r="4" spans="1:6" x14ac:dyDescent="0.3">
      <c r="A4">
        <v>94.444759480000002</v>
      </c>
      <c r="B4">
        <v>1.0800196350557928E-12</v>
      </c>
      <c r="C4">
        <v>41.472232164985044</v>
      </c>
      <c r="D4">
        <v>6.8299969132462932E-14</v>
      </c>
      <c r="E4">
        <f>ROUND(LOG10(tsqr_results__2[[#This Row],[Column3]]),2)</f>
        <v>1.62</v>
      </c>
      <c r="F4">
        <v>1</v>
      </c>
    </row>
    <row r="5" spans="1:6" x14ac:dyDescent="0.3">
      <c r="A5">
        <v>90.850671331000001</v>
      </c>
      <c r="B5">
        <v>1.0940478466265361E-12</v>
      </c>
      <c r="C5">
        <v>48.651275725906515</v>
      </c>
      <c r="D5">
        <v>6.6199483626322007E-14</v>
      </c>
      <c r="E5">
        <f>ROUND(LOG10(tsqr_results__2[[#This Row],[Column3]]),2)</f>
        <v>1.69</v>
      </c>
      <c r="F5">
        <v>1</v>
      </c>
    </row>
    <row r="6" spans="1:6" x14ac:dyDescent="0.3">
      <c r="A6">
        <v>78.633228465000002</v>
      </c>
      <c r="B6">
        <v>8.320939735003465E-13</v>
      </c>
      <c r="C6">
        <v>121.56274247574653</v>
      </c>
      <c r="D6">
        <v>5.6636345016868725E-14</v>
      </c>
      <c r="E6">
        <f>ROUND(LOG10(tsqr_results__2[[#This Row],[Column3]]),2)</f>
        <v>2.08</v>
      </c>
      <c r="F6">
        <v>1</v>
      </c>
    </row>
    <row r="7" spans="1:6" x14ac:dyDescent="0.3">
      <c r="A7">
        <v>99.127445015000006</v>
      </c>
      <c r="B7">
        <v>1.2035275675907224E-12</v>
      </c>
      <c r="C7">
        <v>134.66802326652964</v>
      </c>
      <c r="D7">
        <v>7.1889462525185554E-14</v>
      </c>
      <c r="E7">
        <f>ROUND(LOG10(tsqr_results__2[[#This Row],[Column3]]),2)</f>
        <v>2.13</v>
      </c>
      <c r="F7">
        <v>1</v>
      </c>
    </row>
    <row r="8" spans="1:6" x14ac:dyDescent="0.3">
      <c r="A8">
        <v>87.209485670000007</v>
      </c>
      <c r="B8">
        <v>1.0025738023487026E-12</v>
      </c>
      <c r="C8">
        <v>151.19816499254904</v>
      </c>
      <c r="D8">
        <v>6.2970142800448573E-14</v>
      </c>
      <c r="E8">
        <f>ROUND(LOG10(tsqr_results__2[[#This Row],[Column3]]),2)</f>
        <v>2.1800000000000002</v>
      </c>
      <c r="F8">
        <v>1</v>
      </c>
    </row>
    <row r="9" spans="1:6" x14ac:dyDescent="0.3">
      <c r="A9">
        <v>115.404410895</v>
      </c>
      <c r="B9">
        <v>1.3027762671853134E-12</v>
      </c>
      <c r="C9">
        <v>157.48110695616037</v>
      </c>
      <c r="D9">
        <v>7.9385889226595339E-14</v>
      </c>
      <c r="E9">
        <f>ROUND(LOG10(tsqr_results__2[[#This Row],[Column3]]),2)</f>
        <v>2.2000000000000002</v>
      </c>
      <c r="F9">
        <v>1</v>
      </c>
    </row>
    <row r="10" spans="1:6" x14ac:dyDescent="0.3">
      <c r="A10">
        <v>107.304227212</v>
      </c>
      <c r="B10">
        <v>1.2289859822407304E-12</v>
      </c>
      <c r="C10">
        <v>309.072672967551</v>
      </c>
      <c r="D10">
        <v>7.7354243193954624E-14</v>
      </c>
      <c r="E10">
        <f>ROUND(LOG10(tsqr_results__2[[#This Row],[Column3]]),2)</f>
        <v>2.4900000000000002</v>
      </c>
      <c r="F10">
        <v>1</v>
      </c>
    </row>
    <row r="11" spans="1:6" x14ac:dyDescent="0.3">
      <c r="A11">
        <v>96.954730662000003</v>
      </c>
      <c r="B11">
        <v>1.1575996201675281E-12</v>
      </c>
      <c r="C11">
        <v>355.72963007424937</v>
      </c>
      <c r="D11">
        <v>7.0292945698070452E-14</v>
      </c>
      <c r="E11">
        <f>ROUND(LOG10(tsqr_results__2[[#This Row],[Column3]]),2)</f>
        <v>2.5499999999999998</v>
      </c>
      <c r="F11">
        <v>1</v>
      </c>
    </row>
    <row r="12" spans="1:6" x14ac:dyDescent="0.3">
      <c r="A12">
        <v>109.828593035</v>
      </c>
      <c r="B12">
        <v>1.2414692496340757E-12</v>
      </c>
      <c r="C12">
        <v>411.63065002158919</v>
      </c>
      <c r="D12">
        <v>7.815122506646571E-14</v>
      </c>
      <c r="E12">
        <f>ROUND(LOG10(tsqr_results__2[[#This Row],[Column3]]),2)</f>
        <v>2.61</v>
      </c>
      <c r="F12">
        <v>1</v>
      </c>
    </row>
    <row r="13" spans="1:6" x14ac:dyDescent="0.3">
      <c r="A13">
        <v>120.292715665</v>
      </c>
      <c r="B13">
        <v>1.40294749849206E-12</v>
      </c>
      <c r="C13">
        <v>610.7933688753435</v>
      </c>
      <c r="D13">
        <v>8.3310027092594248E-14</v>
      </c>
      <c r="E13">
        <f>ROUND(LOG10(tsqr_results__2[[#This Row],[Column3]]),2)</f>
        <v>2.79</v>
      </c>
      <c r="F13">
        <v>1</v>
      </c>
    </row>
    <row r="14" spans="1:6" x14ac:dyDescent="0.3">
      <c r="A14">
        <v>115.66754656800001</v>
      </c>
      <c r="B14">
        <v>1.3834054579011253E-12</v>
      </c>
      <c r="C14">
        <v>636.92757950061127</v>
      </c>
      <c r="D14">
        <v>8.1926710573893756E-14</v>
      </c>
      <c r="E14">
        <f>ROUND(LOG10(tsqr_results__2[[#This Row],[Column3]]),2)</f>
        <v>2.8</v>
      </c>
      <c r="F14">
        <v>1</v>
      </c>
    </row>
    <row r="15" spans="1:6" x14ac:dyDescent="0.3">
      <c r="A15">
        <v>138.818725634</v>
      </c>
      <c r="B15">
        <v>1.5381382688712902E-12</v>
      </c>
      <c r="C15">
        <v>926.26282295422459</v>
      </c>
      <c r="D15">
        <v>9.3566196079275096E-14</v>
      </c>
      <c r="E15">
        <f>ROUND(LOG10(tsqr_results__2[[#This Row],[Column3]]),2)</f>
        <v>2.97</v>
      </c>
      <c r="F15">
        <v>1</v>
      </c>
    </row>
    <row r="16" spans="1:6" x14ac:dyDescent="0.3">
      <c r="A16">
        <v>125.566178002</v>
      </c>
      <c r="B16">
        <v>1.4689380737168344E-12</v>
      </c>
      <c r="C16">
        <v>1328.3150621910045</v>
      </c>
      <c r="D16">
        <v>8.6225415060757689E-14</v>
      </c>
      <c r="E16">
        <f>ROUND(LOG10(tsqr_results__2[[#This Row],[Column3]]),2)</f>
        <v>3.12</v>
      </c>
      <c r="F16">
        <v>1</v>
      </c>
    </row>
    <row r="17" spans="1:6" x14ac:dyDescent="0.3">
      <c r="A17">
        <v>142.45283482299999</v>
      </c>
      <c r="B17">
        <v>1.5544860027272758E-12</v>
      </c>
      <c r="C17">
        <v>1503.4329696700636</v>
      </c>
      <c r="D17">
        <v>9.6452952769315652E-14</v>
      </c>
      <c r="E17">
        <f>ROUND(LOG10(tsqr_results__2[[#This Row],[Column3]]),2)</f>
        <v>3.18</v>
      </c>
      <c r="F17">
        <v>1</v>
      </c>
    </row>
    <row r="18" spans="1:6" x14ac:dyDescent="0.3">
      <c r="A18">
        <v>135.06816297099999</v>
      </c>
      <c r="B18">
        <v>1.4883048152411762E-12</v>
      </c>
      <c r="C18">
        <v>1749.5005299085371</v>
      </c>
      <c r="D18">
        <v>9.2346447871967321E-14</v>
      </c>
      <c r="E18">
        <f>ROUND(LOG10(tsqr_results__2[[#This Row],[Column3]]),2)</f>
        <v>3.24</v>
      </c>
      <c r="F18">
        <v>1</v>
      </c>
    </row>
    <row r="19" spans="1:6" x14ac:dyDescent="0.3">
      <c r="A19">
        <v>157.52350657299999</v>
      </c>
      <c r="B19">
        <v>1.7946727049873896E-12</v>
      </c>
      <c r="C19">
        <v>6156.4716604675896</v>
      </c>
      <c r="D19">
        <v>1.0502677694782209E-13</v>
      </c>
      <c r="E19">
        <f>ROUND(LOG10(tsqr_results__2[[#This Row],[Column3]]),2)</f>
        <v>3.79</v>
      </c>
      <c r="F19">
        <v>1</v>
      </c>
    </row>
    <row r="20" spans="1:6" x14ac:dyDescent="0.3">
      <c r="A20">
        <v>150.66656262500001</v>
      </c>
      <c r="B20">
        <v>1.6048034421918579E-12</v>
      </c>
      <c r="C20">
        <v>6895.9938636287579</v>
      </c>
      <c r="D20">
        <v>9.9901369764061512E-14</v>
      </c>
      <c r="E20">
        <f>ROUND(LOG10(tsqr_results__2[[#This Row],[Column3]]),2)</f>
        <v>3.84</v>
      </c>
      <c r="F20">
        <v>1</v>
      </c>
    </row>
    <row r="21" spans="1:6" x14ac:dyDescent="0.3">
      <c r="A21">
        <v>160.44879788899999</v>
      </c>
      <c r="B21">
        <v>1.8300060044901919E-12</v>
      </c>
      <c r="C21">
        <v>10945.782539145905</v>
      </c>
      <c r="D21">
        <v>1.062785049570798E-13</v>
      </c>
      <c r="E21">
        <f>ROUND(LOG10(tsqr_results__2[[#This Row],[Column3]]),2)</f>
        <v>4.04</v>
      </c>
      <c r="F21">
        <v>1</v>
      </c>
    </row>
    <row r="22" spans="1:6" x14ac:dyDescent="0.3">
      <c r="A22">
        <v>130.87377183999999</v>
      </c>
      <c r="B22">
        <v>1.4662666787250329E-12</v>
      </c>
      <c r="C22">
        <v>14709.023941658654</v>
      </c>
      <c r="D22">
        <v>9.1715696245460638E-14</v>
      </c>
      <c r="E22">
        <f>ROUND(LOG10(tsqr_results__2[[#This Row],[Column3]]),2)</f>
        <v>4.17</v>
      </c>
      <c r="F22">
        <v>1</v>
      </c>
    </row>
    <row r="23" spans="1:6" x14ac:dyDescent="0.3">
      <c r="A23">
        <v>124.048239473</v>
      </c>
      <c r="B23">
        <v>1.5058947906245606E-12</v>
      </c>
      <c r="C23">
        <v>15153.044056476037</v>
      </c>
      <c r="D23">
        <v>8.6033926621938493E-14</v>
      </c>
      <c r="E23">
        <f>ROUND(LOG10(tsqr_results__2[[#This Row],[Column3]]),2)</f>
        <v>4.18</v>
      </c>
      <c r="F23">
        <v>1</v>
      </c>
    </row>
    <row r="24" spans="1:6" x14ac:dyDescent="0.3">
      <c r="A24">
        <v>153.02122763400001</v>
      </c>
      <c r="B24">
        <v>1.7657755387502958E-12</v>
      </c>
      <c r="C24">
        <v>15658.355632085015</v>
      </c>
      <c r="D24">
        <v>1.0224684636372982E-13</v>
      </c>
      <c r="E24">
        <f>ROUND(LOG10(tsqr_results__2[[#This Row],[Column3]]),2)</f>
        <v>4.1900000000000004</v>
      </c>
      <c r="F24">
        <v>1</v>
      </c>
    </row>
    <row r="25" spans="1:6" x14ac:dyDescent="0.3">
      <c r="A25">
        <v>162.930275927</v>
      </c>
      <c r="B25">
        <v>1.8176287863461643E-12</v>
      </c>
      <c r="C25">
        <v>21618.43345467488</v>
      </c>
      <c r="D25">
        <v>1.0824821292231938E-13</v>
      </c>
      <c r="E25">
        <f>ROUND(LOG10(tsqr_results__2[[#This Row],[Column3]]),2)</f>
        <v>4.33</v>
      </c>
      <c r="F25">
        <v>1</v>
      </c>
    </row>
    <row r="26" spans="1:6" x14ac:dyDescent="0.3">
      <c r="A26">
        <v>128.918215328</v>
      </c>
      <c r="B26">
        <v>1.5157836373054222E-12</v>
      </c>
      <c r="C26">
        <v>21738.394035879155</v>
      </c>
      <c r="D26">
        <v>8.8656728225280329E-14</v>
      </c>
      <c r="E26">
        <f>ROUND(LOG10(tsqr_results__2[[#This Row],[Column3]]),2)</f>
        <v>4.34</v>
      </c>
      <c r="F26">
        <v>1</v>
      </c>
    </row>
    <row r="27" spans="1:6" x14ac:dyDescent="0.3">
      <c r="A27">
        <v>175.113699997</v>
      </c>
      <c r="B27">
        <v>2.0809098605598957E-12</v>
      </c>
      <c r="C27">
        <v>30015.04467909985</v>
      </c>
      <c r="D27">
        <v>1.135011512427815E-13</v>
      </c>
      <c r="E27">
        <f>ROUND(LOG10(tsqr_results__2[[#This Row],[Column3]]),2)</f>
        <v>4.4800000000000004</v>
      </c>
      <c r="F27">
        <v>1</v>
      </c>
    </row>
    <row r="28" spans="1:6" x14ac:dyDescent="0.3">
      <c r="A28">
        <v>172.58468300199999</v>
      </c>
      <c r="B28">
        <v>1.9708111107533354E-12</v>
      </c>
      <c r="C28">
        <v>52234.41472200759</v>
      </c>
      <c r="D28">
        <v>1.1215986493819969E-13</v>
      </c>
      <c r="E28">
        <f>ROUND(LOG10(tsqr_results__2[[#This Row],[Column3]]),2)</f>
        <v>4.72</v>
      </c>
      <c r="F28">
        <v>1</v>
      </c>
    </row>
    <row r="29" spans="1:6" x14ac:dyDescent="0.3">
      <c r="A29">
        <v>143.660993504</v>
      </c>
      <c r="B29">
        <v>1.7396559792036119E-12</v>
      </c>
      <c r="C29">
        <v>63950.635897724176</v>
      </c>
      <c r="D29">
        <v>9.8774705978682646E-14</v>
      </c>
      <c r="E29">
        <f>ROUND(LOG10(tsqr_results__2[[#This Row],[Column3]]),2)</f>
        <v>4.8099999999999996</v>
      </c>
      <c r="F29">
        <v>1</v>
      </c>
    </row>
    <row r="30" spans="1:6" x14ac:dyDescent="0.3">
      <c r="A30">
        <v>187.70717839599999</v>
      </c>
      <c r="B30">
        <v>2.0497293515406942E-12</v>
      </c>
      <c r="C30">
        <v>71005.324158569361</v>
      </c>
      <c r="D30">
        <v>1.1973413357520074E-13</v>
      </c>
      <c r="E30">
        <f>ROUND(LOG10(tsqr_results__2[[#This Row],[Column3]]),2)</f>
        <v>4.8499999999999996</v>
      </c>
      <c r="F30">
        <v>1</v>
      </c>
    </row>
    <row r="31" spans="1:6" x14ac:dyDescent="0.3">
      <c r="A31">
        <v>178.453879852</v>
      </c>
      <c r="B31">
        <v>1.9963991173815124E-12</v>
      </c>
      <c r="C31">
        <v>112753.75835642405</v>
      </c>
      <c r="D31">
        <v>1.1543853438496749E-13</v>
      </c>
      <c r="E31">
        <f>ROUND(LOG10(tsqr_results__2[[#This Row],[Column3]]),2)</f>
        <v>5.05</v>
      </c>
      <c r="F31">
        <v>1</v>
      </c>
    </row>
    <row r="32" spans="1:6" x14ac:dyDescent="0.3">
      <c r="A32">
        <v>166.974452853</v>
      </c>
      <c r="B32">
        <v>1.9284481473189732E-12</v>
      </c>
      <c r="C32">
        <v>122544.57610632465</v>
      </c>
      <c r="D32">
        <v>1.0975489434217786E-13</v>
      </c>
      <c r="E32">
        <f>ROUND(LOG10(tsqr_results__2[[#This Row],[Column3]]),2)</f>
        <v>5.09</v>
      </c>
      <c r="F32">
        <v>1</v>
      </c>
    </row>
    <row r="33" spans="1:6" x14ac:dyDescent="0.3">
      <c r="A33">
        <v>200.03306269300001</v>
      </c>
      <c r="B33">
        <v>2.2599712683219318E-12</v>
      </c>
      <c r="C33">
        <v>142365.44497478136</v>
      </c>
      <c r="D33">
        <v>1.2611307243679615E-13</v>
      </c>
      <c r="E33">
        <f>ROUND(LOG10(tsqr_results__2[[#This Row],[Column3]]),2)</f>
        <v>5.15</v>
      </c>
      <c r="F33">
        <v>1</v>
      </c>
    </row>
    <row r="34" spans="1:6" x14ac:dyDescent="0.3">
      <c r="A34">
        <v>183.363569275</v>
      </c>
      <c r="B34">
        <v>1.9924470035509769E-12</v>
      </c>
      <c r="C34">
        <v>171478.63646069594</v>
      </c>
      <c r="D34">
        <v>1.1686670314698044E-13</v>
      </c>
      <c r="E34">
        <f>ROUND(LOG10(tsqr_results__2[[#This Row],[Column3]]),2)</f>
        <v>5.23</v>
      </c>
      <c r="F34">
        <v>1</v>
      </c>
    </row>
    <row r="35" spans="1:6" x14ac:dyDescent="0.3">
      <c r="A35">
        <v>196.62163315800001</v>
      </c>
      <c r="B35">
        <v>2.21906212897447E-12</v>
      </c>
      <c r="C35">
        <v>206673.77325453211</v>
      </c>
      <c r="D35">
        <v>1.2436244764127486E-13</v>
      </c>
      <c r="E35">
        <f>ROUND(LOG10(tsqr_results__2[[#This Row],[Column3]]),2)</f>
        <v>5.32</v>
      </c>
      <c r="F35">
        <v>1</v>
      </c>
    </row>
    <row r="36" spans="1:6" x14ac:dyDescent="0.3">
      <c r="A36">
        <v>154.86726180700001</v>
      </c>
      <c r="B36">
        <v>1.7854929920152595E-12</v>
      </c>
      <c r="C36">
        <v>234274.83795496772</v>
      </c>
      <c r="D36">
        <v>1.0440154042939832E-13</v>
      </c>
      <c r="E36">
        <f>ROUND(LOG10(tsqr_results__2[[#This Row],[Column3]]),2)</f>
        <v>5.37</v>
      </c>
      <c r="F36">
        <v>1</v>
      </c>
    </row>
    <row r="37" spans="1:6" x14ac:dyDescent="0.3">
      <c r="A37">
        <v>202.72274086799999</v>
      </c>
      <c r="B37">
        <v>2.1393086775418498E-12</v>
      </c>
      <c r="C37">
        <v>235007.86751504589</v>
      </c>
      <c r="D37">
        <v>1.2717320004780634E-13</v>
      </c>
      <c r="E37">
        <f>ROUND(LOG10(tsqr_results__2[[#This Row],[Column3]]),2)</f>
        <v>5.37</v>
      </c>
      <c r="F37">
        <v>1</v>
      </c>
    </row>
    <row r="38" spans="1:6" x14ac:dyDescent="0.3">
      <c r="A38">
        <v>183.451199301</v>
      </c>
      <c r="B38">
        <v>2.1354883665253505E-12</v>
      </c>
      <c r="C38">
        <v>247438.06126805968</v>
      </c>
      <c r="D38">
        <v>1.1893285919434445E-13</v>
      </c>
      <c r="E38">
        <f>ROUND(LOG10(tsqr_results__2[[#This Row],[Column3]]),2)</f>
        <v>5.39</v>
      </c>
      <c r="F38">
        <v>1</v>
      </c>
    </row>
    <row r="39" spans="1:6" x14ac:dyDescent="0.3">
      <c r="A39">
        <v>204.75737296700001</v>
      </c>
      <c r="B39">
        <v>2.279862098730846E-12</v>
      </c>
      <c r="C39">
        <v>248210.91128887923</v>
      </c>
      <c r="D39">
        <v>1.2855467346762781E-13</v>
      </c>
      <c r="E39">
        <f>ROUND(LOG10(tsqr_results__2[[#This Row],[Column3]]),2)</f>
        <v>5.39</v>
      </c>
      <c r="F39">
        <v>1</v>
      </c>
    </row>
    <row r="40" spans="1:6" x14ac:dyDescent="0.3">
      <c r="A40">
        <v>189.61818576300001</v>
      </c>
      <c r="B40">
        <v>2.0819253951579496E-12</v>
      </c>
      <c r="C40">
        <v>249752.1935556948</v>
      </c>
      <c r="D40">
        <v>1.2034274607728584E-13</v>
      </c>
      <c r="E40">
        <f>ROUND(LOG10(tsqr_results__2[[#This Row],[Column3]]),2)</f>
        <v>5.4</v>
      </c>
      <c r="F40">
        <v>1</v>
      </c>
    </row>
    <row r="41" spans="1:6" x14ac:dyDescent="0.3">
      <c r="A41">
        <v>204.976338747</v>
      </c>
      <c r="B41">
        <v>2.4705677076381647E-12</v>
      </c>
      <c r="C41">
        <v>290827.2858196423</v>
      </c>
      <c r="D41">
        <v>1.3244161667676688E-13</v>
      </c>
      <c r="E41">
        <f>ROUND(LOG10(tsqr_results__2[[#This Row],[Column3]]),2)</f>
        <v>5.46</v>
      </c>
      <c r="F41">
        <v>1</v>
      </c>
    </row>
    <row r="42" spans="1:6" x14ac:dyDescent="0.3">
      <c r="A42">
        <v>104.25045160400001</v>
      </c>
      <c r="B42">
        <v>1.1838073341495928E-12</v>
      </c>
      <c r="C42">
        <v>417107.6995315309</v>
      </c>
      <c r="D42">
        <v>7.3383264384609745E-14</v>
      </c>
      <c r="E42">
        <f>ROUND(LOG10(tsqr_results__2[[#This Row],[Column3]]),2)</f>
        <v>5.62</v>
      </c>
      <c r="F42">
        <v>1</v>
      </c>
    </row>
    <row r="43" spans="1:6" x14ac:dyDescent="0.3">
      <c r="A43">
        <v>208.32192598699999</v>
      </c>
      <c r="B43">
        <v>2.2306778901575564E-12</v>
      </c>
      <c r="C43">
        <v>613800.17035738134</v>
      </c>
      <c r="D43">
        <v>1.3191529941552826E-13</v>
      </c>
      <c r="E43">
        <f>ROUND(LOG10(tsqr_results__2[[#This Row],[Column3]]),2)</f>
        <v>5.79</v>
      </c>
      <c r="F43">
        <v>1</v>
      </c>
    </row>
    <row r="44" spans="1:6" x14ac:dyDescent="0.3">
      <c r="A44">
        <v>148.10354707299999</v>
      </c>
      <c r="B44">
        <v>1.7277303919267855E-12</v>
      </c>
      <c r="C44">
        <v>626969.91394281946</v>
      </c>
      <c r="D44">
        <v>9.9482600548457231E-14</v>
      </c>
      <c r="E44">
        <f>ROUND(LOG10(tsqr_results__2[[#This Row],[Column3]]),2)</f>
        <v>5.8</v>
      </c>
      <c r="F44">
        <v>1</v>
      </c>
    </row>
    <row r="45" spans="1:6" x14ac:dyDescent="0.3">
      <c r="A45">
        <v>217.66020545999999</v>
      </c>
      <c r="B45">
        <v>2.4899885415753476E-12</v>
      </c>
      <c r="C45">
        <v>801309.13115723513</v>
      </c>
      <c r="D45">
        <v>1.3825598398030041E-13</v>
      </c>
      <c r="E45">
        <f>ROUND(LOG10(tsqr_results__2[[#This Row],[Column3]]),2)</f>
        <v>5.9</v>
      </c>
      <c r="F45">
        <v>1</v>
      </c>
    </row>
    <row r="46" spans="1:6" x14ac:dyDescent="0.3">
      <c r="A46">
        <v>215.003274541</v>
      </c>
      <c r="B46">
        <v>2.4978860454164401E-12</v>
      </c>
      <c r="C46">
        <v>987210.48041628231</v>
      </c>
      <c r="D46">
        <v>1.3680575479074919E-13</v>
      </c>
      <c r="E46">
        <f>ROUND(LOG10(tsqr_results__2[[#This Row],[Column3]]),2)</f>
        <v>5.99</v>
      </c>
      <c r="F46">
        <v>1</v>
      </c>
    </row>
    <row r="47" spans="1:6" x14ac:dyDescent="0.3">
      <c r="A47">
        <v>224.19821418199999</v>
      </c>
      <c r="B47">
        <v>2.5568170449392451E-12</v>
      </c>
      <c r="C47">
        <v>1830459.5358876386</v>
      </c>
      <c r="D47">
        <v>1.3957625557189282E-13</v>
      </c>
      <c r="E47">
        <f>ROUND(LOG10(tsqr_results__2[[#This Row],[Column3]]),2)</f>
        <v>6.26</v>
      </c>
      <c r="F47">
        <v>1</v>
      </c>
    </row>
    <row r="48" spans="1:6" x14ac:dyDescent="0.3">
      <c r="A48">
        <v>229.83970296000001</v>
      </c>
      <c r="B48">
        <v>2.4691015311861103E-12</v>
      </c>
      <c r="C48">
        <v>3409422.7985424502</v>
      </c>
      <c r="D48">
        <v>1.4288138942919323E-13</v>
      </c>
      <c r="E48">
        <f>ROUND(LOG10(tsqr_results__2[[#This Row],[Column3]]),2)</f>
        <v>6.53</v>
      </c>
      <c r="F48">
        <v>1</v>
      </c>
    </row>
    <row r="49" spans="1:6" x14ac:dyDescent="0.3">
      <c r="A49">
        <v>249.73227120000001</v>
      </c>
      <c r="B49">
        <v>3.1862184612188302E-12</v>
      </c>
      <c r="C49">
        <v>3931135.8665349991</v>
      </c>
      <c r="D49">
        <v>1.4728591406734793E-13</v>
      </c>
      <c r="E49">
        <f>ROUND(LOG10(tsqr_results__2[[#This Row],[Column3]]),2)</f>
        <v>6.59</v>
      </c>
      <c r="F49">
        <v>1</v>
      </c>
    </row>
    <row r="50" spans="1:6" x14ac:dyDescent="0.3">
      <c r="A50">
        <v>249.39715467600001</v>
      </c>
      <c r="B50">
        <v>3.1776947239837697E-12</v>
      </c>
      <c r="C50">
        <v>4711702.2234759443</v>
      </c>
      <c r="D50">
        <v>1.4901380429891173E-13</v>
      </c>
      <c r="E50">
        <f>ROUND(LOG10(tsqr_results__2[[#This Row],[Column3]]),2)</f>
        <v>6.67</v>
      </c>
      <c r="F50">
        <v>1</v>
      </c>
    </row>
    <row r="51" spans="1:6" x14ac:dyDescent="0.3">
      <c r="A51">
        <v>232.697122595</v>
      </c>
      <c r="B51">
        <v>2.6462970551561605E-12</v>
      </c>
      <c r="C51">
        <v>4850194.4105380569</v>
      </c>
      <c r="D51">
        <v>1.4277926282562692E-13</v>
      </c>
      <c r="E51">
        <f>ROUND(LOG10(tsqr_results__2[[#This Row],[Column3]]),2)</f>
        <v>6.69</v>
      </c>
      <c r="F51">
        <v>1</v>
      </c>
    </row>
    <row r="52" spans="1:6" x14ac:dyDescent="0.3">
      <c r="A52">
        <v>244.27582137799999</v>
      </c>
      <c r="B52">
        <v>3.1770518193691541E-12</v>
      </c>
      <c r="C52">
        <v>4908979.3478160417</v>
      </c>
      <c r="D52">
        <v>1.4664684413413521E-13</v>
      </c>
      <c r="E52">
        <f>ROUND(LOG10(tsqr_results__2[[#This Row],[Column3]]),2)</f>
        <v>6.69</v>
      </c>
      <c r="F52">
        <v>1</v>
      </c>
    </row>
    <row r="53" spans="1:6" x14ac:dyDescent="0.3">
      <c r="A53">
        <v>252.98575814099999</v>
      </c>
      <c r="B53">
        <v>3.1357650778139655E-12</v>
      </c>
      <c r="C53">
        <v>18820144.243223183</v>
      </c>
      <c r="D53">
        <v>1.4971470885318075E-13</v>
      </c>
      <c r="E53">
        <f>ROUND(LOG10(tsqr_results__2[[#This Row],[Column3]]),2)</f>
        <v>7.27</v>
      </c>
      <c r="F53">
        <v>1</v>
      </c>
    </row>
    <row r="54" spans="1:6" x14ac:dyDescent="0.3">
      <c r="A54">
        <v>256.04100680400001</v>
      </c>
      <c r="B54">
        <v>3.2598335347229987E-12</v>
      </c>
      <c r="C54">
        <v>19929383.8804975</v>
      </c>
      <c r="D54">
        <v>1.5435422369279317E-13</v>
      </c>
      <c r="E54">
        <f>ROUND(LOG10(tsqr_results__2[[#This Row],[Column3]]),2)</f>
        <v>7.3</v>
      </c>
      <c r="F54">
        <v>1</v>
      </c>
    </row>
    <row r="55" spans="1:6" x14ac:dyDescent="0.3">
      <c r="A55">
        <v>168.676128517</v>
      </c>
      <c r="B55">
        <v>2.0611427936026553E-12</v>
      </c>
      <c r="C55">
        <v>29955045.150736433</v>
      </c>
      <c r="D55">
        <v>1.117540375124655E-13</v>
      </c>
      <c r="E55">
        <f>ROUND(LOG10(tsqr_results__2[[#This Row],[Column3]]),2)</f>
        <v>7.48</v>
      </c>
      <c r="F55">
        <v>1</v>
      </c>
    </row>
    <row r="56" spans="1:6" x14ac:dyDescent="0.3">
      <c r="A56">
        <v>259.05852859499998</v>
      </c>
      <c r="B56">
        <v>3.286039336295104E-12</v>
      </c>
      <c r="C56">
        <v>33561545.89908462</v>
      </c>
      <c r="D56">
        <v>1.5150153433004368E-13</v>
      </c>
      <c r="E56">
        <f>ROUND(LOG10(tsqr_results__2[[#This Row],[Column3]]),2)</f>
        <v>7.53</v>
      </c>
      <c r="F56">
        <v>1</v>
      </c>
    </row>
    <row r="57" spans="1:6" x14ac:dyDescent="0.3">
      <c r="A57">
        <v>203.72523607400001</v>
      </c>
      <c r="B57">
        <v>2.2740792799959693E-12</v>
      </c>
      <c r="C57">
        <v>34731406.215696029</v>
      </c>
      <c r="D57">
        <v>1.2960766116341533E-13</v>
      </c>
      <c r="E57">
        <f>ROUND(LOG10(tsqr_results__2[[#This Row],[Column3]]),2)</f>
        <v>7.54</v>
      </c>
      <c r="F57">
        <v>1</v>
      </c>
    </row>
    <row r="58" spans="1:6" x14ac:dyDescent="0.3">
      <c r="A58">
        <v>262.656440358</v>
      </c>
      <c r="B58">
        <v>3.4627611596046764E-12</v>
      </c>
      <c r="C58">
        <v>35898631.086037703</v>
      </c>
      <c r="D58">
        <v>1.5580722928843941E-13</v>
      </c>
      <c r="E58">
        <f>ROUND(LOG10(tsqr_results__2[[#This Row],[Column3]]),2)</f>
        <v>7.56</v>
      </c>
      <c r="F58">
        <v>1</v>
      </c>
    </row>
    <row r="59" spans="1:6" x14ac:dyDescent="0.3">
      <c r="A59">
        <v>258.53070155299997</v>
      </c>
      <c r="B59">
        <v>3.4679300939602295E-12</v>
      </c>
      <c r="C59">
        <v>39435431.901118129</v>
      </c>
      <c r="D59">
        <v>1.5419212906062409E-13</v>
      </c>
      <c r="E59">
        <f>ROUND(LOG10(tsqr_results__2[[#This Row],[Column3]]),2)</f>
        <v>7.6</v>
      </c>
      <c r="F59">
        <v>1</v>
      </c>
    </row>
    <row r="60" spans="1:6" x14ac:dyDescent="0.3">
      <c r="A60">
        <v>254.69272141799999</v>
      </c>
      <c r="B60">
        <v>3.2941390638142E-12</v>
      </c>
      <c r="C60">
        <v>41952040.513661467</v>
      </c>
      <c r="D60">
        <v>1.4999198547700575E-13</v>
      </c>
      <c r="E60">
        <f>ROUND(LOG10(tsqr_results__2[[#This Row],[Column3]]),2)</f>
        <v>7.62</v>
      </c>
      <c r="F60">
        <v>1</v>
      </c>
    </row>
    <row r="61" spans="1:6" x14ac:dyDescent="0.3">
      <c r="A61">
        <v>266.90404416000001</v>
      </c>
      <c r="B61">
        <v>3.5188471494708767E-12</v>
      </c>
      <c r="C61">
        <v>58706707.48972059</v>
      </c>
      <c r="D61">
        <v>1.572724815223618E-13</v>
      </c>
      <c r="E61">
        <f>ROUND(LOG10(tsqr_results__2[[#This Row],[Column3]]),2)</f>
        <v>7.77</v>
      </c>
      <c r="F61">
        <v>1</v>
      </c>
    </row>
    <row r="62" spans="1:6" x14ac:dyDescent="0.3">
      <c r="A62">
        <v>257.06933051700003</v>
      </c>
      <c r="B62">
        <v>3.2419721539308271E-12</v>
      </c>
      <c r="C62">
        <v>68433860.446691185</v>
      </c>
      <c r="D62">
        <v>1.5162901627888389E-13</v>
      </c>
      <c r="E62">
        <f>ROUND(LOG10(tsqr_results__2[[#This Row],[Column3]]),2)</f>
        <v>7.84</v>
      </c>
      <c r="F62">
        <v>1</v>
      </c>
    </row>
    <row r="63" spans="1:6" x14ac:dyDescent="0.3">
      <c r="A63">
        <v>270.37309087099999</v>
      </c>
      <c r="B63">
        <v>3.5166237999815175E-12</v>
      </c>
      <c r="C63">
        <v>84853770.319253907</v>
      </c>
      <c r="D63">
        <v>1.5892929589066268E-13</v>
      </c>
      <c r="E63">
        <f>ROUND(LOG10(tsqr_results__2[[#This Row],[Column3]]),2)</f>
        <v>7.93</v>
      </c>
      <c r="F63">
        <v>1</v>
      </c>
    </row>
    <row r="64" spans="1:6" x14ac:dyDescent="0.3">
      <c r="A64">
        <v>269.75643909799999</v>
      </c>
      <c r="B64">
        <v>3.7411503134590879E-12</v>
      </c>
      <c r="C64">
        <v>122920916.48439412</v>
      </c>
      <c r="D64">
        <v>1.6296942270779218E-13</v>
      </c>
      <c r="E64">
        <f>ROUND(LOG10(tsqr_results__2[[#This Row],[Column3]]),2)</f>
        <v>8.09</v>
      </c>
      <c r="F64">
        <v>1</v>
      </c>
    </row>
    <row r="65" spans="1:6" x14ac:dyDescent="0.3">
      <c r="A65">
        <v>290.49426695400001</v>
      </c>
      <c r="B65">
        <v>3.643372103382922E-12</v>
      </c>
      <c r="C65">
        <v>158594749.48018125</v>
      </c>
      <c r="D65">
        <v>1.6555555790811874E-13</v>
      </c>
      <c r="E65">
        <f>ROUND(LOG10(tsqr_results__2[[#This Row],[Column3]]),2)</f>
        <v>8.1999999999999993</v>
      </c>
      <c r="F65">
        <v>1</v>
      </c>
    </row>
    <row r="66" spans="1:6" x14ac:dyDescent="0.3">
      <c r="A66">
        <v>227.04358370700001</v>
      </c>
      <c r="B66">
        <v>2.5441556444403166E-12</v>
      </c>
      <c r="C66">
        <v>191748286.08045885</v>
      </c>
      <c r="D66">
        <v>1.4093856271217936E-13</v>
      </c>
      <c r="E66">
        <f>ROUND(LOG10(tsqr_results__2[[#This Row],[Column3]]),2)</f>
        <v>8.2799999999999994</v>
      </c>
      <c r="F66">
        <v>1</v>
      </c>
    </row>
    <row r="67" spans="1:6" x14ac:dyDescent="0.3">
      <c r="A67">
        <v>268.15251191800002</v>
      </c>
      <c r="B67">
        <v>3.5787322340435342E-12</v>
      </c>
      <c r="C67">
        <v>206664029.62740168</v>
      </c>
      <c r="D67">
        <v>1.5928081388007431E-13</v>
      </c>
      <c r="E67">
        <f>ROUND(LOG10(tsqr_results__2[[#This Row],[Column3]]),2)</f>
        <v>8.32</v>
      </c>
      <c r="F67">
        <v>1</v>
      </c>
    </row>
    <row r="68" spans="1:6" x14ac:dyDescent="0.3">
      <c r="A68">
        <v>293.14032948900001</v>
      </c>
      <c r="B68">
        <v>3.7420059828881731E-12</v>
      </c>
      <c r="C68">
        <v>266406533.32710111</v>
      </c>
      <c r="D68">
        <v>1.6728739274853616E-13</v>
      </c>
      <c r="E68">
        <f>ROUND(LOG10(tsqr_results__2[[#This Row],[Column3]]),2)</f>
        <v>8.43</v>
      </c>
      <c r="F68">
        <v>1</v>
      </c>
    </row>
    <row r="69" spans="1:6" x14ac:dyDescent="0.3">
      <c r="A69">
        <v>271.083722352</v>
      </c>
      <c r="B69">
        <v>3.3328348007748816E-12</v>
      </c>
      <c r="C69">
        <v>287470539.41941988</v>
      </c>
      <c r="D69">
        <v>1.5646869007524845E-13</v>
      </c>
      <c r="E69">
        <f>ROUND(LOG10(tsqr_results__2[[#This Row],[Column3]]),2)</f>
        <v>8.4600000000000009</v>
      </c>
      <c r="F69">
        <v>1</v>
      </c>
    </row>
    <row r="70" spans="1:6" x14ac:dyDescent="0.3">
      <c r="A70">
        <v>285.49718335900002</v>
      </c>
      <c r="B70">
        <v>3.5837359706697938E-12</v>
      </c>
      <c r="C70">
        <v>287928729.93522501</v>
      </c>
      <c r="D70">
        <v>1.6374712092842214E-13</v>
      </c>
      <c r="E70">
        <f>ROUND(LOG10(tsqr_results__2[[#This Row],[Column3]]),2)</f>
        <v>8.4600000000000009</v>
      </c>
      <c r="F70">
        <v>1</v>
      </c>
    </row>
    <row r="71" spans="1:6" x14ac:dyDescent="0.3">
      <c r="A71">
        <v>297.60042479200001</v>
      </c>
      <c r="B71">
        <v>3.8342426169166961E-12</v>
      </c>
      <c r="C71">
        <v>302638222.54747057</v>
      </c>
      <c r="D71">
        <v>1.6883453112549386E-13</v>
      </c>
      <c r="E71">
        <f>ROUND(LOG10(tsqr_results__2[[#This Row],[Column3]]),2)</f>
        <v>8.48</v>
      </c>
      <c r="F71">
        <v>1</v>
      </c>
    </row>
    <row r="72" spans="1:6" x14ac:dyDescent="0.3">
      <c r="A72">
        <v>293.93859764299998</v>
      </c>
      <c r="B72">
        <v>3.8612795528700554E-12</v>
      </c>
      <c r="C72">
        <v>478962907.8942697</v>
      </c>
      <c r="D72">
        <v>1.7132942331883708E-13</v>
      </c>
      <c r="E72">
        <f>ROUND(LOG10(tsqr_results__2[[#This Row],[Column3]]),2)</f>
        <v>8.68</v>
      </c>
      <c r="F72">
        <v>1</v>
      </c>
    </row>
    <row r="73" spans="1:6" x14ac:dyDescent="0.3">
      <c r="A73">
        <v>283.36720090799997</v>
      </c>
      <c r="B73">
        <v>3.7325266099092014E-12</v>
      </c>
      <c r="C73">
        <v>611114222.96297133</v>
      </c>
      <c r="D73">
        <v>1.6427368597602743E-13</v>
      </c>
      <c r="E73">
        <f>ROUND(LOG10(tsqr_results__2[[#This Row],[Column3]]),2)</f>
        <v>8.7899999999999991</v>
      </c>
      <c r="F73">
        <v>1</v>
      </c>
    </row>
    <row r="74" spans="1:6" x14ac:dyDescent="0.3">
      <c r="A74">
        <v>301.002041921</v>
      </c>
      <c r="B74">
        <v>3.9957959064833516E-12</v>
      </c>
      <c r="C74">
        <v>688571015.81638432</v>
      </c>
      <c r="D74">
        <v>1.7279116300481714E-13</v>
      </c>
      <c r="E74">
        <f>ROUND(LOG10(tsqr_results__2[[#This Row],[Column3]]),2)</f>
        <v>8.84</v>
      </c>
      <c r="F74">
        <v>1</v>
      </c>
    </row>
    <row r="75" spans="1:6" x14ac:dyDescent="0.3">
      <c r="A75">
        <v>194.74267708400001</v>
      </c>
      <c r="B75">
        <v>2.2394945989020801E-12</v>
      </c>
      <c r="C75">
        <v>1046442929.5418578</v>
      </c>
      <c r="D75">
        <v>1.2314004172031665E-13</v>
      </c>
      <c r="E75">
        <f>ROUND(LOG10(tsqr_results__2[[#This Row],[Column3]]),2)</f>
        <v>9.02</v>
      </c>
      <c r="F75">
        <v>1</v>
      </c>
    </row>
    <row r="76" spans="1:6" x14ac:dyDescent="0.3">
      <c r="A76">
        <v>302.92636999699999</v>
      </c>
      <c r="B76">
        <v>4.0120603412786999E-12</v>
      </c>
      <c r="C76">
        <v>1060302219.5145547</v>
      </c>
      <c r="D76">
        <v>1.7420598872258539E-13</v>
      </c>
      <c r="E76">
        <f>ROUND(LOG10(tsqr_results__2[[#This Row],[Column3]]),2)</f>
        <v>9.0299999999999994</v>
      </c>
      <c r="F76">
        <v>1</v>
      </c>
    </row>
    <row r="77" spans="1:6" x14ac:dyDescent="0.3">
      <c r="A77">
        <v>307.72260030899997</v>
      </c>
      <c r="B77">
        <v>3.9815970095668678E-12</v>
      </c>
      <c r="C77">
        <v>1741397372.818418</v>
      </c>
      <c r="D77">
        <v>1.7685211072263457E-13</v>
      </c>
      <c r="E77">
        <f>ROUND(LOG10(tsqr_results__2[[#This Row],[Column3]]),2)</f>
        <v>9.24</v>
      </c>
      <c r="F77">
        <v>1</v>
      </c>
    </row>
    <row r="78" spans="1:6" x14ac:dyDescent="0.3">
      <c r="A78">
        <v>312.86824825899998</v>
      </c>
      <c r="B78">
        <v>4.212215826427904E-12</v>
      </c>
      <c r="C78">
        <v>2721834200.192739</v>
      </c>
      <c r="D78">
        <v>1.7787248917029649E-13</v>
      </c>
      <c r="E78">
        <f>ROUND(LOG10(tsqr_results__2[[#This Row],[Column3]]),2)</f>
        <v>9.43</v>
      </c>
      <c r="F78">
        <v>1</v>
      </c>
    </row>
    <row r="79" spans="1:6" x14ac:dyDescent="0.3">
      <c r="A79">
        <v>291.83394988200001</v>
      </c>
      <c r="B79">
        <v>3.6085287846148904E-12</v>
      </c>
      <c r="C79">
        <v>2806553754.7355018</v>
      </c>
      <c r="D79">
        <v>1.6697249513132747E-13</v>
      </c>
      <c r="E79">
        <f>ROUND(LOG10(tsqr_results__2[[#This Row],[Column3]]),2)</f>
        <v>9.4499999999999993</v>
      </c>
      <c r="F79">
        <v>1</v>
      </c>
    </row>
    <row r="80" spans="1:6" x14ac:dyDescent="0.3">
      <c r="A80">
        <v>326.37909650500001</v>
      </c>
      <c r="B80">
        <v>4.0402580091976281E-12</v>
      </c>
      <c r="C80">
        <v>5269681267.1387081</v>
      </c>
      <c r="D80">
        <v>1.8038774006841868E-13</v>
      </c>
      <c r="E80">
        <f>ROUND(LOG10(tsqr_results__2[[#This Row],[Column3]]),2)</f>
        <v>9.7200000000000006</v>
      </c>
      <c r="F80">
        <v>1</v>
      </c>
    </row>
    <row r="81" spans="1:6" x14ac:dyDescent="0.3">
      <c r="A81">
        <v>300.52551835999998</v>
      </c>
      <c r="B81">
        <v>3.9641405831851889E-12</v>
      </c>
      <c r="C81">
        <v>5999520462.4759398</v>
      </c>
      <c r="D81">
        <v>1.6961954893448124E-13</v>
      </c>
      <c r="E81">
        <f>ROUND(LOG10(tsqr_results__2[[#This Row],[Column3]]),2)</f>
        <v>9.7799999999999994</v>
      </c>
      <c r="F81">
        <v>1</v>
      </c>
    </row>
    <row r="82" spans="1:6" x14ac:dyDescent="0.3">
      <c r="A82">
        <v>329.68198524100001</v>
      </c>
      <c r="B82">
        <v>4.1075594636240435E-12</v>
      </c>
      <c r="C82">
        <v>7631291283.8051605</v>
      </c>
      <c r="D82">
        <v>1.8141976663634857E-13</v>
      </c>
      <c r="E82">
        <f>ROUND(LOG10(tsqr_results__2[[#This Row],[Column3]]),2)</f>
        <v>9.8800000000000008</v>
      </c>
      <c r="F82">
        <v>1</v>
      </c>
    </row>
    <row r="83" spans="1:6" x14ac:dyDescent="0.3">
      <c r="A83">
        <v>213.80876008499999</v>
      </c>
      <c r="B83">
        <v>2.4230852808671202E-12</v>
      </c>
      <c r="C83">
        <v>8001773490.8392477</v>
      </c>
      <c r="D83">
        <v>1.3431936249469495E-13</v>
      </c>
      <c r="E83">
        <f>ROUND(LOG10(tsqr_results__2[[#This Row],[Column3]]),2)</f>
        <v>9.9</v>
      </c>
      <c r="F83">
        <v>1</v>
      </c>
    </row>
    <row r="84" spans="1:6" x14ac:dyDescent="0.3">
      <c r="A84">
        <v>289.620760921</v>
      </c>
      <c r="B84">
        <v>3.6475503446666992E-12</v>
      </c>
      <c r="C84">
        <v>8825033253.3335934</v>
      </c>
      <c r="D84">
        <v>1.6430071310777217E-13</v>
      </c>
      <c r="E84">
        <f>ROUND(LOG10(tsqr_results__2[[#This Row],[Column3]]),2)</f>
        <v>9.9499999999999993</v>
      </c>
      <c r="F84">
        <v>1</v>
      </c>
    </row>
    <row r="85" spans="1:6" x14ac:dyDescent="0.3">
      <c r="A85">
        <v>335.521512567</v>
      </c>
      <c r="B85">
        <v>4.3114344252692595E-12</v>
      </c>
      <c r="C85">
        <v>22869124398.970661</v>
      </c>
      <c r="D85">
        <v>1.8436785905517777E-13</v>
      </c>
      <c r="E85">
        <f>ROUND(LOG10(tsqr_results__2[[#This Row],[Column3]]),2)</f>
        <v>10.36</v>
      </c>
      <c r="F85">
        <v>1</v>
      </c>
    </row>
    <row r="86" spans="1:6" x14ac:dyDescent="0.3">
      <c r="A86">
        <v>345.54003102199999</v>
      </c>
      <c r="B86">
        <v>4.3429988263214288E-12</v>
      </c>
      <c r="C86">
        <v>25214594241.53521</v>
      </c>
      <c r="D86">
        <v>1.8416208947370602E-13</v>
      </c>
      <c r="E86">
        <f>ROUND(LOG10(tsqr_results__2[[#This Row],[Column3]]),2)</f>
        <v>10.4</v>
      </c>
      <c r="F86">
        <v>1</v>
      </c>
    </row>
    <row r="87" spans="1:6" x14ac:dyDescent="0.3">
      <c r="A87">
        <v>210.40306269999999</v>
      </c>
      <c r="B87">
        <v>2.4025056721446613E-12</v>
      </c>
      <c r="C87">
        <v>51429965241.757973</v>
      </c>
      <c r="D87">
        <v>1.3379143835032178E-13</v>
      </c>
      <c r="E87">
        <f>ROUND(LOG10(tsqr_results__2[[#This Row],[Column3]]),2)</f>
        <v>10.71</v>
      </c>
      <c r="F87">
        <v>1</v>
      </c>
    </row>
    <row r="88" spans="1:6" x14ac:dyDescent="0.3">
      <c r="A88">
        <v>331.37684653600002</v>
      </c>
      <c r="B88">
        <v>4.0764369572625733E-12</v>
      </c>
      <c r="C88">
        <v>54309990924.297752</v>
      </c>
      <c r="D88">
        <v>1.8168829113434694E-13</v>
      </c>
      <c r="E88">
        <f>ROUND(LOG10(tsqr_results__2[[#This Row],[Column3]]),2)</f>
        <v>10.73</v>
      </c>
      <c r="F88">
        <v>1</v>
      </c>
    </row>
    <row r="89" spans="1:6" x14ac:dyDescent="0.3">
      <c r="A89">
        <v>310.82539169799998</v>
      </c>
      <c r="B89">
        <v>4.0252885560653096E-12</v>
      </c>
      <c r="C89">
        <v>56322792390.942383</v>
      </c>
      <c r="D89">
        <v>1.7686904254179993E-13</v>
      </c>
      <c r="E89">
        <f>ROUND(LOG10(tsqr_results__2[[#This Row],[Column3]]),2)</f>
        <v>10.75</v>
      </c>
      <c r="F89">
        <v>1</v>
      </c>
    </row>
    <row r="90" spans="1:6" x14ac:dyDescent="0.3">
      <c r="A90">
        <v>336.19970551099999</v>
      </c>
      <c r="B90">
        <v>4.342817828457994E-12</v>
      </c>
      <c r="C90">
        <v>80304419948.461334</v>
      </c>
      <c r="D90">
        <v>1.8707286312162769E-13</v>
      </c>
      <c r="E90">
        <f>ROUND(LOG10(tsqr_results__2[[#This Row],[Column3]]),2)</f>
        <v>10.9</v>
      </c>
      <c r="F90">
        <v>1</v>
      </c>
    </row>
    <row r="91" spans="1:6" x14ac:dyDescent="0.3">
      <c r="A91">
        <v>299.64774223000001</v>
      </c>
      <c r="B91">
        <v>3.9827489956605426E-12</v>
      </c>
      <c r="C91">
        <v>115505271870.53423</v>
      </c>
      <c r="D91">
        <v>1.7308599659099769E-13</v>
      </c>
      <c r="E91">
        <f>ROUND(LOG10(tsqr_results__2[[#This Row],[Column3]]),2)</f>
        <v>11.06</v>
      </c>
      <c r="F91">
        <v>1</v>
      </c>
    </row>
    <row r="92" spans="1:6" x14ac:dyDescent="0.3">
      <c r="A92">
        <v>346.85427440699999</v>
      </c>
      <c r="B92">
        <v>4.2966971588297819E-12</v>
      </c>
      <c r="C92">
        <v>174334732257.50867</v>
      </c>
      <c r="D92">
        <v>1.9039851375612167E-13</v>
      </c>
      <c r="E92">
        <f>ROUND(LOG10(tsqr_results__2[[#This Row],[Column3]]),2)</f>
        <v>11.24</v>
      </c>
      <c r="F92">
        <v>1</v>
      </c>
    </row>
    <row r="93" spans="1:6" x14ac:dyDescent="0.3">
      <c r="A93">
        <v>338.48246236099999</v>
      </c>
      <c r="B93">
        <v>4.2809159626644866E-12</v>
      </c>
      <c r="C93">
        <v>372241094115.68262</v>
      </c>
      <c r="D93">
        <v>1.8512671955586891E-13</v>
      </c>
      <c r="E93">
        <f>ROUND(LOG10(tsqr_results__2[[#This Row],[Column3]]),2)</f>
        <v>11.57</v>
      </c>
      <c r="F93">
        <v>1</v>
      </c>
    </row>
    <row r="94" spans="1:6" x14ac:dyDescent="0.3">
      <c r="A94">
        <v>347.00297651800003</v>
      </c>
      <c r="B94">
        <v>4.3423258288718585E-12</v>
      </c>
      <c r="C94">
        <v>386073111309.44623</v>
      </c>
      <c r="D94">
        <v>1.9106698123331077E-13</v>
      </c>
      <c r="E94">
        <f>ROUND(LOG10(tsqr_results__2[[#This Row],[Column3]]),2)</f>
        <v>11.59</v>
      </c>
      <c r="F94">
        <v>1</v>
      </c>
    </row>
    <row r="95" spans="1:6" x14ac:dyDescent="0.3">
      <c r="A95">
        <v>352.73209421299998</v>
      </c>
      <c r="B95">
        <v>4.4897937895738353E-12</v>
      </c>
      <c r="C95">
        <v>390724079210.89264</v>
      </c>
      <c r="D95">
        <v>1.8844649132339925E-13</v>
      </c>
      <c r="E95">
        <f>ROUND(LOG10(tsqr_results__2[[#This Row],[Column3]]),2)</f>
        <v>11.59</v>
      </c>
      <c r="F95">
        <v>1</v>
      </c>
    </row>
    <row r="96" spans="1:6" x14ac:dyDescent="0.3">
      <c r="A96">
        <v>370.94771761300001</v>
      </c>
      <c r="B96">
        <v>4.4994195338213384E-12</v>
      </c>
      <c r="C96">
        <v>516401411884.95197</v>
      </c>
      <c r="D96">
        <v>1.9390093680398837E-13</v>
      </c>
      <c r="E96">
        <f>ROUND(LOG10(tsqr_results__2[[#This Row],[Column3]]),2)</f>
        <v>11.71</v>
      </c>
      <c r="F96">
        <v>1</v>
      </c>
    </row>
    <row r="97" spans="1:6" x14ac:dyDescent="0.3">
      <c r="A97">
        <v>349.640201327</v>
      </c>
      <c r="B97">
        <v>4.4872532131887467E-12</v>
      </c>
      <c r="C97">
        <v>520155077737.48816</v>
      </c>
      <c r="D97">
        <v>1.9570515918521513E-13</v>
      </c>
      <c r="E97">
        <f>ROUND(LOG10(tsqr_results__2[[#This Row],[Column3]]),2)</f>
        <v>11.72</v>
      </c>
      <c r="F97">
        <v>1</v>
      </c>
    </row>
    <row r="98" spans="1:6" x14ac:dyDescent="0.3">
      <c r="A98">
        <v>374.44145350399998</v>
      </c>
      <c r="B98">
        <v>4.4266614466609203E-12</v>
      </c>
      <c r="C98">
        <v>553587639473.15881</v>
      </c>
      <c r="D98">
        <v>1.9187692555189315E-13</v>
      </c>
      <c r="E98">
        <f>ROUND(LOG10(tsqr_results__2[[#This Row],[Column3]]),2)</f>
        <v>11.74</v>
      </c>
      <c r="F98">
        <v>1</v>
      </c>
    </row>
    <row r="99" spans="1:6" x14ac:dyDescent="0.3">
      <c r="A99">
        <v>346.90035236900002</v>
      </c>
      <c r="B99">
        <v>4.2458732997650999E-12</v>
      </c>
      <c r="C99">
        <v>732216829102.36694</v>
      </c>
      <c r="D99">
        <v>1.8817502485726019E-13</v>
      </c>
      <c r="E99">
        <f>ROUND(LOG10(tsqr_results__2[[#This Row],[Column3]]),2)</f>
        <v>11.86</v>
      </c>
      <c r="F99">
        <v>1</v>
      </c>
    </row>
    <row r="100" spans="1:6" x14ac:dyDescent="0.3">
      <c r="A100">
        <v>341.52114904400003</v>
      </c>
      <c r="B100">
        <v>4.3750501456500697E-12</v>
      </c>
      <c r="C100">
        <v>930024489588.44385</v>
      </c>
      <c r="D100">
        <v>1.8567365228296456E-13</v>
      </c>
      <c r="E100">
        <f>ROUND(LOG10(tsqr_results__2[[#This Row],[Column3]]),2)</f>
        <v>11.97</v>
      </c>
      <c r="F100">
        <v>1</v>
      </c>
    </row>
    <row r="101" spans="1:6" x14ac:dyDescent="0.3">
      <c r="A101">
        <v>349.87012517099998</v>
      </c>
      <c r="B101">
        <v>4.7186144818669812E-12</v>
      </c>
      <c r="C101">
        <v>1205440008115.5364</v>
      </c>
      <c r="D101">
        <v>1.9420556241411786E-13</v>
      </c>
      <c r="E101">
        <f>ROUND(LOG10(tsqr_results__2[[#This Row],[Column3]]),2)</f>
        <v>12.08</v>
      </c>
      <c r="F101">
        <v>1</v>
      </c>
    </row>
    <row r="102" spans="1:6" x14ac:dyDescent="0.3">
      <c r="A102">
        <v>348.54592663599999</v>
      </c>
      <c r="B102">
        <v>4.5204045483296641E-12</v>
      </c>
      <c r="C102">
        <v>1331899812983.1282</v>
      </c>
      <c r="D102">
        <v>1.9297799999088378E-13</v>
      </c>
      <c r="E102">
        <f>ROUND(LOG10(tsqr_results__2[[#This Row],[Column3]]),2)</f>
        <v>12.12</v>
      </c>
      <c r="F102">
        <v>1</v>
      </c>
    </row>
    <row r="103" spans="1:6" x14ac:dyDescent="0.3">
      <c r="A103">
        <v>373.33921357200001</v>
      </c>
      <c r="B103">
        <v>4.7342798609824598E-12</v>
      </c>
      <c r="C103">
        <v>1534947940423.0935</v>
      </c>
      <c r="D103">
        <v>2.0083919992951615E-13</v>
      </c>
      <c r="E103">
        <f>ROUND(LOG10(tsqr_results__2[[#This Row],[Column3]]),2)</f>
        <v>12.19</v>
      </c>
      <c r="F103">
        <v>1</v>
      </c>
    </row>
    <row r="104" spans="1:6" x14ac:dyDescent="0.3">
      <c r="A104">
        <v>246.40920833499999</v>
      </c>
      <c r="B104">
        <v>2.6505296611175169E-12</v>
      </c>
      <c r="C104">
        <v>1771992283583.8225</v>
      </c>
      <c r="D104">
        <v>1.4503527809097592E-13</v>
      </c>
      <c r="E104">
        <f>ROUND(LOG10(tsqr_results__2[[#This Row],[Column3]]),2)</f>
        <v>12.25</v>
      </c>
      <c r="F104">
        <v>1</v>
      </c>
    </row>
    <row r="105" spans="1:6" x14ac:dyDescent="0.3">
      <c r="A105">
        <v>375.82127994500001</v>
      </c>
      <c r="B105">
        <v>4.7490549485925727E-12</v>
      </c>
      <c r="C105">
        <v>2259433593252.6528</v>
      </c>
      <c r="D105">
        <v>2.0139912982545802E-13</v>
      </c>
      <c r="E105">
        <f>ROUND(LOG10(tsqr_results__2[[#This Row],[Column3]]),2)</f>
        <v>12.35</v>
      </c>
      <c r="F105">
        <v>1</v>
      </c>
    </row>
    <row r="106" spans="1:6" x14ac:dyDescent="0.3">
      <c r="A106">
        <v>324.86978601999999</v>
      </c>
      <c r="B106">
        <v>4.0681394458511631E-12</v>
      </c>
      <c r="C106">
        <v>2529832307040.5522</v>
      </c>
      <c r="D106">
        <v>1.7896174694036146E-13</v>
      </c>
      <c r="E106">
        <f>ROUND(LOG10(tsqr_results__2[[#This Row],[Column3]]),2)</f>
        <v>12.4</v>
      </c>
      <c r="F106">
        <v>1</v>
      </c>
    </row>
    <row r="107" spans="1:6" x14ac:dyDescent="0.3">
      <c r="A107">
        <v>372.48773575500002</v>
      </c>
      <c r="B107">
        <v>4.6563020674987161E-12</v>
      </c>
      <c r="C107">
        <v>3370919632050.6538</v>
      </c>
      <c r="D107">
        <v>1.9894726295591633E-13</v>
      </c>
      <c r="E107">
        <f>ROUND(LOG10(tsqr_results__2[[#This Row],[Column3]]),2)</f>
        <v>12.53</v>
      </c>
      <c r="F107">
        <v>1</v>
      </c>
    </row>
    <row r="108" spans="1:6" x14ac:dyDescent="0.3">
      <c r="A108">
        <v>296.68218751400002</v>
      </c>
      <c r="B108">
        <v>3.8846408031231448E-12</v>
      </c>
      <c r="C108">
        <v>3414178628175.5415</v>
      </c>
      <c r="D108">
        <v>1.7242736039518781E-13</v>
      </c>
      <c r="E108">
        <f>ROUND(LOG10(tsqr_results__2[[#This Row],[Column3]]),2)</f>
        <v>12.53</v>
      </c>
      <c r="F108">
        <v>1</v>
      </c>
    </row>
    <row r="109" spans="1:6" x14ac:dyDescent="0.3">
      <c r="A109">
        <v>371.04284095399998</v>
      </c>
      <c r="B109">
        <v>4.8045491250365572E-12</v>
      </c>
      <c r="C109">
        <v>3684894270855.4658</v>
      </c>
      <c r="D109">
        <v>1.9805832305895646E-13</v>
      </c>
      <c r="E109">
        <f>ROUND(LOG10(tsqr_results__2[[#This Row],[Column3]]),2)</f>
        <v>12.57</v>
      </c>
      <c r="F109">
        <v>1</v>
      </c>
    </row>
    <row r="110" spans="1:6" x14ac:dyDescent="0.3">
      <c r="A110">
        <v>376.09500736899997</v>
      </c>
      <c r="B110">
        <v>4.6717007688634819E-12</v>
      </c>
      <c r="C110">
        <v>6607438748797.6611</v>
      </c>
      <c r="D110">
        <v>2.0128416840018899E-13</v>
      </c>
      <c r="E110">
        <f>ROUND(LOG10(tsqr_results__2[[#This Row],[Column3]]),2)</f>
        <v>12.82</v>
      </c>
      <c r="F110">
        <v>1</v>
      </c>
    </row>
    <row r="111" spans="1:6" x14ac:dyDescent="0.3">
      <c r="A111">
        <v>379.36339229200001</v>
      </c>
      <c r="B111">
        <v>4.8219354396484641E-12</v>
      </c>
      <c r="C111">
        <v>8549859225223.5234</v>
      </c>
      <c r="D111">
        <v>2.0289275234869779E-13</v>
      </c>
      <c r="E111">
        <f>ROUND(LOG10(tsqr_results__2[[#This Row],[Column3]]),2)</f>
        <v>12.93</v>
      </c>
      <c r="F111">
        <v>1</v>
      </c>
    </row>
    <row r="112" spans="1:6" x14ac:dyDescent="0.3">
      <c r="A112">
        <v>378.30202293999997</v>
      </c>
      <c r="B112">
        <v>4.6846213362021038E-12</v>
      </c>
      <c r="C112">
        <v>9096552151491.6211</v>
      </c>
      <c r="D112">
        <v>2.038513833722394E-13</v>
      </c>
      <c r="E112">
        <f>ROUND(LOG10(tsqr_results__2[[#This Row],[Column3]]),2)</f>
        <v>12.96</v>
      </c>
      <c r="F112">
        <v>1</v>
      </c>
    </row>
    <row r="113" spans="1:6" x14ac:dyDescent="0.3">
      <c r="A113">
        <v>381.58796597899999</v>
      </c>
      <c r="B113">
        <v>4.8308779466000427E-12</v>
      </c>
      <c r="C113">
        <v>10395249108769.971</v>
      </c>
      <c r="D113">
        <v>2.0568314947075629E-13</v>
      </c>
      <c r="E113">
        <f>ROUND(LOG10(tsqr_results__2[[#This Row],[Column3]]),2)</f>
        <v>13.02</v>
      </c>
      <c r="F113">
        <v>1</v>
      </c>
    </row>
    <row r="114" spans="1:6" x14ac:dyDescent="0.3">
      <c r="A114">
        <v>369.98692771399999</v>
      </c>
      <c r="B114">
        <v>4.8135268442137619E-12</v>
      </c>
      <c r="C114">
        <v>12830145691523.766</v>
      </c>
      <c r="D114">
        <v>1.97205042701537E-13</v>
      </c>
      <c r="E114">
        <f>ROUND(LOG10(tsqr_results__2[[#This Row],[Column3]]),2)</f>
        <v>13.11</v>
      </c>
      <c r="F114">
        <v>1</v>
      </c>
    </row>
    <row r="115" spans="1:6" x14ac:dyDescent="0.3">
      <c r="A115">
        <v>381.59750788999997</v>
      </c>
      <c r="B115">
        <v>4.9767265195171334E-12</v>
      </c>
      <c r="C115">
        <v>12877816924634.51</v>
      </c>
      <c r="D115">
        <v>2.0535041088090443E-13</v>
      </c>
      <c r="E115">
        <f>ROUND(LOG10(tsqr_results__2[[#This Row],[Column3]]),2)</f>
        <v>13.11</v>
      </c>
      <c r="F115">
        <v>1</v>
      </c>
    </row>
    <row r="116" spans="1:6" x14ac:dyDescent="0.3">
      <c r="A116">
        <v>370.82172553999999</v>
      </c>
      <c r="B116">
        <v>4.6447940359404083E-12</v>
      </c>
      <c r="C116">
        <v>13653466496682.213</v>
      </c>
      <c r="D116">
        <v>1.9954307559784013E-13</v>
      </c>
      <c r="E116">
        <f>ROUND(LOG10(tsqr_results__2[[#This Row],[Column3]]),2)</f>
        <v>13.14</v>
      </c>
      <c r="F116">
        <v>1</v>
      </c>
    </row>
    <row r="117" spans="1:6" x14ac:dyDescent="0.3">
      <c r="A117">
        <v>383.83460045800001</v>
      </c>
      <c r="B117">
        <v>5.0128488259934412E-12</v>
      </c>
      <c r="C117">
        <v>18077830488931.285</v>
      </c>
      <c r="D117">
        <v>2.0564640106126975E-13</v>
      </c>
      <c r="E117">
        <f>ROUND(LOG10(tsqr_results__2[[#This Row],[Column3]]),2)</f>
        <v>13.26</v>
      </c>
      <c r="F117">
        <v>1</v>
      </c>
    </row>
    <row r="118" spans="1:6" x14ac:dyDescent="0.3">
      <c r="A118">
        <v>395.80625930299999</v>
      </c>
      <c r="B118">
        <v>4.8822036295842051E-12</v>
      </c>
      <c r="C118">
        <v>34173844451770.98</v>
      </c>
      <c r="D118">
        <v>2.0845526176492782E-13</v>
      </c>
      <c r="E118">
        <f>ROUND(LOG10(tsqr_results__2[[#This Row],[Column3]]),2)</f>
        <v>13.53</v>
      </c>
      <c r="F118">
        <v>1</v>
      </c>
    </row>
    <row r="119" spans="1:6" x14ac:dyDescent="0.3">
      <c r="A119">
        <v>423.68935151300002</v>
      </c>
      <c r="B119">
        <v>5.0869890888201756E-12</v>
      </c>
      <c r="C119">
        <v>58649140512952.078</v>
      </c>
      <c r="D119">
        <v>2.078120105115115E-13</v>
      </c>
      <c r="E119">
        <f>ROUND(LOG10(tsqr_results__2[[#This Row],[Column3]]),2)</f>
        <v>13.77</v>
      </c>
      <c r="F119">
        <v>1</v>
      </c>
    </row>
    <row r="120" spans="1:6" x14ac:dyDescent="0.3">
      <c r="A120">
        <v>397.017402699</v>
      </c>
      <c r="B120">
        <v>5.02680531758623E-12</v>
      </c>
      <c r="C120">
        <v>80204307613835.281</v>
      </c>
      <c r="D120">
        <v>2.0934070869923724E-13</v>
      </c>
      <c r="E120">
        <f>ROUND(LOG10(tsqr_results__2[[#This Row],[Column3]]),2)</f>
        <v>13.9</v>
      </c>
      <c r="F120">
        <v>1</v>
      </c>
    </row>
    <row r="121" spans="1:6" x14ac:dyDescent="0.3">
      <c r="A121">
        <v>432.73186575599999</v>
      </c>
      <c r="B121">
        <v>5.1354200284799217E-12</v>
      </c>
      <c r="C121">
        <v>100321866844093.84</v>
      </c>
      <c r="D121">
        <v>2.117182796445487E-13</v>
      </c>
      <c r="E121">
        <f>ROUND(LOG10(tsqr_results__2[[#This Row],[Column3]]),2)</f>
        <v>14</v>
      </c>
      <c r="F121">
        <v>1</v>
      </c>
    </row>
    <row r="122" spans="1:6" x14ac:dyDescent="0.3">
      <c r="A122">
        <v>383.45567288900003</v>
      </c>
      <c r="B122">
        <v>4.8812992171389583E-12</v>
      </c>
      <c r="C122">
        <v>109373815208772.39</v>
      </c>
      <c r="D122">
        <v>2.0658085311613257E-13</v>
      </c>
      <c r="E122">
        <f>ROUND(LOG10(tsqr_results__2[[#This Row],[Column3]]),2)</f>
        <v>14.04</v>
      </c>
      <c r="F122">
        <v>1</v>
      </c>
    </row>
    <row r="123" spans="1:6" x14ac:dyDescent="0.3">
      <c r="A123">
        <v>399.53988303699998</v>
      </c>
      <c r="B123">
        <v>5.0614056328484111E-12</v>
      </c>
      <c r="C123">
        <v>119887955759503.56</v>
      </c>
      <c r="D123">
        <v>2.1001786108972665E-13</v>
      </c>
      <c r="E123">
        <f>ROUND(LOG10(tsqr_results__2[[#This Row],[Column3]]),2)</f>
        <v>14.08</v>
      </c>
      <c r="F123">
        <v>1</v>
      </c>
    </row>
    <row r="124" spans="1:6" x14ac:dyDescent="0.3">
      <c r="A124">
        <v>261.79197084800001</v>
      </c>
      <c r="B124">
        <v>3.3757568825765854E-12</v>
      </c>
      <c r="C124">
        <v>134241782179803.31</v>
      </c>
      <c r="D124">
        <v>1.5249943075991374E-13</v>
      </c>
      <c r="E124">
        <f>ROUND(LOG10(tsqr_results__2[[#This Row],[Column3]]),2)</f>
        <v>14.13</v>
      </c>
      <c r="F124">
        <v>1</v>
      </c>
    </row>
    <row r="125" spans="1:6" x14ac:dyDescent="0.3">
      <c r="A125">
        <v>349.99000208199999</v>
      </c>
      <c r="B125">
        <v>5.2677753516062621E-12</v>
      </c>
      <c r="C125">
        <v>360866059859123.13</v>
      </c>
      <c r="D125">
        <v>2.1179832762086392E-13</v>
      </c>
      <c r="E125">
        <f>ROUND(LOG10(tsqr_results__2[[#This Row],[Column3]]),2)</f>
        <v>14.56</v>
      </c>
      <c r="F125">
        <v>1</v>
      </c>
    </row>
    <row r="126" spans="1:6" x14ac:dyDescent="0.3">
      <c r="A126">
        <v>394.358055154</v>
      </c>
      <c r="B126">
        <v>4.8863534654111289E-12</v>
      </c>
      <c r="C126">
        <v>1271553657310024</v>
      </c>
      <c r="D126">
        <v>2.0937070550346672E-13</v>
      </c>
      <c r="E126">
        <f>ROUND(LOG10(tsqr_results__2[[#This Row],[Column3]]),2)</f>
        <v>15.1</v>
      </c>
      <c r="F126">
        <v>1</v>
      </c>
    </row>
    <row r="127" spans="1:6" x14ac:dyDescent="0.3">
      <c r="A127">
        <v>400.69947019599999</v>
      </c>
      <c r="B127">
        <v>5.1916203020607341E-12</v>
      </c>
      <c r="C127">
        <v>1328679593676705</v>
      </c>
      <c r="D127">
        <v>2.1101142606601449E-13</v>
      </c>
      <c r="E127">
        <f>ROUND(LOG10(tsqr_results__2[[#This Row],[Column3]]),2)</f>
        <v>15.12</v>
      </c>
      <c r="F127">
        <v>1</v>
      </c>
    </row>
    <row r="128" spans="1:6" x14ac:dyDescent="0.3">
      <c r="A128">
        <v>380.11664437399997</v>
      </c>
      <c r="B128">
        <v>4.9493314787700985E-12</v>
      </c>
      <c r="C128">
        <v>2796969285864852</v>
      </c>
      <c r="D128">
        <v>2.0402971188487015E-13</v>
      </c>
      <c r="E128">
        <f>ROUND(LOG10(tsqr_results__2[[#This Row],[Column3]]),2)</f>
        <v>15.45</v>
      </c>
      <c r="F128">
        <v>1</v>
      </c>
    </row>
    <row r="129" spans="1:6" x14ac:dyDescent="0.3">
      <c r="A129">
        <v>273.147203295</v>
      </c>
      <c r="B129">
        <v>3.5365789797366439E-12</v>
      </c>
      <c r="C129">
        <v>2819408488621508</v>
      </c>
      <c r="D129">
        <v>1.6014156068029144E-13</v>
      </c>
      <c r="E129">
        <f>ROUND(LOG10(tsqr_results__2[[#This Row],[Column3]]),2)</f>
        <v>15.45</v>
      </c>
      <c r="F129">
        <v>1</v>
      </c>
    </row>
    <row r="130" spans="1:6" x14ac:dyDescent="0.3">
      <c r="A130">
        <v>333.56341390199998</v>
      </c>
      <c r="B130">
        <v>4.2905683678353435E-12</v>
      </c>
      <c r="C130">
        <v>2908157711235003</v>
      </c>
      <c r="D130">
        <v>1.8299920888483321E-13</v>
      </c>
      <c r="E130">
        <f>ROUND(LOG10(tsqr_results__2[[#This Row],[Column3]]),2)</f>
        <v>15.46</v>
      </c>
      <c r="F130">
        <v>1</v>
      </c>
    </row>
    <row r="131" spans="1:6" x14ac:dyDescent="0.3">
      <c r="A131">
        <v>296.49387357099999</v>
      </c>
      <c r="B131">
        <v>3.8459351680790284E-12</v>
      </c>
      <c r="C131">
        <v>2988209350699149.5</v>
      </c>
      <c r="D131">
        <v>1.6806880916382464E-13</v>
      </c>
      <c r="E131">
        <f>ROUND(LOG10(tsqr_results__2[[#This Row],[Column3]]),2)</f>
        <v>15.48</v>
      </c>
      <c r="F131">
        <v>1</v>
      </c>
    </row>
    <row r="132" spans="1:6" x14ac:dyDescent="0.3">
      <c r="A132">
        <v>399.98229451499998</v>
      </c>
      <c r="B132">
        <v>4.5473462520119814E-12</v>
      </c>
      <c r="C132">
        <v>3381072238263225</v>
      </c>
      <c r="D132">
        <v>1.9577952613887276E-13</v>
      </c>
      <c r="E132">
        <f>ROUND(LOG10(tsqr_results__2[[#This Row],[Column3]]),2)</f>
        <v>15.53</v>
      </c>
      <c r="F132">
        <v>1</v>
      </c>
    </row>
    <row r="133" spans="1:6" x14ac:dyDescent="0.3">
      <c r="A133">
        <v>305.88170754700002</v>
      </c>
      <c r="B133">
        <v>3.9333224414932655E-12</v>
      </c>
      <c r="C133">
        <v>3498640602033169.5</v>
      </c>
      <c r="D133">
        <v>1.7545018036618014E-13</v>
      </c>
      <c r="E133">
        <f>ROUND(LOG10(tsqr_results__2[[#This Row],[Column3]]),2)</f>
        <v>15.54</v>
      </c>
      <c r="F133">
        <v>1</v>
      </c>
    </row>
    <row r="134" spans="1:6" x14ac:dyDescent="0.3">
      <c r="A134">
        <v>392.65457359700002</v>
      </c>
      <c r="B134">
        <v>4.90912946917351E-12</v>
      </c>
      <c r="C134">
        <v>3668423495490452</v>
      </c>
      <c r="D134">
        <v>2.0848008626822408E-13</v>
      </c>
      <c r="E134">
        <f>ROUND(LOG10(tsqr_results__2[[#This Row],[Column3]]),2)</f>
        <v>15.56</v>
      </c>
      <c r="F134">
        <v>1</v>
      </c>
    </row>
    <row r="135" spans="1:6" x14ac:dyDescent="0.3">
      <c r="A135">
        <v>339.04073900499998</v>
      </c>
      <c r="B135">
        <v>4.3693837998767734E-12</v>
      </c>
      <c r="C135">
        <v>3717973716540414.5</v>
      </c>
      <c r="D135">
        <v>1.9011404542150225E-13</v>
      </c>
      <c r="E135">
        <f>ROUND(LOG10(tsqr_results__2[[#This Row],[Column3]]),2)</f>
        <v>15.57</v>
      </c>
      <c r="F135">
        <v>1</v>
      </c>
    </row>
    <row r="136" spans="1:6" x14ac:dyDescent="0.3">
      <c r="A136">
        <v>400.87992027799999</v>
      </c>
      <c r="B136">
        <v>5.239467275735499E-12</v>
      </c>
      <c r="C136">
        <v>4351620176456099.5</v>
      </c>
      <c r="D136">
        <v>2.1268997741784043E-13</v>
      </c>
      <c r="E136">
        <f>ROUND(LOG10(tsqr_results__2[[#This Row],[Column3]]),2)</f>
        <v>15.64</v>
      </c>
      <c r="F136">
        <v>1</v>
      </c>
    </row>
    <row r="137" spans="1:6" x14ac:dyDescent="0.3">
      <c r="A137">
        <v>377.16075260100001</v>
      </c>
      <c r="B137">
        <v>4.7136681812955919E-12</v>
      </c>
      <c r="C137">
        <v>5761142909920385</v>
      </c>
      <c r="D137">
        <v>2.0338743073834927E-13</v>
      </c>
      <c r="E137">
        <f>ROUND(LOG10(tsqr_results__2[[#This Row],[Column3]]),2)</f>
        <v>15.76</v>
      </c>
      <c r="F137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6340-9288-482B-9CA8-25DBBD8EDC0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B14-FA5C-485C-AE63-C9DCE582F597}">
  <dimension ref="A1:F9"/>
  <sheetViews>
    <sheetView workbookViewId="0">
      <selection activeCell="D4" sqref="D4"/>
    </sheetView>
  </sheetViews>
  <sheetFormatPr defaultRowHeight="14.4" x14ac:dyDescent="0.3"/>
  <cols>
    <col min="1" max="3" width="12" bestFit="1" customWidth="1"/>
    <col min="4" max="4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89.216678870999999</v>
      </c>
      <c r="B2">
        <v>1.0800196350557928E-12</v>
      </c>
      <c r="C2">
        <v>41.472232164985044</v>
      </c>
      <c r="D2">
        <v>6.8299969132462932E-14</v>
      </c>
    </row>
    <row r="3" spans="1:6" x14ac:dyDescent="0.3">
      <c r="A3">
        <v>89.636403985000001</v>
      </c>
      <c r="B3">
        <v>1.0800196350557928E-12</v>
      </c>
      <c r="C3">
        <v>41.472232164985044</v>
      </c>
      <c r="D3">
        <v>6.8299969132462932E-14</v>
      </c>
      <c r="F3">
        <f>LOG10(tsqr_sparse_results[[#This Row],[Column3]])</f>
        <v>1.6177574110777075</v>
      </c>
    </row>
    <row r="4" spans="1:6" x14ac:dyDescent="0.3">
      <c r="A4">
        <v>82.351075737000002</v>
      </c>
      <c r="B4">
        <v>1.0800196350557928E-12</v>
      </c>
      <c r="C4">
        <v>41.472232164985044</v>
      </c>
      <c r="D4">
        <v>6.8299969132462932E-14</v>
      </c>
    </row>
    <row r="5" spans="1:6" x14ac:dyDescent="0.3">
      <c r="A5">
        <v>90.387816090000001</v>
      </c>
      <c r="B5">
        <v>1.0800196350557928E-12</v>
      </c>
      <c r="C5">
        <v>41.472232164985044</v>
      </c>
      <c r="D5">
        <v>6.8299969132462932E-14</v>
      </c>
    </row>
    <row r="6" spans="1:6" x14ac:dyDescent="0.3">
      <c r="A6">
        <v>90.438668622999998</v>
      </c>
      <c r="B6">
        <v>1.0800196350557928E-12</v>
      </c>
      <c r="C6">
        <v>41.472232164985044</v>
      </c>
      <c r="D6">
        <v>6.8299969132462932E-14</v>
      </c>
    </row>
    <row r="7" spans="1:6" x14ac:dyDescent="0.3">
      <c r="A7">
        <v>90.371941565</v>
      </c>
      <c r="B7">
        <v>1.0800196350557928E-12</v>
      </c>
      <c r="C7">
        <v>41.472232164985044</v>
      </c>
      <c r="D7">
        <v>6.8299969132462932E-14</v>
      </c>
    </row>
    <row r="8" spans="1:6" x14ac:dyDescent="0.3">
      <c r="A8">
        <v>90.352859210999995</v>
      </c>
      <c r="B8">
        <v>1.0800196350557928E-12</v>
      </c>
      <c r="C8">
        <v>41.472232164985044</v>
      </c>
      <c r="D8">
        <v>6.8299969132462932E-14</v>
      </c>
    </row>
    <row r="9" spans="1:6" x14ac:dyDescent="0.3">
      <c r="A9">
        <v>90.394754673999998</v>
      </c>
      <c r="B9">
        <v>1.0800196350557928E-12</v>
      </c>
      <c r="C9">
        <v>41.472232164985044</v>
      </c>
      <c r="D9">
        <v>6.8299969132462932E-14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AA5-9B5A-4B32-A374-7F4DA4F2AF0C}">
  <dimension ref="A1:I40"/>
  <sheetViews>
    <sheetView zoomScale="82" zoomScaleNormal="175" workbookViewId="0">
      <selection activeCell="C3" sqref="C3"/>
    </sheetView>
  </sheetViews>
  <sheetFormatPr defaultRowHeight="14.4" x14ac:dyDescent="0.3"/>
  <cols>
    <col min="1" max="1" width="9.5546875" bestFit="1" customWidth="1"/>
  </cols>
  <sheetData>
    <row r="1" spans="1:9" x14ac:dyDescent="0.3">
      <c r="A1" t="s">
        <v>8</v>
      </c>
    </row>
    <row r="2" spans="1:9" x14ac:dyDescent="0.3">
      <c r="A2" s="3">
        <v>0.124531515</v>
      </c>
      <c r="B2" s="1"/>
      <c r="D2" s="1"/>
      <c r="E2" s="1"/>
      <c r="F2" s="1"/>
      <c r="G2" s="1"/>
      <c r="H2" s="1"/>
      <c r="I2" s="1"/>
    </row>
    <row r="3" spans="1:9" x14ac:dyDescent="0.3">
      <c r="A3" s="3">
        <v>0.18083048500000001</v>
      </c>
      <c r="B3" s="1"/>
      <c r="D3" s="1"/>
      <c r="E3" s="1"/>
      <c r="F3" s="1"/>
      <c r="G3" s="1"/>
      <c r="H3" s="1"/>
      <c r="I3" s="1"/>
    </row>
    <row r="4" spans="1:9" x14ac:dyDescent="0.3">
      <c r="A4" s="3">
        <v>0.268802188</v>
      </c>
      <c r="B4" s="1"/>
      <c r="D4" s="1"/>
      <c r="E4" s="1"/>
      <c r="F4" s="1"/>
      <c r="G4" s="1"/>
      <c r="H4" s="1"/>
      <c r="I4" s="1"/>
    </row>
    <row r="5" spans="1:9" x14ac:dyDescent="0.3">
      <c r="B5" s="1"/>
      <c r="D5" s="1"/>
      <c r="E5" s="1"/>
      <c r="F5" s="1"/>
      <c r="G5" s="1"/>
      <c r="H5" s="1"/>
      <c r="I5" s="1"/>
    </row>
    <row r="6" spans="1:9" x14ac:dyDescent="0.3">
      <c r="A6" t="s">
        <v>9</v>
      </c>
      <c r="B6" s="1"/>
      <c r="D6" s="1"/>
      <c r="E6" s="1"/>
      <c r="F6" s="1"/>
      <c r="G6" s="1"/>
      <c r="H6" s="1"/>
      <c r="I6" s="1"/>
    </row>
    <row r="7" spans="1:9" x14ac:dyDescent="0.3">
      <c r="A7" s="3">
        <v>0.124531515</v>
      </c>
      <c r="B7" s="1"/>
      <c r="D7" s="1"/>
      <c r="E7" s="1"/>
      <c r="F7" s="1"/>
      <c r="G7" s="1"/>
      <c r="H7" s="1"/>
      <c r="I7" s="1"/>
    </row>
    <row r="8" spans="1:9" x14ac:dyDescent="0.3">
      <c r="A8" s="3">
        <v>0.18083048500000001</v>
      </c>
      <c r="B8" s="1"/>
      <c r="D8" s="1"/>
      <c r="E8" s="1"/>
      <c r="F8" s="1"/>
      <c r="G8" s="1"/>
      <c r="H8" s="1"/>
      <c r="I8" s="1"/>
    </row>
    <row r="9" spans="1:9" x14ac:dyDescent="0.3">
      <c r="A9" s="3">
        <v>0.268802188</v>
      </c>
      <c r="B9" s="1"/>
      <c r="D9" s="1"/>
      <c r="E9" s="1"/>
      <c r="F9" s="1"/>
      <c r="G9" s="1"/>
      <c r="H9" s="1"/>
      <c r="I9" s="1"/>
    </row>
    <row r="10" spans="1:9" x14ac:dyDescent="0.3">
      <c r="B10" s="1"/>
      <c r="D10" s="1"/>
      <c r="E10" s="1"/>
      <c r="F10" s="1"/>
      <c r="G10" s="1"/>
      <c r="H10" s="1"/>
      <c r="I10" s="1"/>
    </row>
    <row r="11" spans="1:9" x14ac:dyDescent="0.3">
      <c r="B11" s="1"/>
      <c r="D11" s="1"/>
      <c r="E11" s="1"/>
      <c r="F11" s="1"/>
      <c r="G11" s="1"/>
      <c r="H11" s="1"/>
      <c r="I11" s="1"/>
    </row>
    <row r="12" spans="1:9" x14ac:dyDescent="0.3">
      <c r="B12" s="1"/>
      <c r="D12" s="1"/>
      <c r="E12" s="1"/>
      <c r="F12" s="1"/>
      <c r="G12" s="1"/>
      <c r="H12" s="1"/>
      <c r="I12" s="1"/>
    </row>
    <row r="13" spans="1:9" x14ac:dyDescent="0.3">
      <c r="F13" s="1"/>
      <c r="G13" s="1"/>
      <c r="H13" s="1"/>
      <c r="I13" s="1"/>
    </row>
    <row r="14" spans="1:9" x14ac:dyDescent="0.3">
      <c r="A14" t="s">
        <v>4</v>
      </c>
      <c r="F14" s="1"/>
      <c r="G14" s="1"/>
      <c r="H14" s="1"/>
      <c r="I14" s="1"/>
    </row>
    <row r="15" spans="1:9" x14ac:dyDescent="0.3">
      <c r="A15" s="3">
        <v>2.4115218000000001E-2</v>
      </c>
      <c r="B15" s="1">
        <v>1.0947634252910901E-12</v>
      </c>
      <c r="C15">
        <v>41.4710403851536</v>
      </c>
      <c r="D15" s="1">
        <v>1.3583250615038701E-13</v>
      </c>
      <c r="E15" s="1">
        <v>1.00000000000006</v>
      </c>
      <c r="F15" s="1"/>
      <c r="G15" s="1"/>
      <c r="H15" s="1"/>
      <c r="I15" s="1"/>
    </row>
    <row r="16" spans="1:9" x14ac:dyDescent="0.3">
      <c r="A16" s="3">
        <v>3.1947414E-2</v>
      </c>
      <c r="B16" s="1">
        <v>1.7067236331043801E-12</v>
      </c>
      <c r="C16">
        <v>411.653612574921</v>
      </c>
      <c r="D16" s="1">
        <v>1.56845993341132E-11</v>
      </c>
      <c r="E16" s="1">
        <v>1.00000000000912</v>
      </c>
      <c r="F16" s="1"/>
      <c r="G16" s="1"/>
      <c r="H16" s="1"/>
      <c r="I16" s="1"/>
    </row>
    <row r="17" spans="1:9" x14ac:dyDescent="0.3">
      <c r="A17" s="3">
        <v>3.9829297999999999E-2</v>
      </c>
      <c r="B17" s="1">
        <v>6.7078954243848098E-12</v>
      </c>
      <c r="C17">
        <v>1328.42536131365</v>
      </c>
      <c r="D17" s="1">
        <v>5.5869026999295401E-11</v>
      </c>
      <c r="E17" s="1">
        <v>1.0000000000295299</v>
      </c>
      <c r="F17" s="1"/>
      <c r="G17" s="1"/>
      <c r="H17" s="1"/>
      <c r="I17" s="1"/>
    </row>
    <row r="18" spans="1:9" x14ac:dyDescent="0.3">
      <c r="B18" s="1"/>
      <c r="D18" s="1"/>
      <c r="E18" s="1"/>
      <c r="F18" s="1"/>
      <c r="G18" s="1"/>
      <c r="H18" s="1"/>
      <c r="I18" s="1"/>
    </row>
    <row r="19" spans="1:9" x14ac:dyDescent="0.3">
      <c r="B19" s="1"/>
      <c r="D19" s="1"/>
      <c r="E19" s="1"/>
      <c r="F19" s="1"/>
      <c r="G19" s="1"/>
      <c r="H19" s="1"/>
      <c r="I19" s="1"/>
    </row>
    <row r="20" spans="1:9" x14ac:dyDescent="0.3">
      <c r="B20" s="1"/>
      <c r="D20" s="1"/>
      <c r="E20" s="1"/>
      <c r="F20" s="1"/>
      <c r="G20" s="1"/>
      <c r="H20" s="1"/>
      <c r="I20" s="1"/>
    </row>
    <row r="21" spans="1:9" x14ac:dyDescent="0.3">
      <c r="B21" s="1"/>
      <c r="D21" s="1"/>
      <c r="E21" s="1"/>
      <c r="F21" s="1"/>
      <c r="G21" s="1"/>
      <c r="H21" s="1"/>
      <c r="I21" s="1"/>
    </row>
    <row r="22" spans="1:9" x14ac:dyDescent="0.3">
      <c r="B22" s="1"/>
      <c r="D22" s="1"/>
      <c r="E22" s="1"/>
      <c r="F22" s="1"/>
      <c r="G22" s="1"/>
      <c r="H22" s="1"/>
      <c r="I22" s="1"/>
    </row>
    <row r="23" spans="1:9" x14ac:dyDescent="0.3">
      <c r="B23" s="1"/>
      <c r="D23" s="1"/>
      <c r="E23" s="1"/>
      <c r="F23" s="1"/>
      <c r="G23" s="1"/>
      <c r="H23" s="1"/>
      <c r="I23" s="1"/>
    </row>
    <row r="24" spans="1:9" x14ac:dyDescent="0.3">
      <c r="B24" s="1"/>
      <c r="D24" s="1"/>
      <c r="E24" s="1"/>
      <c r="F24" s="2"/>
      <c r="G24" s="2"/>
      <c r="H24" s="2"/>
      <c r="I24" s="2"/>
    </row>
    <row r="25" spans="1:9" x14ac:dyDescent="0.3">
      <c r="B25" s="1"/>
      <c r="D25" s="1"/>
      <c r="E25" s="1"/>
      <c r="F25" s="2"/>
      <c r="G25" s="2"/>
      <c r="H25" s="2"/>
      <c r="I25" s="2"/>
    </row>
    <row r="26" spans="1:9" x14ac:dyDescent="0.3">
      <c r="B26" s="1"/>
      <c r="D26" s="1"/>
      <c r="E26" s="1"/>
      <c r="F26" s="2"/>
      <c r="G26" s="2"/>
      <c r="H26" s="2"/>
      <c r="I26" s="2"/>
    </row>
    <row r="27" spans="1:9" x14ac:dyDescent="0.3">
      <c r="F27" s="2"/>
      <c r="G27" s="2"/>
      <c r="H27" s="2"/>
      <c r="I27" s="2"/>
    </row>
    <row r="28" spans="1:9" x14ac:dyDescent="0.3">
      <c r="A28" t="s">
        <v>5</v>
      </c>
      <c r="F28" s="2"/>
      <c r="G28" s="2"/>
      <c r="H28" s="2"/>
      <c r="I28" s="2"/>
    </row>
    <row r="29" spans="1:9" x14ac:dyDescent="0.3">
      <c r="A29" s="3">
        <v>0.130315444</v>
      </c>
      <c r="B29" s="1">
        <v>5.1846833811976998E-13</v>
      </c>
      <c r="C29">
        <v>41.4710403851536</v>
      </c>
      <c r="D29">
        <v>7.7616353713091097</v>
      </c>
      <c r="E29">
        <v>16.042939788254799</v>
      </c>
      <c r="F29" s="1"/>
      <c r="G29" s="1"/>
      <c r="H29" s="1"/>
      <c r="I29" s="1"/>
    </row>
    <row r="30" spans="1:9" x14ac:dyDescent="0.3">
      <c r="A30" s="3">
        <v>0.20228839400000001</v>
      </c>
      <c r="B30" s="1">
        <v>9.8648117148096701E-13</v>
      </c>
      <c r="C30">
        <v>411.653612574921</v>
      </c>
      <c r="D30">
        <v>16.649421197107301</v>
      </c>
      <c r="E30">
        <v>825.62706719918697</v>
      </c>
      <c r="F30" s="1"/>
      <c r="G30" s="1"/>
      <c r="H30" s="1"/>
      <c r="I30" s="1"/>
    </row>
    <row r="31" spans="1:9" x14ac:dyDescent="0.3">
      <c r="A31" s="3">
        <v>0.26015934499999999</v>
      </c>
      <c r="B31" s="1">
        <v>3.7580025705285902E-12</v>
      </c>
      <c r="C31">
        <v>1328.42536131365</v>
      </c>
      <c r="D31">
        <v>34.779692853229697</v>
      </c>
      <c r="E31">
        <v>12396.0294246307</v>
      </c>
      <c r="F31" s="1"/>
      <c r="G31" s="1"/>
      <c r="H31" s="1"/>
      <c r="I31" s="1"/>
    </row>
    <row r="32" spans="1:9" x14ac:dyDescent="0.3">
      <c r="B32" s="1"/>
      <c r="F32" s="1"/>
      <c r="G32" s="1"/>
      <c r="H32" s="1"/>
      <c r="I32" s="1"/>
    </row>
    <row r="33" spans="2:9" x14ac:dyDescent="0.3">
      <c r="B33" s="1"/>
      <c r="F33" s="1"/>
      <c r="G33" s="1"/>
      <c r="H33" s="1"/>
      <c r="I33" s="1"/>
    </row>
    <row r="34" spans="2:9" x14ac:dyDescent="0.3">
      <c r="B34" s="1"/>
      <c r="F34" s="1"/>
      <c r="G34" s="1"/>
      <c r="H34" s="1"/>
      <c r="I34" s="1"/>
    </row>
    <row r="35" spans="2:9" x14ac:dyDescent="0.3">
      <c r="B35" s="1"/>
      <c r="F35" s="1"/>
      <c r="G35" s="1"/>
      <c r="H35" s="1"/>
      <c r="I35" s="1"/>
    </row>
    <row r="36" spans="2:9" x14ac:dyDescent="0.3">
      <c r="B36" s="1"/>
      <c r="F36" s="1"/>
      <c r="G36" s="1"/>
      <c r="H36" s="1"/>
      <c r="I36" s="1"/>
    </row>
    <row r="37" spans="2:9" x14ac:dyDescent="0.3">
      <c r="B37" s="1"/>
      <c r="F37" s="1"/>
      <c r="G37" s="1"/>
      <c r="H37" s="1"/>
      <c r="I37" s="1"/>
    </row>
    <row r="38" spans="2:9" x14ac:dyDescent="0.3">
      <c r="B38" s="1"/>
    </row>
    <row r="39" spans="2:9" x14ac:dyDescent="0.3">
      <c r="B39" s="1"/>
    </row>
    <row r="40" spans="2:9" x14ac:dyDescent="0.3">
      <c r="B4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2117-6EBF-4FE2-9E61-E04BD7453646}">
  <dimension ref="A1:R46"/>
  <sheetViews>
    <sheetView topLeftCell="H18" zoomScale="153" workbookViewId="0">
      <selection activeCell="S20" sqref="S20"/>
    </sheetView>
  </sheetViews>
  <sheetFormatPr defaultRowHeight="14.4" x14ac:dyDescent="0.3"/>
  <sheetData>
    <row r="1" spans="1:9" x14ac:dyDescent="0.3">
      <c r="A1" t="s">
        <v>4</v>
      </c>
    </row>
    <row r="2" spans="1:9" x14ac:dyDescent="0.3">
      <c r="A2" s="3">
        <v>2.3369088E-2</v>
      </c>
      <c r="B2" s="1">
        <v>1.09377196657402E-12</v>
      </c>
      <c r="C2">
        <v>41.4710403851536</v>
      </c>
      <c r="D2" s="1">
        <v>7.4157994199046398E-14</v>
      </c>
      <c r="E2">
        <v>1.00000000000002</v>
      </c>
      <c r="F2" s="1"/>
      <c r="G2" s="2">
        <f>'Sequential Runs'!A15/A2</f>
        <v>1.0319280752419606</v>
      </c>
      <c r="H2" s="1"/>
      <c r="I2" s="1"/>
    </row>
    <row r="3" spans="1:9" x14ac:dyDescent="0.3">
      <c r="A3" s="3">
        <v>1.4231281E-2</v>
      </c>
      <c r="B3" s="1">
        <v>1.54382688855739E-12</v>
      </c>
      <c r="C3">
        <v>411.653612574921</v>
      </c>
      <c r="D3" s="1">
        <v>7.27524189681596E-12</v>
      </c>
      <c r="E3">
        <v>1.00000000000389</v>
      </c>
      <c r="F3" s="1"/>
      <c r="G3" s="2">
        <f>'Sequential Runs'!A16/A3</f>
        <v>2.244872685740658</v>
      </c>
      <c r="H3" s="1"/>
      <c r="I3" s="1"/>
    </row>
    <row r="4" spans="1:9" x14ac:dyDescent="0.3">
      <c r="A4" s="3">
        <v>1.4317211E-2</v>
      </c>
      <c r="B4" s="1">
        <v>7.5605757741010304E-12</v>
      </c>
      <c r="C4">
        <v>1328.42536131365</v>
      </c>
      <c r="D4" s="1">
        <v>2.38278690145028E-11</v>
      </c>
      <c r="E4">
        <v>1.0000000000134499</v>
      </c>
      <c r="F4" s="1"/>
      <c r="G4" s="2">
        <f>'Sequential Runs'!A17/A4</f>
        <v>2.7819173720356569</v>
      </c>
      <c r="H4" s="1"/>
      <c r="I4" s="1"/>
    </row>
    <row r="5" spans="1:9" x14ac:dyDescent="0.3">
      <c r="B5" s="1"/>
      <c r="D5" s="1"/>
      <c r="F5" s="1"/>
      <c r="G5" s="1"/>
      <c r="H5" s="1"/>
      <c r="I5" s="1"/>
    </row>
    <row r="6" spans="1:9" x14ac:dyDescent="0.3">
      <c r="B6" s="1"/>
      <c r="D6" s="1"/>
      <c r="F6" s="1"/>
      <c r="G6" s="1"/>
      <c r="H6" s="1"/>
      <c r="I6" s="1"/>
    </row>
    <row r="7" spans="1:9" x14ac:dyDescent="0.3">
      <c r="B7" s="1"/>
      <c r="D7" s="1"/>
      <c r="F7" s="1"/>
      <c r="G7" s="1"/>
      <c r="H7" s="1"/>
      <c r="I7" s="1"/>
    </row>
    <row r="8" spans="1:9" x14ac:dyDescent="0.3">
      <c r="B8" s="1"/>
      <c r="D8" s="1"/>
      <c r="F8" s="1"/>
      <c r="G8" s="1"/>
      <c r="H8" s="1"/>
      <c r="I8" s="1"/>
    </row>
    <row r="9" spans="1:9" x14ac:dyDescent="0.3">
      <c r="B9" s="1"/>
      <c r="D9" s="1"/>
      <c r="F9" s="1"/>
      <c r="G9" s="1"/>
      <c r="H9" s="1"/>
      <c r="I9" s="1"/>
    </row>
    <row r="10" spans="1:9" x14ac:dyDescent="0.3">
      <c r="B10" s="1"/>
      <c r="D10" s="1"/>
      <c r="F10" s="1"/>
      <c r="G10" s="1"/>
      <c r="H10" s="1"/>
      <c r="I10" s="1"/>
    </row>
    <row r="11" spans="1:9" x14ac:dyDescent="0.3">
      <c r="B11" s="1"/>
      <c r="D11" s="1"/>
      <c r="F11" s="1"/>
      <c r="G11" s="1"/>
      <c r="H11" s="1"/>
      <c r="I11" s="1"/>
    </row>
    <row r="12" spans="1:9" x14ac:dyDescent="0.3">
      <c r="B12" s="1"/>
      <c r="D12" s="1"/>
      <c r="F12" s="1"/>
      <c r="G12" s="1"/>
      <c r="H12" s="1"/>
      <c r="I12" s="1"/>
    </row>
    <row r="13" spans="1:9" x14ac:dyDescent="0.3">
      <c r="B13" s="1"/>
      <c r="D13" s="1"/>
      <c r="F13" s="1"/>
      <c r="G13" s="1"/>
      <c r="H13" s="1"/>
      <c r="I13" s="1"/>
    </row>
    <row r="14" spans="1:9" x14ac:dyDescent="0.3">
      <c r="B14" s="1"/>
      <c r="D14" s="1"/>
      <c r="F14" s="1"/>
      <c r="G14" s="1"/>
      <c r="H14" s="1"/>
      <c r="I14" s="1"/>
    </row>
    <row r="15" spans="1:9" x14ac:dyDescent="0.3">
      <c r="B15" s="1"/>
      <c r="D15" s="1"/>
      <c r="F15" s="1"/>
      <c r="G15" s="1"/>
      <c r="H15" s="1"/>
      <c r="I15" s="1"/>
    </row>
    <row r="16" spans="1:9" x14ac:dyDescent="0.3">
      <c r="B16" s="1"/>
      <c r="D16" s="1"/>
      <c r="F16" s="1"/>
      <c r="G16" s="1"/>
      <c r="H16" s="1"/>
      <c r="I16" s="1"/>
    </row>
    <row r="17" spans="1:18" x14ac:dyDescent="0.3">
      <c r="F17" s="1"/>
      <c r="G17" s="1"/>
      <c r="H17" s="1"/>
      <c r="I17" s="1"/>
    </row>
    <row r="18" spans="1:18" x14ac:dyDescent="0.3">
      <c r="A18" t="s">
        <v>5</v>
      </c>
      <c r="F18" s="1"/>
      <c r="G18" s="1"/>
      <c r="H18" s="1"/>
      <c r="I18" s="1"/>
      <c r="L18">
        <v>2.3369088E-2</v>
      </c>
      <c r="M18" s="1"/>
      <c r="O18" s="1">
        <v>5.1872912797243198E-13</v>
      </c>
      <c r="P18">
        <v>41.4710403851536</v>
      </c>
      <c r="Q18">
        <v>7.7616353713089801</v>
      </c>
      <c r="R18">
        <v>16.0429397882545</v>
      </c>
    </row>
    <row r="19" spans="1:18" x14ac:dyDescent="0.3">
      <c r="A19" s="3">
        <v>4.0969907999999999E-2</v>
      </c>
      <c r="B19" s="1">
        <v>5.1872912797243198E-13</v>
      </c>
      <c r="C19">
        <v>41.4710403851536</v>
      </c>
      <c r="D19">
        <v>7.7616353713089801</v>
      </c>
      <c r="E19">
        <v>16.0429397882545</v>
      </c>
      <c r="F19" s="1"/>
      <c r="G19" s="2">
        <f>'Sequential Runs'!A29/A19</f>
        <v>3.1807599860853975</v>
      </c>
      <c r="H19" s="1"/>
      <c r="I19" s="1"/>
      <c r="L19">
        <v>1.4231281E-2</v>
      </c>
      <c r="M19" s="1"/>
      <c r="O19" s="1">
        <v>9.8368356002233491E-13</v>
      </c>
      <c r="P19">
        <v>411.653612574921</v>
      </c>
      <c r="Q19">
        <v>16.649421197107401</v>
      </c>
      <c r="R19">
        <v>825.62706719919595</v>
      </c>
    </row>
    <row r="20" spans="1:18" x14ac:dyDescent="0.3">
      <c r="A20" s="3">
        <v>2.6851096000000001E-2</v>
      </c>
      <c r="B20" s="1">
        <v>9.8368356002233491E-13</v>
      </c>
      <c r="C20">
        <v>411.653612574921</v>
      </c>
      <c r="D20">
        <v>16.649421197107401</v>
      </c>
      <c r="E20">
        <v>825.62706719919595</v>
      </c>
      <c r="F20" s="1"/>
      <c r="G20" s="2">
        <f>'Sequential Runs'!A30/A20</f>
        <v>7.5337108772021821</v>
      </c>
      <c r="H20" s="1"/>
      <c r="I20" s="1"/>
      <c r="L20">
        <v>1.4317211E-2</v>
      </c>
      <c r="M20" s="1"/>
      <c r="O20" s="1">
        <v>3.7584502111565603E-12</v>
      </c>
      <c r="P20">
        <v>1328.42536131365</v>
      </c>
      <c r="Q20">
        <v>34.779692853229598</v>
      </c>
      <c r="R20">
        <v>12396.0294246305</v>
      </c>
    </row>
    <row r="21" spans="1:18" x14ac:dyDescent="0.3">
      <c r="A21" s="3">
        <v>2.9029432000000001E-2</v>
      </c>
      <c r="B21" s="1">
        <v>3.7584502111565603E-12</v>
      </c>
      <c r="C21">
        <v>1328.42536131365</v>
      </c>
      <c r="D21">
        <v>34.779692853229598</v>
      </c>
      <c r="E21">
        <v>12396.0294246305</v>
      </c>
      <c r="F21" s="1"/>
      <c r="G21" s="2">
        <f>'Sequential Runs'!A31/A21</f>
        <v>8.9619164784209335</v>
      </c>
      <c r="H21" s="1"/>
      <c r="I21" s="1"/>
    </row>
    <row r="22" spans="1:18" x14ac:dyDescent="0.3">
      <c r="B22" s="1"/>
      <c r="F22" s="1"/>
      <c r="G22" s="1"/>
      <c r="H22" s="1"/>
      <c r="I22" s="1"/>
    </row>
    <row r="23" spans="1:18" x14ac:dyDescent="0.3">
      <c r="B23" s="1"/>
      <c r="F23" s="1"/>
      <c r="G23" s="1"/>
      <c r="H23" s="1"/>
      <c r="I23" s="1"/>
    </row>
    <row r="24" spans="1:18" x14ac:dyDescent="0.3">
      <c r="B24" s="1"/>
      <c r="F24" s="1"/>
      <c r="G24" s="1"/>
      <c r="H24" s="1"/>
      <c r="I24" s="1"/>
    </row>
    <row r="25" spans="1:18" x14ac:dyDescent="0.3">
      <c r="B25" s="1"/>
      <c r="F25" s="1"/>
      <c r="G25" s="1"/>
      <c r="H25" s="1"/>
      <c r="I25" s="1"/>
    </row>
    <row r="26" spans="1:18" x14ac:dyDescent="0.3">
      <c r="B26" s="1"/>
      <c r="F26" s="1"/>
      <c r="G26" s="1"/>
      <c r="H26" s="1"/>
      <c r="I26" s="1"/>
    </row>
    <row r="27" spans="1:18" x14ac:dyDescent="0.3">
      <c r="B27" s="1"/>
      <c r="F27" s="1"/>
      <c r="G27" s="1"/>
      <c r="H27" s="1"/>
      <c r="I27" s="1"/>
    </row>
    <row r="28" spans="1:18" x14ac:dyDescent="0.3">
      <c r="B28" s="1"/>
      <c r="F28" s="1"/>
      <c r="G28" s="1"/>
      <c r="H28" s="1"/>
      <c r="I28" s="1"/>
    </row>
    <row r="29" spans="1:18" x14ac:dyDescent="0.3">
      <c r="B29" s="1"/>
      <c r="F29" s="1"/>
      <c r="G29" s="1"/>
      <c r="H29" s="1"/>
      <c r="I29" s="1"/>
    </row>
    <row r="30" spans="1:18" x14ac:dyDescent="0.3">
      <c r="B30" s="1"/>
      <c r="F30" s="1"/>
      <c r="G30" s="1"/>
      <c r="H30" s="1"/>
      <c r="I30" s="1"/>
    </row>
    <row r="31" spans="1:18" x14ac:dyDescent="0.3">
      <c r="B31" s="1"/>
      <c r="F31" s="1"/>
      <c r="G31" s="1"/>
      <c r="H31" s="1"/>
      <c r="I31" s="1"/>
    </row>
    <row r="32" spans="1:18" x14ac:dyDescent="0.3">
      <c r="B32" s="1"/>
      <c r="F32" s="1"/>
      <c r="G32" s="1"/>
      <c r="H32" s="1"/>
      <c r="I32" s="1"/>
    </row>
    <row r="33" spans="1:14" x14ac:dyDescent="0.3">
      <c r="B33" s="1"/>
      <c r="F33" s="1"/>
      <c r="G33" s="1"/>
      <c r="H33" s="1"/>
      <c r="I33" s="1"/>
    </row>
    <row r="34" spans="1:14" x14ac:dyDescent="0.3">
      <c r="F34" s="1"/>
      <c r="G34" s="1"/>
      <c r="H34" s="1"/>
      <c r="I34" s="1"/>
    </row>
    <row r="35" spans="1:14" x14ac:dyDescent="0.3">
      <c r="A35" t="s">
        <v>8</v>
      </c>
      <c r="F35" s="1"/>
      <c r="G35" s="1"/>
      <c r="H35" s="1"/>
      <c r="I35" s="1"/>
    </row>
    <row r="36" spans="1:14" x14ac:dyDescent="0.3">
      <c r="A36" s="3">
        <v>2.2536230000000001E-2</v>
      </c>
      <c r="F36" s="1"/>
      <c r="G36" s="2">
        <f>'Sequential Runs'!A2/A36</f>
        <v>5.525836175793378</v>
      </c>
      <c r="H36" s="1"/>
      <c r="I36" s="1"/>
      <c r="L36" s="1"/>
      <c r="N36" s="1"/>
    </row>
    <row r="37" spans="1:14" x14ac:dyDescent="0.3">
      <c r="A37" s="3">
        <v>1.171062E-2</v>
      </c>
      <c r="F37" s="1"/>
      <c r="G37" s="2">
        <f>'Sequential Runs'!A3/A37</f>
        <v>15.441580804432217</v>
      </c>
      <c r="H37" s="1"/>
      <c r="I37" s="1"/>
      <c r="L37" s="1"/>
      <c r="N37" s="1"/>
    </row>
    <row r="38" spans="1:14" x14ac:dyDescent="0.3">
      <c r="A38" s="3">
        <v>1.1706721E-2</v>
      </c>
      <c r="F38" s="1"/>
      <c r="G38" s="2">
        <f>'Sequential Runs'!A4/A38</f>
        <v>22.961355959538114</v>
      </c>
      <c r="H38" s="1"/>
      <c r="I38" s="1"/>
      <c r="L38" s="1"/>
      <c r="N38" s="1"/>
    </row>
    <row r="39" spans="1:14" x14ac:dyDescent="0.3">
      <c r="F39" s="1"/>
      <c r="G39" s="2"/>
      <c r="H39" s="1"/>
      <c r="I39" s="1"/>
    </row>
    <row r="40" spans="1:14" x14ac:dyDescent="0.3">
      <c r="A40" t="s">
        <v>9</v>
      </c>
      <c r="F40" s="1"/>
      <c r="G40" s="2"/>
      <c r="H40" s="1"/>
      <c r="I40" s="1"/>
    </row>
    <row r="41" spans="1:14" x14ac:dyDescent="0.3">
      <c r="A41" s="3">
        <v>4.1798097999999999E-2</v>
      </c>
      <c r="F41" s="1"/>
      <c r="G41" s="2">
        <f>'Sequential Runs'!A7/A41</f>
        <v>2.9793584148254784</v>
      </c>
      <c r="H41" s="1"/>
      <c r="I41" s="1"/>
    </row>
    <row r="42" spans="1:14" x14ac:dyDescent="0.3">
      <c r="A42" s="3">
        <v>2.8687562E-2</v>
      </c>
      <c r="F42" s="1"/>
      <c r="G42" s="2">
        <f>'Sequential Runs'!A8/A42</f>
        <v>6.3034455489804264</v>
      </c>
      <c r="H42" s="1"/>
      <c r="I42" s="1"/>
    </row>
    <row r="43" spans="1:14" x14ac:dyDescent="0.3">
      <c r="A43" s="3">
        <v>2.4770075999999999E-2</v>
      </c>
      <c r="F43" s="1"/>
      <c r="G43" s="2">
        <f>'Sequential Runs'!A9/A43</f>
        <v>10.851891936060269</v>
      </c>
      <c r="H43" s="1"/>
      <c r="I43" s="1"/>
    </row>
    <row r="44" spans="1:14" x14ac:dyDescent="0.3">
      <c r="F44" s="1"/>
      <c r="G44" s="1"/>
      <c r="H44" s="1"/>
      <c r="I44" s="1"/>
      <c r="N44" s="2"/>
    </row>
    <row r="45" spans="1:14" x14ac:dyDescent="0.3">
      <c r="F45" s="1"/>
      <c r="G45" s="1"/>
      <c r="H45" s="1"/>
      <c r="I45" s="1"/>
    </row>
    <row r="46" spans="1:14" x14ac:dyDescent="0.3">
      <c r="F46" s="1"/>
      <c r="G46" s="1"/>
      <c r="H46" s="1"/>
      <c r="I46" s="1"/>
    </row>
  </sheetData>
  <sortState xmlns:xlrd2="http://schemas.microsoft.com/office/spreadsheetml/2017/richdata2" ref="A36:D50">
    <sortCondition ref="C36:C5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A7-B122-4AAA-B667-CCA40C863392}">
  <dimension ref="A1:J39"/>
  <sheetViews>
    <sheetView tabSelected="1" topLeftCell="D1" zoomScale="156" workbookViewId="0">
      <selection activeCell="O8" sqref="O8"/>
    </sheetView>
  </sheetViews>
  <sheetFormatPr defaultRowHeight="14.4" x14ac:dyDescent="0.3"/>
  <sheetData>
    <row r="1" spans="1:4" x14ac:dyDescent="0.3">
      <c r="A1" t="s">
        <v>5</v>
      </c>
    </row>
    <row r="2" spans="1:4" x14ac:dyDescent="0.3">
      <c r="A2">
        <v>0.19526039100000001</v>
      </c>
      <c r="B2">
        <v>2</v>
      </c>
    </row>
    <row r="3" spans="1:4" x14ac:dyDescent="0.3">
      <c r="A3">
        <v>9.4200886999999997E-2</v>
      </c>
      <c r="B3">
        <v>4</v>
      </c>
    </row>
    <row r="4" spans="1:4" x14ac:dyDescent="0.3">
      <c r="A4">
        <v>6.6282087000000003E-2</v>
      </c>
      <c r="B4">
        <v>8</v>
      </c>
    </row>
    <row r="5" spans="1:4" x14ac:dyDescent="0.3">
      <c r="A5">
        <v>4.3524924999999999E-2</v>
      </c>
      <c r="B5">
        <v>16</v>
      </c>
    </row>
    <row r="6" spans="1:4" x14ac:dyDescent="0.3">
      <c r="A6">
        <v>3.2995925000000002E-2</v>
      </c>
      <c r="B6">
        <v>32</v>
      </c>
    </row>
    <row r="7" spans="1:4" x14ac:dyDescent="0.3">
      <c r="A7">
        <v>3.6532800999999997E-2</v>
      </c>
      <c r="B7">
        <v>64</v>
      </c>
    </row>
    <row r="9" spans="1:4" x14ac:dyDescent="0.3">
      <c r="A9" t="s">
        <v>4</v>
      </c>
    </row>
    <row r="10" spans="1:4" x14ac:dyDescent="0.3">
      <c r="A10">
        <v>2.0838679999999998E-2</v>
      </c>
      <c r="B10" s="1"/>
      <c r="D10" s="1"/>
    </row>
    <row r="11" spans="1:4" x14ac:dyDescent="0.3">
      <c r="A11">
        <v>1.3082005000000001E-2</v>
      </c>
      <c r="B11" s="1"/>
      <c r="D11" s="1"/>
    </row>
    <row r="12" spans="1:4" x14ac:dyDescent="0.3">
      <c r="A12">
        <v>9.4023869999999999E-3</v>
      </c>
      <c r="B12" s="1"/>
      <c r="D12" s="1"/>
    </row>
    <row r="13" spans="1:4" x14ac:dyDescent="0.3">
      <c r="A13">
        <v>5.4950390000000002E-3</v>
      </c>
      <c r="B13" s="1"/>
      <c r="D13" s="1"/>
    </row>
    <row r="14" spans="1:4" x14ac:dyDescent="0.3">
      <c r="A14">
        <v>5.2426950000000003E-3</v>
      </c>
      <c r="B14" s="1"/>
      <c r="D14" s="1"/>
    </row>
    <row r="15" spans="1:4" x14ac:dyDescent="0.3">
      <c r="A15">
        <v>1.4533782E-2</v>
      </c>
      <c r="B15" s="1"/>
      <c r="D15" s="1"/>
    </row>
    <row r="17" spans="1:10" x14ac:dyDescent="0.3">
      <c r="A17" t="s">
        <v>8</v>
      </c>
    </row>
    <row r="18" spans="1:10" x14ac:dyDescent="0.3">
      <c r="A18">
        <v>0.20374901000000001</v>
      </c>
    </row>
    <row r="19" spans="1:10" x14ac:dyDescent="0.3">
      <c r="A19">
        <v>0.103760581</v>
      </c>
    </row>
    <row r="20" spans="1:10" x14ac:dyDescent="0.3">
      <c r="A20">
        <v>4.2928683000000002E-2</v>
      </c>
      <c r="F20">
        <v>0.22829893300000001</v>
      </c>
      <c r="G20" s="1">
        <v>4.5916969427819301E-12</v>
      </c>
      <c r="H20" s="1">
        <v>1503.4031564076299</v>
      </c>
      <c r="I20">
        <v>45.485265269917598</v>
      </c>
      <c r="J20" s="1">
        <v>23497.450099003399</v>
      </c>
    </row>
    <row r="21" spans="1:10" x14ac:dyDescent="0.3">
      <c r="A21">
        <v>2.3579889999999999E-2</v>
      </c>
      <c r="F21">
        <v>0.144581249</v>
      </c>
      <c r="G21" s="1">
        <v>4.5958976586774398E-12</v>
      </c>
      <c r="H21" s="1">
        <v>1503.4031564076299</v>
      </c>
      <c r="I21">
        <v>45.485265269917598</v>
      </c>
      <c r="J21" s="1">
        <v>23497.450099003101</v>
      </c>
    </row>
    <row r="22" spans="1:10" x14ac:dyDescent="0.3">
      <c r="A22">
        <v>1.1913732E-2</v>
      </c>
      <c r="F22">
        <v>0.11013223799999999</v>
      </c>
      <c r="G22" s="1">
        <v>4.5997665669080902E-12</v>
      </c>
      <c r="H22" s="1">
        <v>1503.4031564076299</v>
      </c>
      <c r="I22">
        <v>45.485265269917598</v>
      </c>
      <c r="J22" s="1">
        <v>23497.450099003101</v>
      </c>
    </row>
    <row r="23" spans="1:10" x14ac:dyDescent="0.3">
      <c r="A23">
        <v>1.3136E-2</v>
      </c>
      <c r="F23">
        <v>7.3414287999999994E-2</v>
      </c>
      <c r="G23" s="1">
        <v>4.60013640579154E-12</v>
      </c>
      <c r="H23" s="1">
        <v>1503.4031564076299</v>
      </c>
      <c r="I23">
        <v>45.485265269917598</v>
      </c>
      <c r="J23" s="1">
        <v>23497.450099003199</v>
      </c>
    </row>
    <row r="24" spans="1:10" x14ac:dyDescent="0.3">
      <c r="F24">
        <v>7.1897407999999996E-2</v>
      </c>
      <c r="G24" s="1">
        <v>4.6015485981218197E-12</v>
      </c>
      <c r="H24" s="1">
        <v>1503.4031564076299</v>
      </c>
      <c r="I24">
        <v>45.485265269917598</v>
      </c>
      <c r="J24" s="1">
        <v>23497.450099003101</v>
      </c>
    </row>
    <row r="25" spans="1:10" x14ac:dyDescent="0.3">
      <c r="A25" t="s">
        <v>9</v>
      </c>
      <c r="F25">
        <v>0.71751718199999903</v>
      </c>
      <c r="G25" s="1">
        <v>4.6068744336095198E-12</v>
      </c>
      <c r="H25" s="1">
        <v>1503.4031564076299</v>
      </c>
      <c r="I25">
        <v>45.485265269917598</v>
      </c>
      <c r="J25" s="1">
        <v>23497.450099003101</v>
      </c>
    </row>
    <row r="26" spans="1:10" x14ac:dyDescent="0.3">
      <c r="A26">
        <v>0.21847274999999999</v>
      </c>
    </row>
    <row r="27" spans="1:10" x14ac:dyDescent="0.3">
      <c r="A27">
        <v>0.11482505699999999</v>
      </c>
      <c r="G27" s="1">
        <v>2.3280075578613699E-12</v>
      </c>
      <c r="H27">
        <v>1503.4031564076299</v>
      </c>
      <c r="I27" s="1">
        <v>7.6716907793024295E-11</v>
      </c>
      <c r="J27">
        <v>1.0000000000453799</v>
      </c>
    </row>
    <row r="28" spans="1:10" x14ac:dyDescent="0.3">
      <c r="A28">
        <v>5.0626815999999998E-2</v>
      </c>
      <c r="G28" s="1">
        <v>2.4621315600404401E-12</v>
      </c>
      <c r="H28">
        <v>1503.4031564076299</v>
      </c>
      <c r="I28" s="1">
        <v>4.6709974916903301E-11</v>
      </c>
      <c r="J28">
        <v>1.00000000002749</v>
      </c>
    </row>
    <row r="29" spans="1:10" x14ac:dyDescent="0.3">
      <c r="A29">
        <v>3.6803075999999997E-2</v>
      </c>
      <c r="G29" s="1">
        <v>2.3613399155897802E-12</v>
      </c>
      <c r="H29">
        <v>1503.4031564076299</v>
      </c>
      <c r="I29" s="1">
        <v>6.2494783964773096E-11</v>
      </c>
      <c r="J29">
        <v>1.0000000000356699</v>
      </c>
    </row>
    <row r="30" spans="1:10" x14ac:dyDescent="0.3">
      <c r="A30">
        <v>2.6939972999999999E-2</v>
      </c>
      <c r="G30" s="1">
        <v>2.3853964323559999E-12</v>
      </c>
      <c r="H30">
        <v>1503.4031564076299</v>
      </c>
      <c r="I30" s="1">
        <v>5.4448320021428601E-11</v>
      </c>
      <c r="J30">
        <v>1.00000000002892</v>
      </c>
    </row>
    <row r="31" spans="1:10" x14ac:dyDescent="0.3">
      <c r="A31">
        <v>3.3750720999999997E-2</v>
      </c>
      <c r="G31" s="1">
        <v>2.36095986628903E-12</v>
      </c>
      <c r="H31">
        <v>1503.4031564076299</v>
      </c>
      <c r="I31" s="1">
        <v>6.9141501237674504E-11</v>
      </c>
      <c r="J31">
        <v>1.0000000000327001</v>
      </c>
    </row>
    <row r="32" spans="1:10" x14ac:dyDescent="0.3">
      <c r="G32" s="1">
        <v>2.3762328647825099E-12</v>
      </c>
      <c r="H32">
        <v>1503.4031564076299</v>
      </c>
      <c r="I32" s="1">
        <v>4.7588730632898897E-11</v>
      </c>
      <c r="J32">
        <v>1.0000000000262701</v>
      </c>
    </row>
    <row r="34" spans="6:10" x14ac:dyDescent="0.3">
      <c r="F34">
        <v>0.21847274999999999</v>
      </c>
      <c r="G34" s="1">
        <v>2.76854919950262E-12</v>
      </c>
      <c r="H34">
        <v>1503.4031564076299</v>
      </c>
      <c r="I34" s="1">
        <v>3.6535839208953301E-15</v>
      </c>
      <c r="J34">
        <v>1</v>
      </c>
    </row>
    <row r="35" spans="6:10" x14ac:dyDescent="0.3">
      <c r="F35">
        <v>0.11482505699999999</v>
      </c>
      <c r="G35" s="1">
        <v>3.27782481478767E-12</v>
      </c>
      <c r="H35">
        <v>1503.4031564076299</v>
      </c>
      <c r="I35" s="1">
        <v>4.04513788441178E-15</v>
      </c>
      <c r="J35">
        <v>1</v>
      </c>
    </row>
    <row r="36" spans="6:10" x14ac:dyDescent="0.3">
      <c r="F36">
        <v>5.0626815999999998E-2</v>
      </c>
      <c r="G36" s="1">
        <v>4.0047941618717704E-12</v>
      </c>
      <c r="H36">
        <v>1503.4031564076299</v>
      </c>
      <c r="I36" s="1">
        <v>4.2525578632004097E-15</v>
      </c>
      <c r="J36">
        <v>1</v>
      </c>
    </row>
    <row r="37" spans="6:10" x14ac:dyDescent="0.3">
      <c r="F37">
        <v>3.6803075999999997E-2</v>
      </c>
      <c r="G37" s="1">
        <v>4.1929256701098103E-12</v>
      </c>
      <c r="H37">
        <v>1503.4031564076299</v>
      </c>
      <c r="I37" s="1">
        <v>3.9388118762419797E-15</v>
      </c>
      <c r="J37">
        <v>1</v>
      </c>
    </row>
    <row r="38" spans="6:10" x14ac:dyDescent="0.3">
      <c r="F38">
        <v>2.6939972999999999E-2</v>
      </c>
      <c r="G38" s="1">
        <v>4.7613596477344101E-12</v>
      </c>
      <c r="H38">
        <v>1503.4031564076299</v>
      </c>
      <c r="I38" s="1">
        <v>4.3021967904749402E-15</v>
      </c>
      <c r="J38">
        <v>1</v>
      </c>
    </row>
    <row r="39" spans="6:10" x14ac:dyDescent="0.3">
      <c r="F39">
        <v>3.3750720999999997E-2</v>
      </c>
      <c r="G39" s="1">
        <v>4.8693854717034396E-12</v>
      </c>
      <c r="H39">
        <v>1503.4031564076299</v>
      </c>
      <c r="I39" s="1">
        <v>4.5051216858635501E-15</v>
      </c>
      <c r="J3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C W x k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A J b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W x k W d X f H v 4 n A Q A A 8 Q Q A A B M A H A B G b 3 J t d W x h c y 9 T Z W N 0 a W 9 u M S 5 t I K I Y A C i g F A A A A A A A A A A A A A A A A A A A A A A A A A A A A O 2 T w U 7 D M A y G 7 5 X 6 D l F 2 a a V Q 0 c I u o B 5 Q B + I C E l o 5 E Y S y z m y F N i l 2 M m m a 9 u 5 k V A g G 2 3 m X 5 Z L Y X + T f 1 i 8 T V L Y 2 m o 3 7 O 7 0 M g z C g u U K Y M k s f + I J A r r H E c t a A D Q P m z 9 g 4 r M B n C l o k I 1 O 5 F r S N b u o G k s J o 6 w O K e H E h H w m Q p F J o t B w B v V v T y c J M a z 2 T d 1 f l 7 c n w d C g 7 N G 9 e O p X o N M m N o v w t m 1 S 0 4 L F 4 G k F T t 7 U F z L n g g h W m c a 2 m / F y w a 1 1 9 l c z T b J g J 9 u C M h b F d N p D / P J N 7 o + E 5 F n 3 7 A 1 7 M l Z 7 5 A c t l B 9 z P U a q J / 1 S i 0 v R q s O 2 r b y B F / a x i t e J 9 N v X q 1 h O m X T s B X A v 2 T b K 9 5 G w v O f 9 D 1 n E Y 1 H p n m / + M o U 4 h w a H 8 2 V Y / 2 r T L p g H f 2 q A o i / l x j Q 7 t z y d Q S w E C L Q A U A A I A C A A J b G R Z 7 b x k g q Y A A A D 2 A A A A E g A A A A A A A A A A A A A A A A A A A A A A Q 2 9 u Z m l n L 1 B h Y 2 t h Z 2 U u e G 1 s U E s B A i 0 A F A A C A A g A C W x k W Q / K 6 a u k A A A A 6 Q A A A B M A A A A A A A A A A A A A A A A A 8 g A A A F t D b 2 5 0 Z W 5 0 X 1 R 5 c G V z X S 5 4 b W x Q S w E C L Q A U A A I A C A A J b G R Z 1 d 8 e / i c B A A D x B A A A E w A A A A A A A A A A A A A A A A D j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G w A A A A A A A G Q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l Y 2 V l M j k t N z Y x Y y 0 0 Y T E 3 L T k 3 N T g t Z W U 1 M D c x O T B h M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z c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z N D o z M y 4 5 N D Y w M T I 4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x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z M z g 4 O S 0 4 Y T J k L T Q 5 Y T U t Y m J j Z i 1 h Z T Q 3 N T M 1 Z D I 0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N x c l 9 z c G F y c 2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x O j U 4 O j M 0 L j k 4 M D A 0 O D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X J f c 3 B h c n N l X 3 J l c 3 V s d H M v Q X V 0 b 1 J l b W 9 2 Z W R D b 2 x 1 b W 5 z M S 5 7 Q 2 9 s d W 1 u M S w w f S Z x d W 9 0 O y w m c X V v d D t T Z W N 0 a W 9 u M S 9 0 c 3 F y X 3 N w Y X J z Z V 9 y Z X N 1 b H R z L 0 F 1 d G 9 S Z W 1 v d m V k Q 2 9 s d W 1 u c z E u e 0 N v b H V t b j I s M X 0 m c X V v d D s s J n F 1 b 3 Q 7 U 2 V j d G l v b j E v d H N x c l 9 z c G F y c 2 V f c m V z d W x 0 c y 9 B d X R v U m V t b 3 Z l Z E N v b H V t b n M x L n t D b 2 x 1 b W 4 z L D J 9 J n F 1 b 3 Q 7 L C Z x d W 9 0 O 1 N l Y 3 R p b 2 4 x L 3 R z c X J f c 3 B h c n N l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N w Y X J z Z V 9 y Z X N 1 b H R z L 0 F 1 d G 9 S Z W 1 v d m V k Q 2 9 s d W 1 u c z E u e 0 N v b H V t b j E s M H 0 m c X V v d D s s J n F 1 b 3 Q 7 U 2 V j d G l v b j E v d H N x c l 9 z c G F y c 2 V f c m V z d W x 0 c y 9 B d X R v U m V t b 3 Z l Z E N v b H V t b n M x L n t D b 2 x 1 b W 4 y L D F 9 J n F 1 b 3 Q 7 L C Z x d W 9 0 O 1 N l Y 3 R p b 2 4 x L 3 R z c X J f c 3 B h c n N l X 3 J l c 3 V s d H M v Q X V 0 b 1 J l b W 9 2 Z W R D b 2 x 1 b W 5 z M S 5 7 Q 2 9 s d W 1 u M y w y f S Z x d W 9 0 O y w m c X V v d D t T Z W N 0 a W 9 u M S 9 0 c 3 F y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X J f c 3 B h c n N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z c G F y c 2 V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Y z l m M T d h L W Y 1 N m E t N D J h M S 1 i N m M z L T h k M j A y Z m I 1 Y z h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3 F y X 3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E y O j M y O j E 5 L j Y w M D Y 3 O D V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X J f c m V z d W x 0 c y A o M i k v Q X V 0 b 1 J l b W 9 2 Z W R D b 2 x 1 b W 5 z M S 5 7 Q 2 9 s d W 1 u M S w w f S Z x d W 9 0 O y w m c X V v d D t T Z W N 0 a W 9 u M S 9 0 c 3 F y X 3 J l c 3 V s d H M g K D I p L 0 F 1 d G 9 S Z W 1 v d m V k Q 2 9 s d W 1 u c z E u e 0 N v b H V t b j I s M X 0 m c X V v d D s s J n F 1 b 3 Q 7 U 2 V j d G l v b j E v d H N x c l 9 y Z X N 1 b H R z I C g y K S 9 B d X R v U m V t b 3 Z l Z E N v b H V t b n M x L n t D b 2 x 1 b W 4 z L D J 9 J n F 1 b 3 Q 7 L C Z x d W 9 0 O 1 N l Y 3 R p b 2 4 x L 3 R z c X J f c m V z d W x 0 c y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J l c 3 V s d H M g K D I p L 0 F 1 d G 9 S Z W 1 v d m V k Q 2 9 s d W 1 u c z E u e 0 N v b H V t b j E s M H 0 m c X V v d D s s J n F 1 b 3 Q 7 U 2 V j d G l v b j E v d H N x c l 9 y Z X N 1 b H R z I C g y K S 9 B d X R v U m V t b 3 Z l Z E N v b H V t b n M x L n t D b 2 x 1 b W 4 y L D F 9 J n F 1 b 3 Q 7 L C Z x d W 9 0 O 1 N l Y 3 R p b 2 4 x L 3 R z c X J f c m V z d W x 0 c y A o M i k v Q X V 0 b 1 J l b W 9 2 Z W R D b 2 x 1 b W 5 z M S 5 7 Q 2 9 s d W 1 u M y w y f S Z x d W 9 0 O y w m c X V v d D t T Z W N 0 a W 9 u M S 9 0 c 3 F y X 3 J l c 3 V s d H M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X J f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F y X 3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4 W k a v 8 s E 6 w 2 c 9 J 5 b M k p A A A A A A C A A A A A A A Q Z g A A A A E A A C A A A A C l t s I X x e i Q u E 5 K E + p U 0 O j P R k l B G U 3 Z D s W m 1 A G J d d M B j w A A A A A O g A A A A A I A A C A A A A D X m v p V N M I X a v + f w W V 2 V 3 J u G / y z 5 B w M 7 d L M H X e k I B c n X 1 A A A A D u c N H y z + I 9 A S X B 9 5 B A 8 X Q k x z Y O t u b i m x N 8 q 3 Y l 3 8 b A L b 3 r 1 h q B w M 5 N V J s 1 s F H a c t e i k i b 8 f B r 5 a W y p R E f F 2 B + 4 u A Y d X G g k y T 9 c G N x c b c Q d R k A A A A D K r / r e 0 0 P E 3 9 y o K H j m F R / A f o p 5 Q i Q U 2 q v z j C J w Y E r t B L / i 8 / w + e b a 3 o e C o W f q L 2 1 c n 8 b b z E + k o e R G 6 y D z M 4 P W P < / D a t a M a s h u p > 
</file>

<file path=customXml/itemProps1.xml><?xml version="1.0" encoding="utf-8"?>
<ds:datastoreItem xmlns:ds="http://schemas.openxmlformats.org/officeDocument/2006/customXml" ds:itemID="{F6F31F98-167B-4E5A-AB10-A6F8F6488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tsqr_results</vt:lpstr>
      <vt:lpstr>tsqr_results (2)</vt:lpstr>
      <vt:lpstr>Sheet1</vt:lpstr>
      <vt:lpstr>tsqr_sparse_results</vt:lpstr>
      <vt:lpstr>Sequential Runs</vt:lpstr>
      <vt:lpstr>Parallel Runs</vt:lpstr>
      <vt:lpstr>Scaling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2024-10-21T15:33:57Z</dcterms:created>
  <dcterms:modified xsi:type="dcterms:W3CDTF">2024-11-05T19:10:11Z</dcterms:modified>
</cp:coreProperties>
</file>