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lículas" sheetId="1" r:id="rId4"/>
    <sheet state="visible" name="Ratings" sheetId="2" r:id="rId5"/>
    <sheet state="visible" name="Usuarios" sheetId="3" r:id="rId6"/>
    <sheet state="visible" name="Representación vectorial" sheetId="4" r:id="rId7"/>
    <sheet state="visible" name="Normalización de vectores" sheetId="5" r:id="rId8"/>
    <sheet state="visible" name="Matriz de Similitudes (coseno)" sheetId="6" r:id="rId9"/>
    <sheet state="visible" name="Matriz de Similitudes (corr.)" sheetId="7" r:id="rId10"/>
    <sheet state="visible" name="Recomendaciones" sheetId="8" r:id="rId11"/>
  </sheets>
  <externalReferences>
    <externalReference r:id="rId12"/>
  </externalReferences>
  <definedNames>
    <definedName name="_xlchart.v1.1">Usuarios!$C$2:$C$530</definedName>
    <definedName name="_xlchart.v1.0">Usuarios!$D$2:$D$530</definedName>
  </definedNames>
  <calcPr/>
  <extLst>
    <ext uri="GoogleSheetsCustomDataVersion2">
      <go:sheetsCustomData xmlns:go="http://customooxmlschemas.google.com/" r:id="rId13" roundtripDataChecksum="cN6piq0ilFf1JYJ7nFd+eNGd5fmdDiwcHN9d7ftPsCQ="/>
    </ext>
  </extLst>
</workbook>
</file>

<file path=xl/sharedStrings.xml><?xml version="1.0" encoding="utf-8"?>
<sst xmlns="http://schemas.openxmlformats.org/spreadsheetml/2006/main" count="834" uniqueCount="221">
  <si>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</si>
  <si>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</si>
  <si>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</si>
  <si>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</si>
  <si>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</si>
  <si>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</si>
  <si>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</si>
  <si>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</si>
  <si>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</si>
  <si>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</si>
  <si>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</si>
  <si>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</si>
  <si>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</si>
  <si>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</si>
  <si>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</si>
  <si>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</si>
  <si>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</si>
  <si>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</si>
  <si>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</si>
  <si>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</si>
  <si>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</si>
  <si>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</si>
  <si>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</si>
  <si>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</si>
  <si>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</si>
  <si>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</si>
  <si>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</si>
  <si>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</si>
  <si>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</si>
  <si>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</si>
  <si>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</si>
  <si>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</si>
  <si>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</si>
  <si>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</si>
  <si>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</si>
  <si>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</si>
  <si>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</si>
  <si>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</si>
  <si>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</si>
  <si>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</si>
  <si>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</si>
  <si>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</si>
  <si>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</si>
  <si>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</si>
  <si>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</si>
  <si>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</si>
  <si>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</si>
  <si>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</si>
  <si>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</si>
  <si>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</si>
  <si>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</si>
  <si>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</si>
  <si>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</si>
  <si>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</si>
  <si>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</si>
  <si>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</si>
  <si>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</si>
  <si>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</si>
  <si>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</si>
  <si>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</si>
  <si>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</si>
  <si>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</si>
  <si>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</si>
  <si>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</si>
  <si>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</si>
  <si>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</si>
  <si>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</si>
  <si>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</si>
  <si>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</si>
  <si>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</si>
  <si>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</si>
  <si>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</si>
  <si>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</si>
  <si>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</si>
  <si>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</si>
  <si>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</si>
  <si>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</si>
  <si>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</si>
  <si>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</si>
  <si>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</si>
  <si>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</si>
  <si>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</si>
  <si>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</si>
  <si>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</si>
  <si>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</si>
  <si>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</si>
  <si>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</si>
  <si>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</si>
  <si>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</si>
  <si>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</si>
  <si>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</si>
  <si>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</si>
  <si>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</si>
  <si>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</si>
  <si>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</si>
  <si>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</si>
  <si>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</si>
  <si>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</si>
  <si>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</si>
  <si>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</si>
  <si>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</si>
  <si>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</si>
  <si>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</si>
  <si>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</si>
  <si>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</si>
  <si>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</si>
  <si>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</si>
  <si>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</si>
  <si>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</si>
  <si>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</si>
  <si>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</si>
  <si>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</si>
  <si>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</si>
  <si>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</si>
  <si>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</si>
  <si>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</si>
  <si>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</si>
  <si>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</si>
  <si>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</si>
  <si>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</si>
  <si>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</si>
  <si>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</si>
  <si>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</si>
  <si>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</si>
  <si>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</si>
  <si>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</si>
  <si>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</si>
  <si>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</si>
  <si>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</si>
  <si>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</si>
  <si>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</si>
  <si>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</si>
  <si>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</si>
  <si>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</si>
  <si>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</si>
  <si>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</si>
  <si>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</si>
  <si>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</si>
  <si>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</si>
  <si>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</si>
  <si>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</si>
  <si>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</si>
  <si>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</si>
  <si>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</si>
  <si>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</si>
  <si>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</si>
  <si>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</si>
  <si>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</si>
  <si>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</si>
  <si>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</si>
  <si>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</si>
  <si>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userId</t>
  </si>
  <si>
    <t>rating</t>
  </si>
  <si>
    <t>Género</t>
  </si>
  <si>
    <t>Edad</t>
  </si>
  <si>
    <t>Rating medio</t>
  </si>
  <si>
    <t>Rating máximo</t>
  </si>
  <si>
    <t>Rating mínimo</t>
  </si>
  <si>
    <t>Rango</t>
  </si>
  <si>
    <t>Usuarios con mayor rango</t>
  </si>
  <si>
    <t>FASE 2: ESTADÍSTICA DESCRIPTIVA</t>
  </si>
  <si>
    <t>GENERACION DEL HISTOGRAMA</t>
  </si>
  <si>
    <t>GENERACION DE LA DISTRIBUCIÓN NORMAL</t>
  </si>
  <si>
    <t>H</t>
  </si>
  <si>
    <t>Varianza de los ratings medios</t>
  </si>
  <si>
    <t>M</t>
  </si>
  <si>
    <t>Desviación típica de los ratings medios</t>
  </si>
  <si>
    <t xml:space="preserve">Gráfico de cajas del rating medio </t>
  </si>
  <si>
    <t>Gráfico de cajas de la edad.
En caso de existir outliers, sustituirlos por la mediana de la variable</t>
  </si>
  <si>
    <t>Los usuarios 353 y 437 tienen las edades atípicas.
 El valor de la mediana de la edad es de</t>
  </si>
  <si>
    <t>Mayor valor del rango de rating</t>
  </si>
  <si>
    <t>Histograma de la variable Edad</t>
  </si>
  <si>
    <t>Frecuencias absoluta de géneros</t>
  </si>
  <si>
    <t>Gráfico de barras de la variable Género</t>
  </si>
  <si>
    <t>Gráfico de dispersión entre rating medio y edad</t>
  </si>
  <si>
    <t>Correlación entre rating medio y edad</t>
  </si>
  <si>
    <t>Correlación entre el rango del rating y la edad</t>
  </si>
  <si>
    <t>FASE 3: ESTADÍSTICA INFERENCIAL</t>
  </si>
  <si>
    <t>1. Probabilidad de que un usuario escogido al 
azar sea hombre</t>
  </si>
  <si>
    <t>2. Aproxima la distribución de probabilidad de la edad de los
 usuarios con una distribución normal</t>
  </si>
  <si>
    <t>N(32.24,6.66)</t>
  </si>
  <si>
    <t>Media de la edad:</t>
  </si>
  <si>
    <t>Desviación típica de la edad:</t>
  </si>
  <si>
    <t>3. Probabilidad de que la edad esté comprendida entre 35 y 40 años</t>
  </si>
  <si>
    <t>4. ¿La correlación entre la edad y el rating medio es significativa?</t>
  </si>
  <si>
    <t>SÍ</t>
  </si>
  <si>
    <t>Estadístico t:</t>
  </si>
  <si>
    <t>Valor t-student con 527 grados
 de libertad y 95% de confianza</t>
  </si>
  <si>
    <t>5. Obtén la recta de regresión que relacione la nota media por usuario y su edad.</t>
  </si>
  <si>
    <t>6. ¿Qué rating medio se estima que darían
 los usuarios con 60 años de edad?</t>
  </si>
  <si>
    <t>Adventure</t>
  </si>
  <si>
    <t>Animation</t>
  </si>
  <si>
    <t>Children</t>
  </si>
  <si>
    <t>Crime</t>
  </si>
  <si>
    <t>Fantasy</t>
  </si>
  <si>
    <t>Horror</t>
  </si>
  <si>
    <t>Musical</t>
  </si>
  <si>
    <t>Mystery</t>
  </si>
  <si>
    <t>Romance</t>
  </si>
  <si>
    <t>Sci-Fi</t>
  </si>
  <si>
    <t>Thriller</t>
  </si>
  <si>
    <t>War</t>
  </si>
  <si>
    <t>Norma</t>
  </si>
  <si>
    <t>TOP 10 recomendaciones para el userId=4</t>
  </si>
  <si>
    <t>Ratings del usuario 4</t>
  </si>
  <si>
    <t>Scores</t>
  </si>
  <si>
    <t>Score</t>
  </si>
  <si>
    <t>Título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</si>
  <si>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</si>
  <si>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</si>
  <si>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</si>
  <si>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</si>
  <si>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</si>
  <si>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</si>
  <si>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</si>
  <si>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</si>
  <si>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</si>
  <si>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</si>
  <si>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Películas visualizadas por el usuario 4</t>
  </si>
  <si>
    <t>ID</t>
  </si>
  <si>
    <t>Ratings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</si>
</sst>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</fills>
  <borders count="42">
    <border/>
    <border>
      <left style="thin">
        <color rgb="FF8EAADB"/>
      </left>
      <right/>
      <top style="thin">
        <color rgb="FF8EAADB"/>
      </top>
      <bottom style="thin">
        <color rgb="FF8EAADB"/>
      </bottom>
    </border>
    <border>
      <left/>
      <right/>
      <top style="thin">
        <color rgb="FF8EAADB"/>
      </top>
      <bottom style="thin">
        <color rgb="FF8EAADB"/>
      </bottom>
    </border>
    <border>
      <left/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1" fillId="3" fontId="2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3" numFmtId="0" xfId="0" applyFont="1"/>
    <xf borderId="7" fillId="4" fontId="4" numFmtId="0" xfId="0" applyBorder="1" applyFill="1" applyFont="1"/>
    <xf borderId="8" fillId="4" fontId="4" numFmtId="0" xfId="0" applyBorder="1" applyFont="1"/>
    <xf borderId="7" fillId="4" fontId="4" numFmtId="0" xfId="0" applyAlignment="1" applyBorder="1" applyFont="1">
      <alignment horizontal="center"/>
    </xf>
    <xf borderId="0" fillId="0" fontId="4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7" fillId="4" fontId="2" numFmtId="164" xfId="0" applyBorder="1" applyFont="1" applyNumberFormat="1"/>
    <xf borderId="7" fillId="4" fontId="2" numFmtId="0" xfId="0" applyBorder="1" applyFont="1"/>
    <xf borderId="8" fillId="4" fontId="2" numFmtId="0" xfId="0" applyBorder="1" applyFont="1"/>
    <xf borderId="7" fillId="4" fontId="2" numFmtId="0" xfId="0" applyAlignment="1" applyBorder="1" applyFont="1">
      <alignment horizontal="center" vertical="center"/>
    </xf>
    <xf borderId="9" fillId="0" fontId="4" numFmtId="0" xfId="0" applyBorder="1" applyFont="1"/>
    <xf borderId="10" fillId="4" fontId="2" numFmtId="0" xfId="0" applyBorder="1" applyFont="1"/>
    <xf borderId="11" fillId="0" fontId="4" numFmtId="0" xfId="0" applyBorder="1" applyFont="1"/>
    <xf borderId="10" fillId="0" fontId="4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0" fillId="0" fontId="2" numFmtId="0" xfId="0" applyFont="1"/>
    <xf borderId="16" fillId="0" fontId="2" numFmtId="0" xfId="0" applyBorder="1" applyFont="1"/>
    <xf borderId="11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4" numFmtId="0" xfId="0" applyAlignment="1" applyBorder="1" applyFont="1">
      <alignment horizontal="center" shrinkToFit="0" wrapText="1"/>
    </xf>
    <xf borderId="20" fillId="0" fontId="5" numFmtId="0" xfId="0" applyBorder="1" applyFont="1"/>
    <xf borderId="21" fillId="0" fontId="5" numFmtId="0" xfId="0" applyBorder="1" applyFont="1"/>
    <xf borderId="16" fillId="0" fontId="2" numFmtId="0" xfId="0" applyAlignment="1" applyBorder="1" applyFont="1">
      <alignment horizontal="center" shrinkToFit="0" wrapText="1"/>
    </xf>
    <xf borderId="16" fillId="0" fontId="5" numFmtId="0" xfId="0" applyBorder="1" applyFont="1"/>
    <xf borderId="22" fillId="4" fontId="2" numFmtId="0" xfId="0" applyBorder="1" applyFont="1"/>
    <xf borderId="21" fillId="0" fontId="4" numFmtId="0" xfId="0" applyBorder="1" applyFont="1"/>
    <xf borderId="23" fillId="4" fontId="2" numFmtId="0" xfId="0" applyBorder="1" applyFont="1"/>
    <xf borderId="10" fillId="0" fontId="4" numFmtId="0" xfId="0" applyAlignment="1" applyBorder="1" applyFont="1">
      <alignment shrinkToFit="0" wrapText="1"/>
    </xf>
    <xf borderId="10" fillId="4" fontId="2" numFmtId="9" xfId="0" applyBorder="1" applyFont="1" applyNumberFormat="1"/>
    <xf borderId="19" fillId="4" fontId="2" numFmtId="0" xfId="0" applyAlignment="1" applyBorder="1" applyFont="1">
      <alignment horizontal="center"/>
    </xf>
    <xf borderId="15" fillId="0" fontId="2" numFmtId="0" xfId="0" applyAlignment="1" applyBorder="1" applyFont="1">
      <alignment horizontal="center"/>
    </xf>
    <xf borderId="19" fillId="4" fontId="2" numFmtId="9" xfId="0" applyAlignment="1" applyBorder="1" applyFont="1" applyNumberFormat="1">
      <alignment horizontal="center"/>
    </xf>
    <xf borderId="0" fillId="0" fontId="2" numFmtId="0" xfId="0" applyAlignment="1" applyFont="1">
      <alignment horizontal="center" shrinkToFit="0" wrapText="1"/>
    </xf>
    <xf borderId="0" fillId="0" fontId="4" numFmtId="0" xfId="0" applyAlignment="1" applyFont="1">
      <alignment shrinkToFit="0" wrapText="1"/>
    </xf>
    <xf borderId="12" fillId="4" fontId="2" numFmtId="0" xfId="0" applyAlignment="1" applyBorder="1" applyFont="1">
      <alignment horizontal="center"/>
    </xf>
    <xf borderId="13" fillId="0" fontId="5" numFmtId="0" xfId="0" applyBorder="1" applyFont="1"/>
    <xf borderId="14" fillId="0" fontId="5" numFmtId="0" xfId="0" applyBorder="1" applyFont="1"/>
    <xf borderId="15" fillId="0" fontId="5" numFmtId="0" xfId="0" applyBorder="1" applyFont="1"/>
    <xf borderId="11" fillId="0" fontId="5" numFmtId="0" xfId="0" applyBorder="1" applyFont="1"/>
    <xf borderId="17" fillId="0" fontId="5" numFmtId="0" xfId="0" applyBorder="1" applyFont="1"/>
    <xf borderId="18" fillId="0" fontId="5" numFmtId="0" xfId="0" applyBorder="1" applyFont="1"/>
    <xf borderId="0" fillId="0" fontId="2" numFmtId="0" xfId="0" applyAlignment="1" applyFont="1">
      <alignment horizontal="right" vertical="bottom"/>
    </xf>
    <xf borderId="24" fillId="5" fontId="4" numFmtId="0" xfId="0" applyAlignment="1" applyBorder="1" applyFill="1" applyFont="1">
      <alignment horizontal="center"/>
    </xf>
    <xf borderId="25" fillId="0" fontId="5" numFmtId="0" xfId="0" applyBorder="1" applyFont="1"/>
    <xf borderId="26" fillId="0" fontId="5" numFmtId="0" xfId="0" applyBorder="1" applyFont="1"/>
    <xf borderId="7" fillId="0" fontId="2" numFmtId="0" xfId="0" applyBorder="1" applyFont="1"/>
    <xf borderId="7" fillId="6" fontId="4" numFmtId="0" xfId="0" applyBorder="1" applyFill="1" applyFont="1"/>
    <xf borderId="0" fillId="0" fontId="2" numFmtId="2" xfId="0" applyFont="1" applyNumberFormat="1"/>
    <xf borderId="7" fillId="6" fontId="2" numFmtId="2" xfId="0" applyAlignment="1" applyBorder="1" applyFont="1" applyNumberFormat="1">
      <alignment horizontal="center" vertical="center"/>
    </xf>
    <xf borderId="7" fillId="6" fontId="2" numFmtId="0" xfId="0" applyBorder="1" applyFont="1"/>
    <xf borderId="7" fillId="6" fontId="2" numFmtId="0" xfId="0" applyAlignment="1" applyBorder="1" applyFont="1">
      <alignment horizontal="center"/>
    </xf>
    <xf borderId="27" fillId="0" fontId="4" numFmtId="0" xfId="0" applyBorder="1" applyFont="1"/>
    <xf borderId="28" fillId="0" fontId="4" numFmtId="0" xfId="0" applyBorder="1" applyFont="1"/>
    <xf borderId="29" fillId="0" fontId="4" numFmtId="0" xfId="0" applyAlignment="1" applyBorder="1" applyFont="1">
      <alignment horizontal="center"/>
    </xf>
    <xf borderId="30" fillId="0" fontId="5" numFmtId="0" xfId="0" applyBorder="1" applyFont="1"/>
    <xf borderId="31" fillId="0" fontId="5" numFmtId="0" xfId="0" applyBorder="1" applyFont="1"/>
    <xf borderId="32" fillId="0" fontId="2" numFmtId="0" xfId="0" applyBorder="1" applyFont="1"/>
    <xf borderId="33" fillId="0" fontId="2" numFmtId="0" xfId="0" applyBorder="1" applyFont="1"/>
    <xf borderId="34" fillId="0" fontId="2" numFmtId="0" xfId="0" applyAlignment="1" applyBorder="1" applyFont="1">
      <alignment horizontal="left"/>
    </xf>
    <xf borderId="35" fillId="0" fontId="5" numFmtId="0" xfId="0" applyBorder="1" applyFont="1"/>
    <xf borderId="36" fillId="0" fontId="5" numFmtId="0" xfId="0" applyBorder="1" applyFont="1"/>
    <xf borderId="37" fillId="0" fontId="2" numFmtId="0" xfId="0" applyBorder="1" applyFont="1"/>
    <xf borderId="38" fillId="0" fontId="2" numFmtId="0" xfId="0" applyBorder="1" applyFont="1"/>
    <xf borderId="39" fillId="0" fontId="2" numFmtId="0" xfId="0" applyAlignment="1" applyBorder="1" applyFont="1">
      <alignment horizontal="left"/>
    </xf>
    <xf borderId="40" fillId="0" fontId="5" numFmtId="0" xfId="0" applyBorder="1" applyFont="1"/>
    <xf borderId="41" fillId="0" fontId="5" numFmtId="0" xfId="0" applyBorder="1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</dxfs>
  <tableStyles count="2">
    <tableStyle count="3" pivot="0" name="Ratings-style">
      <tableStyleElement dxfId="1" type="headerRow"/>
      <tableStyleElement dxfId="2" type="firstRowStripe"/>
      <tableStyleElement dxfId="3" type="secondRowStripe"/>
    </tableStyle>
    <tableStyle count="3" pivot="0" name="Recomendaciones-style">
      <tableStyleElement dxfId="4" type="headerRow"/>
      <tableStyleElement dxfId="5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externalLink" Target="externalLinks/externalLink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Usuarios!$W$22:$W$48</c:f>
            </c:strRef>
          </c:cat>
          <c:val>
            <c:numRef>
              <c:f>Usuarios!$X$22:$X$48</c:f>
              <c:numCache/>
            </c:numRef>
          </c:val>
        </c:ser>
        <c:axId val="381276341"/>
        <c:axId val="157204937"/>
      </c:barChart>
      <c:catAx>
        <c:axId val="3812763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7204937"/>
      </c:catAx>
      <c:valAx>
        <c:axId val="1572049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81276341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Usuarios!$K$41:$K$42</c:f>
            </c:strRef>
          </c:cat>
          <c:val>
            <c:numRef>
              <c:f>Usuarios!$L$41:$L$42</c:f>
              <c:numCache/>
            </c:numRef>
          </c:val>
        </c:ser>
        <c:axId val="412255286"/>
        <c:axId val="1999595040"/>
      </c:barChart>
      <c:catAx>
        <c:axId val="4122552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99595040"/>
      </c:catAx>
      <c:valAx>
        <c:axId val="19995950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12255286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Usuarios!$C$2:$C$307</c:f>
            </c:numRef>
          </c:xVal>
          <c:yVal>
            <c:numRef>
              <c:f>Usuarios!$C$309:$C$381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Usuarios!$C$2:$C$307</c:f>
            </c:numRef>
          </c:xVal>
          <c:yVal>
            <c:numRef>
              <c:f>Usuarios!$C$383:$C$530</c:f>
              <c:numCache/>
            </c:numRef>
          </c:yVal>
        </c:ser>
        <c:ser>
          <c:idx val="2"/>
          <c:order val="2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Usuarios!$C$2:$C$307</c:f>
            </c:numRef>
          </c:xVal>
          <c:yVal>
            <c:numRef>
              <c:f>Usuarios!$D$2:$D$307</c:f>
              <c:numCache/>
            </c:numRef>
          </c:yVal>
        </c:ser>
        <c:ser>
          <c:idx val="3"/>
          <c:order val="3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Usuarios!$C$2:$C$307</c:f>
            </c:numRef>
          </c:xVal>
          <c:yVal>
            <c:numRef>
              <c:f>Usuarios!$D$309:$D$381</c:f>
              <c:numCache/>
            </c:numRef>
          </c:yVal>
        </c:ser>
        <c:ser>
          <c:idx val="4"/>
          <c:order val="4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Usuarios!$C$2:$C$307</c:f>
            </c:numRef>
          </c:xVal>
          <c:yVal>
            <c:numRef>
              <c:f>Usuarios!$D$383:$D$530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405392"/>
        <c:axId val="2005967424"/>
      </c:scatterChart>
      <c:valAx>
        <c:axId val="164240539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05967424"/>
      </c:valAx>
      <c:valAx>
        <c:axId val="20059674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42405392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Aproximación a una normal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Usuarios!$Z$2:$Z$48</c:f>
            </c:strRef>
          </c:cat>
          <c:val>
            <c:numRef>
              <c:f>Usuarios!$AA$2:$AA$48</c:f>
              <c:numCache/>
            </c:numRef>
          </c:val>
          <c:smooth val="0"/>
        </c:ser>
        <c:axId val="580452040"/>
        <c:axId val="1943288301"/>
      </c:lineChart>
      <c:catAx>
        <c:axId val="580452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43288301"/>
      </c:catAx>
      <c:valAx>
        <c:axId val="19432883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80452040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Usuarios!$C$2:$C$307</c:f>
            </c:numRef>
          </c:xVal>
          <c:yVal>
            <c:numRef>
              <c:f>Usuarios!$C$309:$C$381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Usuarios!$C$2:$C$307</c:f>
            </c:numRef>
          </c:xVal>
          <c:yVal>
            <c:numRef>
              <c:f>Usuarios!$C$383:$C$530</c:f>
              <c:numCache/>
            </c:numRef>
          </c:yVal>
        </c:ser>
        <c:ser>
          <c:idx val="2"/>
          <c:order val="2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Usuarios!$C$2:$C$307</c:f>
            </c:numRef>
          </c:xVal>
          <c:yVal>
            <c:numRef>
              <c:f>Usuarios!$D$2:$D$307</c:f>
              <c:numCache/>
            </c:numRef>
          </c:yVal>
        </c:ser>
        <c:ser>
          <c:idx val="3"/>
          <c:order val="3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Usuarios!$C$2:$C$307</c:f>
            </c:numRef>
          </c:xVal>
          <c:yVal>
            <c:numRef>
              <c:f>Usuarios!$D$309:$D$381</c:f>
              <c:numCache/>
            </c:numRef>
          </c:yVal>
        </c:ser>
        <c:ser>
          <c:idx val="4"/>
          <c:order val="4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Usuarios!$C$2:$C$307</c:f>
            </c:numRef>
          </c:xVal>
          <c:yVal>
            <c:numRef>
              <c:f>Usuarios!$D$383:$D$530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748937"/>
        <c:axId val="77296314"/>
      </c:scatterChart>
      <c:valAx>
        <c:axId val="175974893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7296314"/>
      </c:valAx>
      <c:valAx>
        <c:axId val="772963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59748937"/>
      </c:valAx>
    </c:plotArea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19050</xdr:colOff>
      <xdr:row>29</xdr:row>
      <xdr:rowOff>9525</xdr:rowOff>
    </xdr:from>
    <xdr:ext cx="2819400" cy="1762125"/>
    <xdr:graphicFrame>
      <xdr:nvGraphicFramePr>
        <xdr:cNvPr id="123444927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57150</xdr:colOff>
      <xdr:row>43</xdr:row>
      <xdr:rowOff>28575</xdr:rowOff>
    </xdr:from>
    <xdr:ext cx="2733675" cy="1733550"/>
    <xdr:graphicFrame>
      <xdr:nvGraphicFramePr>
        <xdr:cNvPr id="1464880711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0</xdr:colOff>
      <xdr:row>54</xdr:row>
      <xdr:rowOff>0</xdr:rowOff>
    </xdr:from>
    <xdr:ext cx="2857500" cy="1771650"/>
    <xdr:graphicFrame>
      <xdr:nvGraphicFramePr>
        <xdr:cNvPr id="226741716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14</xdr:col>
      <xdr:colOff>447675</xdr:colOff>
      <xdr:row>28</xdr:row>
      <xdr:rowOff>152400</xdr:rowOff>
    </xdr:from>
    <xdr:ext cx="2809875" cy="1914525"/>
    <xdr:graphicFrame>
      <xdr:nvGraphicFramePr>
        <xdr:cNvPr id="1609763289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11</xdr:col>
      <xdr:colOff>190500</xdr:colOff>
      <xdr:row>85</xdr:row>
      <xdr:rowOff>180975</xdr:rowOff>
    </xdr:from>
    <xdr:ext cx="3152775" cy="2171700"/>
    <xdr:graphicFrame>
      <xdr:nvGraphicFramePr>
        <xdr:cNvPr id="856427377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11</xdr:col>
      <xdr:colOff>9525</xdr:colOff>
      <xdr:row>82</xdr:row>
      <xdr:rowOff>0</xdr:rowOff>
    </xdr:from>
    <xdr:ext cx="819150" cy="476250"/>
    <xdr:pic>
      <xdr:nvPicPr>
        <xdr:cNvPr id="0" name="image1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rzambrano/Documents/IEBS/Dataset_small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elículas"/>
      <sheetName val="Usuarios"/>
      <sheetName val="Ratings"/>
      <sheetName val="Representación vectorial"/>
      <sheetName val="Normalización de vectores"/>
      <sheetName val="Matriz de Similitudes (coseno)"/>
      <sheetName val="Matriz de Similitudes (corr.)"/>
      <sheetName val="Recomendacion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ref="A1:C3775" displayName="Table_1" name="Table_1" id="1">
  <tableColumns count="3">
    <tableColumn name="userId" id="1"/>
    <tableColumn name="movieId" id="2"/>
    <tableColumn name="rating" id="3"/>
  </tableColumns>
  <tableStyleInfo name="Ratings-style" showColumnStripes="0" showFirstColumn="1" showLastColumn="1" showRowStripes="1"/>
</table>
</file>

<file path=xl/tables/table2.xml><?xml version="1.0" encoding="utf-8"?>
<table xmlns="http://schemas.openxmlformats.org/spreadsheetml/2006/main" ref="L1:N101" displayName="Table_2" name="Table_2" id="2">
  <tableColumns count="3">
    <tableColumn name="movieId" id="1"/>
    <tableColumn name="Ratings del usuario 4" id="2"/>
    <tableColumn name="Scores" id="3"/>
  </tableColumns>
  <tableStyleInfo name="Recomendacion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29"/>
    <col customWidth="1" min="3" max="3" width="74.43"/>
    <col customWidth="1" min="4" max="26" width="10.71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4">
        <v>1.0</v>
      </c>
      <c r="B2" s="5" t="s">
        <v>3</v>
      </c>
      <c r="C2" s="6" t="s">
        <v>4</v>
      </c>
    </row>
    <row r="3" ht="14.25" customHeight="1">
      <c r="A3" s="7">
        <v>2.0</v>
      </c>
      <c r="B3" s="8" t="s">
        <v>5</v>
      </c>
      <c r="C3" s="9" t="s">
        <v>6</v>
      </c>
    </row>
    <row r="4" ht="14.25" customHeight="1">
      <c r="A4" s="4">
        <v>3.0</v>
      </c>
      <c r="B4" s="5" t="s">
        <v>7</v>
      </c>
      <c r="C4" s="6" t="s">
        <v>8</v>
      </c>
    </row>
    <row r="5" ht="14.25" customHeight="1">
      <c r="A5" s="7">
        <v>4.0</v>
      </c>
      <c r="B5" s="8" t="s">
        <v>9</v>
      </c>
      <c r="C5" s="9" t="s">
        <v>10</v>
      </c>
    </row>
    <row r="6" ht="14.25" customHeight="1">
      <c r="A6" s="4">
        <v>5.0</v>
      </c>
      <c r="B6" s="5" t="s">
        <v>11</v>
      </c>
      <c r="C6" s="6" t="s">
        <v>12</v>
      </c>
    </row>
    <row r="7" ht="14.25" customHeight="1">
      <c r="A7" s="7">
        <v>6.0</v>
      </c>
      <c r="B7" s="8" t="s">
        <v>13</v>
      </c>
      <c r="C7" s="9" t="s">
        <v>14</v>
      </c>
    </row>
    <row r="8" ht="14.25" customHeight="1">
      <c r="A8" s="4">
        <v>7.0</v>
      </c>
      <c r="B8" s="5" t="s">
        <v>15</v>
      </c>
      <c r="C8" s="6" t="s">
        <v>8</v>
      </c>
    </row>
    <row r="9" ht="14.25" customHeight="1">
      <c r="A9" s="7">
        <v>8.0</v>
      </c>
      <c r="B9" s="8" t="s">
        <v>16</v>
      </c>
      <c r="C9" s="9" t="s">
        <v>17</v>
      </c>
    </row>
    <row r="10" ht="14.25" customHeight="1">
      <c r="A10" s="4">
        <v>9.0</v>
      </c>
      <c r="B10" s="5" t="s">
        <v>18</v>
      </c>
      <c r="C10" s="6" t="s">
        <v>19</v>
      </c>
    </row>
    <row r="11" ht="14.25" customHeight="1">
      <c r="A11" s="7">
        <v>10.0</v>
      </c>
      <c r="B11" s="8" t="s">
        <v>20</v>
      </c>
      <c r="C11" s="9" t="s">
        <v>21</v>
      </c>
    </row>
    <row r="12" ht="14.25" customHeight="1">
      <c r="A12" s="4">
        <v>11.0</v>
      </c>
      <c r="B12" s="5" t="s">
        <v>22</v>
      </c>
      <c r="C12" s="6" t="s">
        <v>10</v>
      </c>
    </row>
    <row r="13" ht="14.25" customHeight="1">
      <c r="A13" s="7">
        <v>12.0</v>
      </c>
      <c r="B13" s="8" t="s">
        <v>23</v>
      </c>
      <c r="C13" s="9" t="s">
        <v>24</v>
      </c>
    </row>
    <row r="14" ht="14.25" customHeight="1">
      <c r="A14" s="4">
        <v>13.0</v>
      </c>
      <c r="B14" s="5" t="s">
        <v>25</v>
      </c>
      <c r="C14" s="6" t="s">
        <v>26</v>
      </c>
    </row>
    <row r="15" ht="14.25" customHeight="1">
      <c r="A15" s="7">
        <v>14.0</v>
      </c>
      <c r="B15" s="8" t="s">
        <v>27</v>
      </c>
      <c r="C15" s="9" t="s">
        <v>28</v>
      </c>
    </row>
    <row r="16" ht="14.25" customHeight="1">
      <c r="A16" s="4">
        <v>15.0</v>
      </c>
      <c r="B16" s="5" t="s">
        <v>29</v>
      </c>
      <c r="C16" s="6" t="s">
        <v>30</v>
      </c>
    </row>
    <row r="17" ht="14.25" customHeight="1">
      <c r="A17" s="7">
        <v>16.0</v>
      </c>
      <c r="B17" s="8" t="s">
        <v>31</v>
      </c>
      <c r="C17" s="9" t="s">
        <v>32</v>
      </c>
    </row>
    <row r="18" ht="14.25" customHeight="1">
      <c r="A18" s="4">
        <v>17.0</v>
      </c>
      <c r="B18" s="5" t="s">
        <v>33</v>
      </c>
      <c r="C18" s="6" t="s">
        <v>34</v>
      </c>
    </row>
    <row r="19" ht="14.25" customHeight="1">
      <c r="A19" s="7">
        <v>18.0</v>
      </c>
      <c r="B19" s="8" t="s">
        <v>35</v>
      </c>
      <c r="C19" s="9" t="s">
        <v>12</v>
      </c>
    </row>
    <row r="20" ht="14.25" customHeight="1">
      <c r="A20" s="4">
        <v>19.0</v>
      </c>
      <c r="B20" s="5" t="s">
        <v>36</v>
      </c>
      <c r="C20" s="6" t="s">
        <v>12</v>
      </c>
    </row>
    <row r="21" ht="14.25" customHeight="1">
      <c r="A21" s="7">
        <v>20.0</v>
      </c>
      <c r="B21" s="8" t="s">
        <v>37</v>
      </c>
      <c r="C21" s="9" t="s">
        <v>38</v>
      </c>
    </row>
    <row r="22" ht="14.25" customHeight="1">
      <c r="A22" s="4">
        <v>21.0</v>
      </c>
      <c r="B22" s="5" t="s">
        <v>39</v>
      </c>
      <c r="C22" s="6" t="s">
        <v>40</v>
      </c>
    </row>
    <row r="23" ht="14.25" customHeight="1">
      <c r="A23" s="7">
        <v>22.0</v>
      </c>
      <c r="B23" s="8" t="s">
        <v>41</v>
      </c>
      <c r="C23" s="9" t="s">
        <v>42</v>
      </c>
    </row>
    <row r="24" ht="14.25" customHeight="1">
      <c r="A24" s="4">
        <v>23.0</v>
      </c>
      <c r="B24" s="5" t="s">
        <v>43</v>
      </c>
      <c r="C24" s="6" t="s">
        <v>14</v>
      </c>
    </row>
    <row r="25" ht="14.25" customHeight="1">
      <c r="A25" s="7">
        <v>24.0</v>
      </c>
      <c r="B25" s="8" t="s">
        <v>44</v>
      </c>
      <c r="C25" s="9" t="s">
        <v>45</v>
      </c>
    </row>
    <row r="26" ht="14.25" customHeight="1">
      <c r="A26" s="4">
        <v>25.0</v>
      </c>
      <c r="B26" s="5" t="s">
        <v>46</v>
      </c>
      <c r="C26" s="6" t="s">
        <v>34</v>
      </c>
    </row>
    <row r="27" ht="14.25" customHeight="1">
      <c r="A27" s="7">
        <v>26.0</v>
      </c>
      <c r="B27" s="8" t="s">
        <v>47</v>
      </c>
      <c r="C27" s="9" t="s">
        <v>28</v>
      </c>
    </row>
    <row r="28" ht="14.25" customHeight="1">
      <c r="A28" s="4">
        <v>27.0</v>
      </c>
      <c r="B28" s="5" t="s">
        <v>48</v>
      </c>
      <c r="C28" s="6" t="s">
        <v>49</v>
      </c>
    </row>
    <row r="29" ht="14.25" customHeight="1">
      <c r="A29" s="7">
        <v>28.0</v>
      </c>
      <c r="B29" s="8" t="s">
        <v>50</v>
      </c>
      <c r="C29" s="9" t="s">
        <v>34</v>
      </c>
    </row>
    <row r="30" ht="14.25" customHeight="1">
      <c r="A30" s="4">
        <v>29.0</v>
      </c>
      <c r="B30" s="5" t="s">
        <v>51</v>
      </c>
      <c r="C30" s="6" t="s">
        <v>52</v>
      </c>
    </row>
    <row r="31" ht="14.25" customHeight="1">
      <c r="A31" s="7">
        <v>30.0</v>
      </c>
      <c r="B31" s="8" t="s">
        <v>53</v>
      </c>
      <c r="C31" s="9" t="s">
        <v>32</v>
      </c>
    </row>
    <row r="32" ht="14.25" customHeight="1">
      <c r="A32" s="4">
        <v>31.0</v>
      </c>
      <c r="B32" s="5" t="s">
        <v>54</v>
      </c>
      <c r="C32" s="6" t="s">
        <v>28</v>
      </c>
    </row>
    <row r="33" ht="14.25" customHeight="1">
      <c r="A33" s="7">
        <v>32.0</v>
      </c>
      <c r="B33" s="8" t="s">
        <v>55</v>
      </c>
      <c r="C33" s="9" t="s">
        <v>56</v>
      </c>
    </row>
    <row r="34" ht="14.25" customHeight="1">
      <c r="A34" s="4">
        <v>34.0</v>
      </c>
      <c r="B34" s="5" t="s">
        <v>57</v>
      </c>
      <c r="C34" s="6" t="s">
        <v>49</v>
      </c>
    </row>
    <row r="35" ht="14.25" customHeight="1">
      <c r="A35" s="7">
        <v>36.0</v>
      </c>
      <c r="B35" s="8" t="s">
        <v>58</v>
      </c>
      <c r="C35" s="9" t="s">
        <v>32</v>
      </c>
    </row>
    <row r="36" ht="14.25" customHeight="1">
      <c r="A36" s="4">
        <v>38.0</v>
      </c>
      <c r="B36" s="5" t="s">
        <v>59</v>
      </c>
      <c r="C36" s="6" t="s">
        <v>60</v>
      </c>
    </row>
    <row r="37" ht="14.25" customHeight="1">
      <c r="A37" s="7">
        <v>39.0</v>
      </c>
      <c r="B37" s="8" t="s">
        <v>61</v>
      </c>
      <c r="C37" s="9" t="s">
        <v>8</v>
      </c>
    </row>
    <row r="38" ht="14.25" customHeight="1">
      <c r="A38" s="4">
        <v>40.0</v>
      </c>
      <c r="B38" s="5" t="s">
        <v>62</v>
      </c>
      <c r="C38" s="6" t="s">
        <v>28</v>
      </c>
    </row>
    <row r="39" ht="14.25" customHeight="1">
      <c r="A39" s="7">
        <v>41.0</v>
      </c>
      <c r="B39" s="8" t="s">
        <v>63</v>
      </c>
      <c r="C39" s="9" t="s">
        <v>64</v>
      </c>
    </row>
    <row r="40" ht="14.25" customHeight="1">
      <c r="A40" s="4">
        <v>42.0</v>
      </c>
      <c r="B40" s="5" t="s">
        <v>65</v>
      </c>
      <c r="C40" s="6" t="s">
        <v>66</v>
      </c>
    </row>
    <row r="41" ht="14.25" customHeight="1">
      <c r="A41" s="7">
        <v>43.0</v>
      </c>
      <c r="B41" s="8" t="s">
        <v>67</v>
      </c>
      <c r="C41" s="9" t="s">
        <v>28</v>
      </c>
    </row>
    <row r="42" ht="14.25" customHeight="1">
      <c r="A42" s="4">
        <v>44.0</v>
      </c>
      <c r="B42" s="5" t="s">
        <v>68</v>
      </c>
      <c r="C42" s="6" t="s">
        <v>69</v>
      </c>
    </row>
    <row r="43" ht="14.25" customHeight="1">
      <c r="A43" s="7">
        <v>45.0</v>
      </c>
      <c r="B43" s="8" t="s">
        <v>70</v>
      </c>
      <c r="C43" s="9" t="s">
        <v>71</v>
      </c>
    </row>
    <row r="44" ht="14.25" customHeight="1">
      <c r="A44" s="4">
        <v>46.0</v>
      </c>
      <c r="B44" s="5" t="s">
        <v>72</v>
      </c>
      <c r="C44" s="6" t="s">
        <v>34</v>
      </c>
    </row>
    <row r="45" ht="14.25" customHeight="1">
      <c r="A45" s="7">
        <v>47.0</v>
      </c>
      <c r="B45" s="8" t="s">
        <v>73</v>
      </c>
      <c r="C45" s="9" t="s">
        <v>74</v>
      </c>
    </row>
    <row r="46" ht="14.25" customHeight="1">
      <c r="A46" s="4">
        <v>48.0</v>
      </c>
      <c r="B46" s="5" t="s">
        <v>75</v>
      </c>
      <c r="C46" s="6" t="s">
        <v>76</v>
      </c>
    </row>
    <row r="47" ht="14.25" customHeight="1">
      <c r="A47" s="7">
        <v>49.0</v>
      </c>
      <c r="B47" s="8" t="s">
        <v>77</v>
      </c>
      <c r="C47" s="9" t="s">
        <v>34</v>
      </c>
    </row>
    <row r="48" ht="14.25" customHeight="1">
      <c r="A48" s="4">
        <v>50.0</v>
      </c>
      <c r="B48" s="5" t="s">
        <v>78</v>
      </c>
      <c r="C48" s="6" t="s">
        <v>79</v>
      </c>
    </row>
    <row r="49" ht="14.25" customHeight="1">
      <c r="A49" s="7">
        <v>52.0</v>
      </c>
      <c r="B49" s="8" t="s">
        <v>80</v>
      </c>
      <c r="C49" s="9" t="s">
        <v>10</v>
      </c>
    </row>
    <row r="50" ht="14.25" customHeight="1">
      <c r="A50" s="4">
        <v>53.0</v>
      </c>
      <c r="B50" s="5" t="s">
        <v>81</v>
      </c>
      <c r="C50" s="6" t="s">
        <v>82</v>
      </c>
    </row>
    <row r="51" ht="14.25" customHeight="1">
      <c r="A51" s="7">
        <v>54.0</v>
      </c>
      <c r="B51" s="8" t="s">
        <v>83</v>
      </c>
      <c r="C51" s="9" t="s">
        <v>60</v>
      </c>
    </row>
    <row r="52" ht="14.25" customHeight="1">
      <c r="A52" s="4">
        <v>55.0</v>
      </c>
      <c r="B52" s="5" t="s">
        <v>84</v>
      </c>
      <c r="C52" s="6" t="s">
        <v>28</v>
      </c>
    </row>
    <row r="53" ht="14.25" customHeight="1">
      <c r="A53" s="7">
        <v>57.0</v>
      </c>
      <c r="B53" s="8" t="s">
        <v>85</v>
      </c>
      <c r="C53" s="9" t="s">
        <v>28</v>
      </c>
    </row>
    <row r="54" ht="14.25" customHeight="1">
      <c r="A54" s="4">
        <v>58.0</v>
      </c>
      <c r="B54" s="5" t="s">
        <v>86</v>
      </c>
      <c r="C54" s="6" t="s">
        <v>10</v>
      </c>
    </row>
    <row r="55" ht="14.25" customHeight="1">
      <c r="A55" s="7">
        <v>60.0</v>
      </c>
      <c r="B55" s="8" t="s">
        <v>87</v>
      </c>
      <c r="C55" s="9" t="s">
        <v>6</v>
      </c>
    </row>
    <row r="56" ht="14.25" customHeight="1">
      <c r="A56" s="4">
        <v>61.0</v>
      </c>
      <c r="B56" s="5" t="s">
        <v>88</v>
      </c>
      <c r="C56" s="6" t="s">
        <v>89</v>
      </c>
    </row>
    <row r="57" ht="14.25" customHeight="1">
      <c r="A57" s="7">
        <v>62.0</v>
      </c>
      <c r="B57" s="8" t="s">
        <v>90</v>
      </c>
      <c r="C57" s="9" t="s">
        <v>28</v>
      </c>
    </row>
    <row r="58" ht="14.25" customHeight="1">
      <c r="A58" s="4">
        <v>63.0</v>
      </c>
      <c r="B58" s="5" t="s">
        <v>91</v>
      </c>
      <c r="C58" s="6" t="s">
        <v>92</v>
      </c>
    </row>
    <row r="59" ht="14.25" customHeight="1">
      <c r="A59" s="7">
        <v>64.0</v>
      </c>
      <c r="B59" s="8" t="s">
        <v>93</v>
      </c>
      <c r="C59" s="9" t="s">
        <v>8</v>
      </c>
    </row>
    <row r="60" ht="14.25" customHeight="1">
      <c r="A60" s="4">
        <v>65.0</v>
      </c>
      <c r="B60" s="5" t="s">
        <v>94</v>
      </c>
      <c r="C60" s="6" t="s">
        <v>12</v>
      </c>
    </row>
    <row r="61" ht="14.25" customHeight="1">
      <c r="A61" s="7">
        <v>66.0</v>
      </c>
      <c r="B61" s="8" t="s">
        <v>95</v>
      </c>
      <c r="C61" s="9" t="s">
        <v>96</v>
      </c>
    </row>
    <row r="62" ht="14.25" customHeight="1">
      <c r="A62" s="4">
        <v>68.0</v>
      </c>
      <c r="B62" s="5" t="s">
        <v>97</v>
      </c>
      <c r="C62" s="6" t="s">
        <v>8</v>
      </c>
    </row>
    <row r="63" ht="14.25" customHeight="1">
      <c r="A63" s="7">
        <v>69.0</v>
      </c>
      <c r="B63" s="8" t="s">
        <v>98</v>
      </c>
      <c r="C63" s="9" t="s">
        <v>12</v>
      </c>
    </row>
    <row r="64" ht="14.25" customHeight="1">
      <c r="A64" s="4">
        <v>70.0</v>
      </c>
      <c r="B64" s="5" t="s">
        <v>99</v>
      </c>
      <c r="C64" s="6" t="s">
        <v>100</v>
      </c>
    </row>
    <row r="65" ht="14.25" customHeight="1">
      <c r="A65" s="7">
        <v>71.0</v>
      </c>
      <c r="B65" s="8" t="s">
        <v>101</v>
      </c>
      <c r="C65" s="9" t="s">
        <v>19</v>
      </c>
    </row>
    <row r="66" ht="14.25" customHeight="1">
      <c r="A66" s="4">
        <v>72.0</v>
      </c>
      <c r="B66" s="5" t="s">
        <v>102</v>
      </c>
      <c r="C66" s="6" t="s">
        <v>103</v>
      </c>
    </row>
    <row r="67" ht="14.25" customHeight="1">
      <c r="A67" s="7">
        <v>73.0</v>
      </c>
      <c r="B67" s="8" t="s">
        <v>104</v>
      </c>
      <c r="C67" s="9" t="s">
        <v>64</v>
      </c>
    </row>
    <row r="68" ht="14.25" customHeight="1">
      <c r="A68" s="4">
        <v>74.0</v>
      </c>
      <c r="B68" s="5" t="s">
        <v>105</v>
      </c>
      <c r="C68" s="6" t="s">
        <v>34</v>
      </c>
    </row>
    <row r="69" ht="14.25" customHeight="1">
      <c r="A69" s="7">
        <v>75.0</v>
      </c>
      <c r="B69" s="8" t="s">
        <v>106</v>
      </c>
      <c r="C69" s="9" t="s">
        <v>103</v>
      </c>
    </row>
    <row r="70" ht="14.25" customHeight="1">
      <c r="A70" s="4">
        <v>76.0</v>
      </c>
      <c r="B70" s="5" t="s">
        <v>107</v>
      </c>
      <c r="C70" s="6" t="s">
        <v>96</v>
      </c>
    </row>
    <row r="71" ht="14.25" customHeight="1">
      <c r="A71" s="7">
        <v>77.0</v>
      </c>
      <c r="B71" s="8" t="s">
        <v>108</v>
      </c>
      <c r="C71" s="9" t="s">
        <v>109</v>
      </c>
    </row>
    <row r="72" ht="14.25" customHeight="1">
      <c r="A72" s="4">
        <v>78.0</v>
      </c>
      <c r="B72" s="5" t="s">
        <v>110</v>
      </c>
      <c r="C72" s="6" t="s">
        <v>111</v>
      </c>
    </row>
    <row r="73" ht="14.25" customHeight="1">
      <c r="A73" s="7">
        <v>79.0</v>
      </c>
      <c r="B73" s="8" t="s">
        <v>112</v>
      </c>
      <c r="C73" s="9" t="s">
        <v>89</v>
      </c>
    </row>
    <row r="74" ht="14.25" customHeight="1">
      <c r="A74" s="4">
        <v>80.0</v>
      </c>
      <c r="B74" s="5" t="s">
        <v>113</v>
      </c>
      <c r="C74" s="6" t="s">
        <v>49</v>
      </c>
    </row>
    <row r="75" ht="14.25" customHeight="1">
      <c r="A75" s="7">
        <v>81.0</v>
      </c>
      <c r="B75" s="8" t="s">
        <v>114</v>
      </c>
      <c r="C75" s="9" t="s">
        <v>115</v>
      </c>
    </row>
    <row r="76" ht="14.25" customHeight="1">
      <c r="A76" s="4">
        <v>82.0</v>
      </c>
      <c r="B76" s="5" t="s">
        <v>116</v>
      </c>
      <c r="C76" s="6" t="s">
        <v>103</v>
      </c>
    </row>
    <row r="77" ht="14.25" customHeight="1">
      <c r="A77" s="7">
        <v>83.0</v>
      </c>
      <c r="B77" s="8" t="s">
        <v>117</v>
      </c>
      <c r="C77" s="9" t="s">
        <v>34</v>
      </c>
    </row>
    <row r="78" ht="14.25" customHeight="1">
      <c r="A78" s="4">
        <v>85.0</v>
      </c>
      <c r="B78" s="5" t="s">
        <v>118</v>
      </c>
      <c r="C78" s="6" t="s">
        <v>34</v>
      </c>
    </row>
    <row r="79" ht="14.25" customHeight="1">
      <c r="A79" s="7">
        <v>86.0</v>
      </c>
      <c r="B79" s="8" t="s">
        <v>119</v>
      </c>
      <c r="C79" s="9" t="s">
        <v>120</v>
      </c>
    </row>
    <row r="80" ht="14.25" customHeight="1">
      <c r="A80" s="4">
        <v>87.0</v>
      </c>
      <c r="B80" s="5" t="s">
        <v>121</v>
      </c>
      <c r="C80" s="6" t="s">
        <v>60</v>
      </c>
    </row>
    <row r="81" ht="14.25" customHeight="1">
      <c r="A81" s="7">
        <v>88.0</v>
      </c>
      <c r="B81" s="8" t="s">
        <v>122</v>
      </c>
      <c r="C81" s="9" t="s">
        <v>12</v>
      </c>
    </row>
    <row r="82" ht="14.25" customHeight="1">
      <c r="A82" s="4">
        <v>89.0</v>
      </c>
      <c r="B82" s="5" t="s">
        <v>123</v>
      </c>
      <c r="C82" s="6" t="s">
        <v>124</v>
      </c>
    </row>
    <row r="83" ht="14.25" customHeight="1">
      <c r="A83" s="7">
        <v>92.0</v>
      </c>
      <c r="B83" s="8" t="s">
        <v>125</v>
      </c>
      <c r="C83" s="9" t="s">
        <v>126</v>
      </c>
    </row>
    <row r="84" ht="14.25" customHeight="1">
      <c r="A84" s="4">
        <v>93.0</v>
      </c>
      <c r="B84" s="5" t="s">
        <v>127</v>
      </c>
      <c r="C84" s="6" t="s">
        <v>128</v>
      </c>
    </row>
    <row r="85" ht="14.25" customHeight="1">
      <c r="A85" s="7">
        <v>94.0</v>
      </c>
      <c r="B85" s="8" t="s">
        <v>129</v>
      </c>
      <c r="C85" s="9" t="s">
        <v>10</v>
      </c>
    </row>
    <row r="86" ht="14.25" customHeight="1">
      <c r="A86" s="4">
        <v>95.0</v>
      </c>
      <c r="B86" s="5" t="s">
        <v>130</v>
      </c>
      <c r="C86" s="6" t="s">
        <v>21</v>
      </c>
    </row>
    <row r="87" ht="14.25" customHeight="1">
      <c r="A87" s="7">
        <v>96.0</v>
      </c>
      <c r="B87" s="8" t="s">
        <v>131</v>
      </c>
      <c r="C87" s="9" t="s">
        <v>103</v>
      </c>
    </row>
    <row r="88" ht="14.25" customHeight="1">
      <c r="A88" s="4">
        <v>97.0</v>
      </c>
      <c r="B88" s="5" t="s">
        <v>132</v>
      </c>
      <c r="C88" s="6" t="s">
        <v>32</v>
      </c>
    </row>
    <row r="89" ht="14.25" customHeight="1">
      <c r="A89" s="7">
        <v>99.0</v>
      </c>
      <c r="B89" s="8" t="s">
        <v>133</v>
      </c>
      <c r="C89" s="9" t="s">
        <v>109</v>
      </c>
    </row>
    <row r="90" ht="14.25" customHeight="1">
      <c r="A90" s="4">
        <v>100.0</v>
      </c>
      <c r="B90" s="5" t="s">
        <v>134</v>
      </c>
      <c r="C90" s="6" t="s">
        <v>89</v>
      </c>
    </row>
    <row r="91" ht="14.25" customHeight="1">
      <c r="A91" s="7">
        <v>101.0</v>
      </c>
      <c r="B91" s="8" t="s">
        <v>135</v>
      </c>
      <c r="C91" s="9" t="s">
        <v>136</v>
      </c>
    </row>
    <row r="92" ht="14.25" customHeight="1">
      <c r="A92" s="4">
        <v>102.0</v>
      </c>
      <c r="B92" s="5" t="s">
        <v>137</v>
      </c>
      <c r="C92" s="6" t="s">
        <v>12</v>
      </c>
    </row>
    <row r="93" ht="14.25" customHeight="1">
      <c r="A93" s="7">
        <v>103.0</v>
      </c>
      <c r="B93" s="8" t="s">
        <v>138</v>
      </c>
      <c r="C93" s="9" t="s">
        <v>56</v>
      </c>
    </row>
    <row r="94" ht="14.25" customHeight="1">
      <c r="A94" s="4">
        <v>104.0</v>
      </c>
      <c r="B94" s="5" t="s">
        <v>139</v>
      </c>
      <c r="C94" s="6" t="s">
        <v>12</v>
      </c>
    </row>
    <row r="95" ht="14.25" customHeight="1">
      <c r="A95" s="7">
        <v>105.0</v>
      </c>
      <c r="B95" s="8" t="s">
        <v>140</v>
      </c>
      <c r="C95" s="9" t="s">
        <v>34</v>
      </c>
    </row>
    <row r="96" ht="14.25" customHeight="1">
      <c r="A96" s="4">
        <v>106.0</v>
      </c>
      <c r="B96" s="5" t="s">
        <v>141</v>
      </c>
      <c r="C96" s="6" t="s">
        <v>103</v>
      </c>
    </row>
    <row r="97" ht="14.25" customHeight="1">
      <c r="A97" s="7">
        <v>107.0</v>
      </c>
      <c r="B97" s="8" t="s">
        <v>142</v>
      </c>
      <c r="C97" s="9" t="s">
        <v>143</v>
      </c>
    </row>
    <row r="98" ht="14.25" customHeight="1">
      <c r="A98" s="4">
        <v>108.0</v>
      </c>
      <c r="B98" s="5" t="s">
        <v>144</v>
      </c>
      <c r="C98" s="6" t="s">
        <v>109</v>
      </c>
    </row>
    <row r="99" ht="14.25" customHeight="1">
      <c r="A99" s="7">
        <v>110.0</v>
      </c>
      <c r="B99" s="8" t="s">
        <v>145</v>
      </c>
      <c r="C99" s="9" t="s">
        <v>146</v>
      </c>
    </row>
    <row r="100" ht="14.25" customHeight="1">
      <c r="A100" s="4">
        <v>111.0</v>
      </c>
      <c r="B100" s="5" t="s">
        <v>147</v>
      </c>
      <c r="C100" s="6" t="s">
        <v>148</v>
      </c>
    </row>
    <row r="101" ht="14.25" customHeight="1">
      <c r="A101" s="7">
        <v>112.0</v>
      </c>
      <c r="B101" s="8" t="s">
        <v>149</v>
      </c>
      <c r="C101" s="9" t="s">
        <v>150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0" t="s">
        <v>151</v>
      </c>
      <c r="B1" s="10" t="s">
        <v>0</v>
      </c>
      <c r="C1" s="10" t="s">
        <v>152</v>
      </c>
    </row>
    <row r="2" ht="14.25" customHeight="1">
      <c r="A2" s="10">
        <v>1.0</v>
      </c>
      <c r="B2" s="10">
        <v>1.0</v>
      </c>
      <c r="C2" s="10">
        <v>4.0</v>
      </c>
    </row>
    <row r="3" ht="14.25" customHeight="1">
      <c r="A3" s="10">
        <v>1.0</v>
      </c>
      <c r="B3" s="10">
        <v>3.0</v>
      </c>
      <c r="C3" s="10">
        <v>4.0</v>
      </c>
    </row>
    <row r="4" ht="14.25" customHeight="1">
      <c r="A4" s="10">
        <v>1.0</v>
      </c>
      <c r="B4" s="10">
        <v>6.0</v>
      </c>
      <c r="C4" s="10">
        <v>4.0</v>
      </c>
    </row>
    <row r="5" ht="14.25" customHeight="1">
      <c r="A5" s="10">
        <v>1.0</v>
      </c>
      <c r="B5" s="10">
        <v>47.0</v>
      </c>
      <c r="C5" s="10">
        <v>5.0</v>
      </c>
    </row>
    <row r="6" ht="14.25" customHeight="1">
      <c r="A6" s="10">
        <v>1.0</v>
      </c>
      <c r="B6" s="10">
        <v>50.0</v>
      </c>
      <c r="C6" s="10">
        <v>5.0</v>
      </c>
    </row>
    <row r="7" ht="14.25" customHeight="1">
      <c r="A7" s="10">
        <v>1.0</v>
      </c>
      <c r="B7" s="10">
        <v>70.0</v>
      </c>
      <c r="C7" s="10">
        <v>3.0</v>
      </c>
    </row>
    <row r="8" ht="14.25" customHeight="1">
      <c r="A8" s="10">
        <v>1.0</v>
      </c>
      <c r="B8" s="10">
        <v>101.0</v>
      </c>
      <c r="C8" s="10">
        <v>5.0</v>
      </c>
    </row>
    <row r="9" ht="14.25" customHeight="1">
      <c r="A9" s="10">
        <v>1.0</v>
      </c>
      <c r="B9" s="10">
        <v>110.0</v>
      </c>
      <c r="C9" s="10">
        <v>4.0</v>
      </c>
    </row>
    <row r="10" ht="14.25" customHeight="1">
      <c r="A10" s="10">
        <v>3.0</v>
      </c>
      <c r="B10" s="10">
        <v>31.0</v>
      </c>
      <c r="C10" s="10">
        <v>0.5</v>
      </c>
    </row>
    <row r="11" ht="14.25" customHeight="1">
      <c r="A11" s="10">
        <v>4.0</v>
      </c>
      <c r="B11" s="10">
        <v>21.0</v>
      </c>
      <c r="C11" s="10">
        <v>3.0</v>
      </c>
    </row>
    <row r="12" ht="14.25" customHeight="1">
      <c r="A12" s="10">
        <v>4.0</v>
      </c>
      <c r="B12" s="10">
        <v>32.0</v>
      </c>
      <c r="C12" s="10">
        <v>2.0</v>
      </c>
    </row>
    <row r="13" ht="14.25" customHeight="1">
      <c r="A13" s="10">
        <v>4.0</v>
      </c>
      <c r="B13" s="10">
        <v>45.0</v>
      </c>
      <c r="C13" s="10">
        <v>3.0</v>
      </c>
    </row>
    <row r="14" ht="14.25" customHeight="1">
      <c r="A14" s="10">
        <v>4.0</v>
      </c>
      <c r="B14" s="10">
        <v>47.0</v>
      </c>
      <c r="C14" s="10">
        <v>2.0</v>
      </c>
    </row>
    <row r="15" ht="14.25" customHeight="1">
      <c r="A15" s="10">
        <v>4.0</v>
      </c>
      <c r="B15" s="10">
        <v>52.0</v>
      </c>
      <c r="C15" s="10">
        <v>3.0</v>
      </c>
    </row>
    <row r="16" ht="14.25" customHeight="1">
      <c r="A16" s="10">
        <v>4.0</v>
      </c>
      <c r="B16" s="10">
        <v>58.0</v>
      </c>
      <c r="C16" s="10">
        <v>3.0</v>
      </c>
    </row>
    <row r="17" ht="14.25" customHeight="1">
      <c r="A17" s="10">
        <v>4.0</v>
      </c>
      <c r="B17" s="10">
        <v>106.0</v>
      </c>
      <c r="C17" s="10">
        <v>4.0</v>
      </c>
    </row>
    <row r="18" ht="14.25" customHeight="1">
      <c r="A18" s="10">
        <v>5.0</v>
      </c>
      <c r="B18" s="10">
        <v>1.0</v>
      </c>
      <c r="C18" s="10">
        <v>4.0</v>
      </c>
    </row>
    <row r="19" ht="14.25" customHeight="1">
      <c r="A19" s="10">
        <v>5.0</v>
      </c>
      <c r="B19" s="10">
        <v>21.0</v>
      </c>
      <c r="C19" s="10">
        <v>4.0</v>
      </c>
    </row>
    <row r="20" ht="14.25" customHeight="1">
      <c r="A20" s="10">
        <v>5.0</v>
      </c>
      <c r="B20" s="10">
        <v>34.0</v>
      </c>
      <c r="C20" s="10">
        <v>4.0</v>
      </c>
    </row>
    <row r="21" ht="14.25" customHeight="1">
      <c r="A21" s="10">
        <v>5.0</v>
      </c>
      <c r="B21" s="10">
        <v>36.0</v>
      </c>
      <c r="C21" s="10">
        <v>4.0</v>
      </c>
    </row>
    <row r="22" ht="14.25" customHeight="1">
      <c r="A22" s="10">
        <v>5.0</v>
      </c>
      <c r="B22" s="10">
        <v>39.0</v>
      </c>
      <c r="C22" s="10">
        <v>3.0</v>
      </c>
    </row>
    <row r="23" ht="14.25" customHeight="1">
      <c r="A23" s="10">
        <v>5.0</v>
      </c>
      <c r="B23" s="10">
        <v>50.0</v>
      </c>
      <c r="C23" s="10">
        <v>4.0</v>
      </c>
    </row>
    <row r="24" ht="14.25" customHeight="1">
      <c r="A24" s="10">
        <v>5.0</v>
      </c>
      <c r="B24" s="10">
        <v>58.0</v>
      </c>
      <c r="C24" s="10">
        <v>5.0</v>
      </c>
    </row>
    <row r="25" ht="14.25" customHeight="1">
      <c r="A25" s="10">
        <v>5.0</v>
      </c>
      <c r="B25" s="10">
        <v>110.0</v>
      </c>
      <c r="C25" s="10">
        <v>4.0</v>
      </c>
    </row>
    <row r="26" ht="14.25" customHeight="1">
      <c r="A26" s="10">
        <v>6.0</v>
      </c>
      <c r="B26" s="10">
        <v>2.0</v>
      </c>
      <c r="C26" s="10">
        <v>4.0</v>
      </c>
    </row>
    <row r="27" ht="14.25" customHeight="1">
      <c r="A27" s="10">
        <v>6.0</v>
      </c>
      <c r="B27" s="10">
        <v>3.0</v>
      </c>
      <c r="C27" s="10">
        <v>5.0</v>
      </c>
    </row>
    <row r="28" ht="14.25" customHeight="1">
      <c r="A28" s="10">
        <v>6.0</v>
      </c>
      <c r="B28" s="10">
        <v>4.0</v>
      </c>
      <c r="C28" s="10">
        <v>3.0</v>
      </c>
    </row>
    <row r="29" ht="14.25" customHeight="1">
      <c r="A29" s="10">
        <v>6.0</v>
      </c>
      <c r="B29" s="10">
        <v>5.0</v>
      </c>
      <c r="C29" s="10">
        <v>5.0</v>
      </c>
    </row>
    <row r="30" ht="14.25" customHeight="1">
      <c r="A30" s="10">
        <v>6.0</v>
      </c>
      <c r="B30" s="10">
        <v>6.0</v>
      </c>
      <c r="C30" s="10">
        <v>4.0</v>
      </c>
    </row>
    <row r="31" ht="14.25" customHeight="1">
      <c r="A31" s="10">
        <v>6.0</v>
      </c>
      <c r="B31" s="10">
        <v>7.0</v>
      </c>
      <c r="C31" s="10">
        <v>4.0</v>
      </c>
    </row>
    <row r="32" ht="14.25" customHeight="1">
      <c r="A32" s="10">
        <v>6.0</v>
      </c>
      <c r="B32" s="10">
        <v>8.0</v>
      </c>
      <c r="C32" s="10">
        <v>3.0</v>
      </c>
    </row>
    <row r="33" ht="14.25" customHeight="1">
      <c r="A33" s="10">
        <v>6.0</v>
      </c>
      <c r="B33" s="10">
        <v>10.0</v>
      </c>
      <c r="C33" s="10">
        <v>3.0</v>
      </c>
    </row>
    <row r="34" ht="14.25" customHeight="1">
      <c r="A34" s="10">
        <v>6.0</v>
      </c>
      <c r="B34" s="10">
        <v>11.0</v>
      </c>
      <c r="C34" s="10">
        <v>4.0</v>
      </c>
    </row>
    <row r="35" ht="14.25" customHeight="1">
      <c r="A35" s="10">
        <v>6.0</v>
      </c>
      <c r="B35" s="10">
        <v>13.0</v>
      </c>
      <c r="C35" s="10">
        <v>3.0</v>
      </c>
    </row>
    <row r="36" ht="14.25" customHeight="1">
      <c r="A36" s="10">
        <v>6.0</v>
      </c>
      <c r="B36" s="10">
        <v>15.0</v>
      </c>
      <c r="C36" s="10">
        <v>4.0</v>
      </c>
    </row>
    <row r="37" ht="14.25" customHeight="1">
      <c r="A37" s="10">
        <v>6.0</v>
      </c>
      <c r="B37" s="10">
        <v>16.0</v>
      </c>
      <c r="C37" s="10">
        <v>4.0</v>
      </c>
    </row>
    <row r="38" ht="14.25" customHeight="1">
      <c r="A38" s="10">
        <v>6.0</v>
      </c>
      <c r="B38" s="10">
        <v>17.0</v>
      </c>
      <c r="C38" s="10">
        <v>4.0</v>
      </c>
    </row>
    <row r="39" ht="14.25" customHeight="1">
      <c r="A39" s="10">
        <v>6.0</v>
      </c>
      <c r="B39" s="10">
        <v>19.0</v>
      </c>
      <c r="C39" s="10">
        <v>2.0</v>
      </c>
    </row>
    <row r="40" ht="14.25" customHeight="1">
      <c r="A40" s="10">
        <v>6.0</v>
      </c>
      <c r="B40" s="10">
        <v>21.0</v>
      </c>
      <c r="C40" s="10">
        <v>2.0</v>
      </c>
    </row>
    <row r="41" ht="14.25" customHeight="1">
      <c r="A41" s="10">
        <v>6.0</v>
      </c>
      <c r="B41" s="10">
        <v>22.0</v>
      </c>
      <c r="C41" s="10">
        <v>5.0</v>
      </c>
    </row>
    <row r="42" ht="14.25" customHeight="1">
      <c r="A42" s="10">
        <v>6.0</v>
      </c>
      <c r="B42" s="10">
        <v>24.0</v>
      </c>
      <c r="C42" s="10">
        <v>4.0</v>
      </c>
    </row>
    <row r="43" ht="14.25" customHeight="1">
      <c r="A43" s="10">
        <v>6.0</v>
      </c>
      <c r="B43" s="10">
        <v>25.0</v>
      </c>
      <c r="C43" s="10">
        <v>3.0</v>
      </c>
    </row>
    <row r="44" ht="14.25" customHeight="1">
      <c r="A44" s="10">
        <v>6.0</v>
      </c>
      <c r="B44" s="10">
        <v>26.0</v>
      </c>
      <c r="C44" s="10">
        <v>4.0</v>
      </c>
    </row>
    <row r="45" ht="14.25" customHeight="1">
      <c r="A45" s="10">
        <v>6.0</v>
      </c>
      <c r="B45" s="10">
        <v>27.0</v>
      </c>
      <c r="C45" s="10">
        <v>3.0</v>
      </c>
    </row>
    <row r="46" ht="14.25" customHeight="1">
      <c r="A46" s="10">
        <v>6.0</v>
      </c>
      <c r="B46" s="10">
        <v>31.0</v>
      </c>
      <c r="C46" s="10">
        <v>3.0</v>
      </c>
    </row>
    <row r="47" ht="14.25" customHeight="1">
      <c r="A47" s="10">
        <v>6.0</v>
      </c>
      <c r="B47" s="10">
        <v>32.0</v>
      </c>
      <c r="C47" s="10">
        <v>4.0</v>
      </c>
    </row>
    <row r="48" ht="14.25" customHeight="1">
      <c r="A48" s="10">
        <v>6.0</v>
      </c>
      <c r="B48" s="10">
        <v>34.0</v>
      </c>
      <c r="C48" s="10">
        <v>4.0</v>
      </c>
    </row>
    <row r="49" ht="14.25" customHeight="1">
      <c r="A49" s="10">
        <v>6.0</v>
      </c>
      <c r="B49" s="10">
        <v>36.0</v>
      </c>
      <c r="C49" s="10">
        <v>5.0</v>
      </c>
    </row>
    <row r="50" ht="14.25" customHeight="1">
      <c r="A50" s="10">
        <v>6.0</v>
      </c>
      <c r="B50" s="10">
        <v>41.0</v>
      </c>
      <c r="C50" s="10">
        <v>4.0</v>
      </c>
    </row>
    <row r="51" ht="14.25" customHeight="1">
      <c r="A51" s="10">
        <v>6.0</v>
      </c>
      <c r="B51" s="10">
        <v>43.0</v>
      </c>
      <c r="C51" s="10">
        <v>4.0</v>
      </c>
    </row>
    <row r="52" ht="14.25" customHeight="1">
      <c r="A52" s="10">
        <v>6.0</v>
      </c>
      <c r="B52" s="10">
        <v>45.0</v>
      </c>
      <c r="C52" s="10">
        <v>3.0</v>
      </c>
    </row>
    <row r="53" ht="14.25" customHeight="1">
      <c r="A53" s="10">
        <v>6.0</v>
      </c>
      <c r="B53" s="10">
        <v>46.0</v>
      </c>
      <c r="C53" s="10">
        <v>4.0</v>
      </c>
    </row>
    <row r="54" ht="14.25" customHeight="1">
      <c r="A54" s="10">
        <v>6.0</v>
      </c>
      <c r="B54" s="10">
        <v>47.0</v>
      </c>
      <c r="C54" s="10">
        <v>4.0</v>
      </c>
    </row>
    <row r="55" ht="14.25" customHeight="1">
      <c r="A55" s="10">
        <v>6.0</v>
      </c>
      <c r="B55" s="10">
        <v>50.0</v>
      </c>
      <c r="C55" s="10">
        <v>1.0</v>
      </c>
    </row>
    <row r="56" ht="14.25" customHeight="1">
      <c r="A56" s="10">
        <v>6.0</v>
      </c>
      <c r="B56" s="10">
        <v>54.0</v>
      </c>
      <c r="C56" s="10">
        <v>4.0</v>
      </c>
    </row>
    <row r="57" ht="14.25" customHeight="1">
      <c r="A57" s="10">
        <v>6.0</v>
      </c>
      <c r="B57" s="10">
        <v>60.0</v>
      </c>
      <c r="C57" s="10">
        <v>4.0</v>
      </c>
    </row>
    <row r="58" ht="14.25" customHeight="1">
      <c r="A58" s="10">
        <v>6.0</v>
      </c>
      <c r="B58" s="10">
        <v>61.0</v>
      </c>
      <c r="C58" s="10">
        <v>4.0</v>
      </c>
    </row>
    <row r="59" ht="14.25" customHeight="1">
      <c r="A59" s="10">
        <v>6.0</v>
      </c>
      <c r="B59" s="10">
        <v>62.0</v>
      </c>
      <c r="C59" s="10">
        <v>4.0</v>
      </c>
    </row>
    <row r="60" ht="14.25" customHeight="1">
      <c r="A60" s="10">
        <v>6.0</v>
      </c>
      <c r="B60" s="10">
        <v>65.0</v>
      </c>
      <c r="C60" s="10">
        <v>3.0</v>
      </c>
    </row>
    <row r="61" ht="14.25" customHeight="1">
      <c r="A61" s="10">
        <v>6.0</v>
      </c>
      <c r="B61" s="10">
        <v>66.0</v>
      </c>
      <c r="C61" s="10">
        <v>3.0</v>
      </c>
    </row>
    <row r="62" ht="14.25" customHeight="1">
      <c r="A62" s="10">
        <v>6.0</v>
      </c>
      <c r="B62" s="10">
        <v>76.0</v>
      </c>
      <c r="C62" s="10">
        <v>4.0</v>
      </c>
    </row>
    <row r="63" ht="14.25" customHeight="1">
      <c r="A63" s="10">
        <v>6.0</v>
      </c>
      <c r="B63" s="10">
        <v>79.0</v>
      </c>
      <c r="C63" s="10">
        <v>3.0</v>
      </c>
    </row>
    <row r="64" ht="14.25" customHeight="1">
      <c r="A64" s="10">
        <v>6.0</v>
      </c>
      <c r="B64" s="10">
        <v>86.0</v>
      </c>
      <c r="C64" s="10">
        <v>5.0</v>
      </c>
    </row>
    <row r="65" ht="14.25" customHeight="1">
      <c r="A65" s="10">
        <v>6.0</v>
      </c>
      <c r="B65" s="10">
        <v>87.0</v>
      </c>
      <c r="C65" s="10">
        <v>3.0</v>
      </c>
    </row>
    <row r="66" ht="14.25" customHeight="1">
      <c r="A66" s="10">
        <v>6.0</v>
      </c>
      <c r="B66" s="10">
        <v>88.0</v>
      </c>
      <c r="C66" s="10">
        <v>2.0</v>
      </c>
    </row>
    <row r="67" ht="14.25" customHeight="1">
      <c r="A67" s="10">
        <v>6.0</v>
      </c>
      <c r="B67" s="10">
        <v>89.0</v>
      </c>
      <c r="C67" s="10">
        <v>4.0</v>
      </c>
    </row>
    <row r="68" ht="14.25" customHeight="1">
      <c r="A68" s="10">
        <v>6.0</v>
      </c>
      <c r="B68" s="10">
        <v>92.0</v>
      </c>
      <c r="C68" s="10">
        <v>4.0</v>
      </c>
    </row>
    <row r="69" ht="14.25" customHeight="1">
      <c r="A69" s="10">
        <v>6.0</v>
      </c>
      <c r="B69" s="10">
        <v>93.0</v>
      </c>
      <c r="C69" s="10">
        <v>4.0</v>
      </c>
    </row>
    <row r="70" ht="14.25" customHeight="1">
      <c r="A70" s="10">
        <v>6.0</v>
      </c>
      <c r="B70" s="10">
        <v>95.0</v>
      </c>
      <c r="C70" s="10">
        <v>4.0</v>
      </c>
    </row>
    <row r="71" ht="14.25" customHeight="1">
      <c r="A71" s="10">
        <v>6.0</v>
      </c>
      <c r="B71" s="10">
        <v>100.0</v>
      </c>
      <c r="C71" s="10">
        <v>3.0</v>
      </c>
    </row>
    <row r="72" ht="14.25" customHeight="1">
      <c r="A72" s="10">
        <v>6.0</v>
      </c>
      <c r="B72" s="10">
        <v>102.0</v>
      </c>
      <c r="C72" s="10">
        <v>1.0</v>
      </c>
    </row>
    <row r="73" ht="14.25" customHeight="1">
      <c r="A73" s="10">
        <v>6.0</v>
      </c>
      <c r="B73" s="10">
        <v>104.0</v>
      </c>
      <c r="C73" s="10">
        <v>4.0</v>
      </c>
    </row>
    <row r="74" ht="14.25" customHeight="1">
      <c r="A74" s="10">
        <v>6.0</v>
      </c>
      <c r="B74" s="10">
        <v>105.0</v>
      </c>
      <c r="C74" s="10">
        <v>3.0</v>
      </c>
    </row>
    <row r="75" ht="14.25" customHeight="1">
      <c r="A75" s="10">
        <v>6.0</v>
      </c>
      <c r="B75" s="10">
        <v>110.0</v>
      </c>
      <c r="C75" s="10">
        <v>5.0</v>
      </c>
    </row>
    <row r="76" ht="14.25" customHeight="1">
      <c r="A76" s="10">
        <v>6.0</v>
      </c>
      <c r="B76" s="10">
        <v>112.0</v>
      </c>
      <c r="C76" s="10">
        <v>4.0</v>
      </c>
    </row>
    <row r="77" ht="14.25" customHeight="1">
      <c r="A77" s="10">
        <v>7.0</v>
      </c>
      <c r="B77" s="10">
        <v>1.0</v>
      </c>
      <c r="C77" s="10">
        <v>4.5</v>
      </c>
    </row>
    <row r="78" ht="14.25" customHeight="1">
      <c r="A78" s="10">
        <v>7.0</v>
      </c>
      <c r="B78" s="10">
        <v>50.0</v>
      </c>
      <c r="C78" s="10">
        <v>4.5</v>
      </c>
    </row>
    <row r="79" ht="14.25" customHeight="1">
      <c r="A79" s="10">
        <v>7.0</v>
      </c>
      <c r="B79" s="10">
        <v>58.0</v>
      </c>
      <c r="C79" s="10">
        <v>3.0</v>
      </c>
    </row>
    <row r="80" ht="14.25" customHeight="1">
      <c r="A80" s="10">
        <v>8.0</v>
      </c>
      <c r="B80" s="10">
        <v>2.0</v>
      </c>
      <c r="C80" s="10">
        <v>4.0</v>
      </c>
    </row>
    <row r="81" ht="14.25" customHeight="1">
      <c r="A81" s="10">
        <v>8.0</v>
      </c>
      <c r="B81" s="10">
        <v>10.0</v>
      </c>
      <c r="C81" s="10">
        <v>2.0</v>
      </c>
    </row>
    <row r="82" ht="14.25" customHeight="1">
      <c r="A82" s="10">
        <v>8.0</v>
      </c>
      <c r="B82" s="10">
        <v>11.0</v>
      </c>
      <c r="C82" s="10">
        <v>4.0</v>
      </c>
    </row>
    <row r="83" ht="14.25" customHeight="1">
      <c r="A83" s="10">
        <v>8.0</v>
      </c>
      <c r="B83" s="10">
        <v>21.0</v>
      </c>
      <c r="C83" s="10">
        <v>4.0</v>
      </c>
    </row>
    <row r="84" ht="14.25" customHeight="1">
      <c r="A84" s="10">
        <v>8.0</v>
      </c>
      <c r="B84" s="10">
        <v>32.0</v>
      </c>
      <c r="C84" s="10">
        <v>3.0</v>
      </c>
    </row>
    <row r="85" ht="14.25" customHeight="1">
      <c r="A85" s="10">
        <v>8.0</v>
      </c>
      <c r="B85" s="10">
        <v>34.0</v>
      </c>
      <c r="C85" s="10">
        <v>5.0</v>
      </c>
    </row>
    <row r="86" ht="14.25" customHeight="1">
      <c r="A86" s="10">
        <v>8.0</v>
      </c>
      <c r="B86" s="10">
        <v>39.0</v>
      </c>
      <c r="C86" s="10">
        <v>3.0</v>
      </c>
    </row>
    <row r="87" ht="14.25" customHeight="1">
      <c r="A87" s="10">
        <v>8.0</v>
      </c>
      <c r="B87" s="10">
        <v>47.0</v>
      </c>
      <c r="C87" s="10">
        <v>4.0</v>
      </c>
    </row>
    <row r="88" ht="14.25" customHeight="1">
      <c r="A88" s="10">
        <v>8.0</v>
      </c>
      <c r="B88" s="10">
        <v>50.0</v>
      </c>
      <c r="C88" s="10">
        <v>5.0</v>
      </c>
    </row>
    <row r="89" ht="14.25" customHeight="1">
      <c r="A89" s="10">
        <v>8.0</v>
      </c>
      <c r="B89" s="10">
        <v>110.0</v>
      </c>
      <c r="C89" s="10">
        <v>3.0</v>
      </c>
    </row>
    <row r="90" ht="14.25" customHeight="1">
      <c r="A90" s="10">
        <v>9.0</v>
      </c>
      <c r="B90" s="10">
        <v>41.0</v>
      </c>
      <c r="C90" s="10">
        <v>3.0</v>
      </c>
    </row>
    <row r="91" ht="14.25" customHeight="1">
      <c r="A91" s="10">
        <v>11.0</v>
      </c>
      <c r="B91" s="10">
        <v>6.0</v>
      </c>
      <c r="C91" s="10">
        <v>5.0</v>
      </c>
    </row>
    <row r="92" ht="14.25" customHeight="1">
      <c r="A92" s="10">
        <v>11.0</v>
      </c>
      <c r="B92" s="10">
        <v>10.0</v>
      </c>
      <c r="C92" s="10">
        <v>3.0</v>
      </c>
    </row>
    <row r="93" ht="14.25" customHeight="1">
      <c r="A93" s="10">
        <v>11.0</v>
      </c>
      <c r="B93" s="10">
        <v>36.0</v>
      </c>
      <c r="C93" s="10">
        <v>4.0</v>
      </c>
    </row>
    <row r="94" ht="14.25" customHeight="1">
      <c r="A94" s="10">
        <v>11.0</v>
      </c>
      <c r="B94" s="10">
        <v>44.0</v>
      </c>
      <c r="C94" s="10">
        <v>2.0</v>
      </c>
    </row>
    <row r="95" ht="14.25" customHeight="1">
      <c r="A95" s="10">
        <v>11.0</v>
      </c>
      <c r="B95" s="10">
        <v>95.0</v>
      </c>
      <c r="C95" s="10">
        <v>3.0</v>
      </c>
    </row>
    <row r="96" ht="14.25" customHeight="1">
      <c r="A96" s="10">
        <v>11.0</v>
      </c>
      <c r="B96" s="10">
        <v>110.0</v>
      </c>
      <c r="C96" s="10">
        <v>5.0</v>
      </c>
    </row>
    <row r="97" ht="14.25" customHeight="1">
      <c r="A97" s="10">
        <v>12.0</v>
      </c>
      <c r="B97" s="10">
        <v>39.0</v>
      </c>
      <c r="C97" s="10">
        <v>4.0</v>
      </c>
    </row>
    <row r="98" ht="14.25" customHeight="1">
      <c r="A98" s="10">
        <v>13.0</v>
      </c>
      <c r="B98" s="10">
        <v>47.0</v>
      </c>
      <c r="C98" s="10">
        <v>5.0</v>
      </c>
    </row>
    <row r="99" ht="14.25" customHeight="1">
      <c r="A99" s="10">
        <v>14.0</v>
      </c>
      <c r="B99" s="10">
        <v>4.0</v>
      </c>
      <c r="C99" s="10">
        <v>3.0</v>
      </c>
    </row>
    <row r="100" ht="14.25" customHeight="1">
      <c r="A100" s="10">
        <v>14.0</v>
      </c>
      <c r="B100" s="10">
        <v>7.0</v>
      </c>
      <c r="C100" s="10">
        <v>3.0</v>
      </c>
    </row>
    <row r="101" ht="14.25" customHeight="1">
      <c r="A101" s="10">
        <v>14.0</v>
      </c>
      <c r="B101" s="10">
        <v>19.0</v>
      </c>
      <c r="C101" s="10">
        <v>1.0</v>
      </c>
    </row>
    <row r="102" ht="14.25" customHeight="1">
      <c r="A102" s="10">
        <v>14.0</v>
      </c>
      <c r="B102" s="10">
        <v>25.0</v>
      </c>
      <c r="C102" s="10">
        <v>4.0</v>
      </c>
    </row>
    <row r="103" ht="14.25" customHeight="1">
      <c r="A103" s="10">
        <v>14.0</v>
      </c>
      <c r="B103" s="10">
        <v>32.0</v>
      </c>
      <c r="C103" s="10">
        <v>4.0</v>
      </c>
    </row>
    <row r="104" ht="14.25" customHeight="1">
      <c r="A104" s="10">
        <v>14.0</v>
      </c>
      <c r="B104" s="10">
        <v>39.0</v>
      </c>
      <c r="C104" s="10">
        <v>3.0</v>
      </c>
    </row>
    <row r="105" ht="14.25" customHeight="1">
      <c r="A105" s="10">
        <v>14.0</v>
      </c>
      <c r="B105" s="10">
        <v>47.0</v>
      </c>
      <c r="C105" s="10">
        <v>5.0</v>
      </c>
    </row>
    <row r="106" ht="14.25" customHeight="1">
      <c r="A106" s="10">
        <v>14.0</v>
      </c>
      <c r="B106" s="10">
        <v>95.0</v>
      </c>
      <c r="C106" s="10">
        <v>5.0</v>
      </c>
    </row>
    <row r="107" ht="14.25" customHeight="1">
      <c r="A107" s="10">
        <v>14.0</v>
      </c>
      <c r="B107" s="10">
        <v>105.0</v>
      </c>
      <c r="C107" s="10">
        <v>3.0</v>
      </c>
    </row>
    <row r="108" ht="14.25" customHeight="1">
      <c r="A108" s="10">
        <v>14.0</v>
      </c>
      <c r="B108" s="10">
        <v>110.0</v>
      </c>
      <c r="C108" s="10">
        <v>5.0</v>
      </c>
    </row>
    <row r="109" ht="14.25" customHeight="1">
      <c r="A109" s="10">
        <v>15.0</v>
      </c>
      <c r="B109" s="10">
        <v>1.0</v>
      </c>
      <c r="C109" s="10">
        <v>2.5</v>
      </c>
    </row>
    <row r="110" ht="14.25" customHeight="1">
      <c r="A110" s="10">
        <v>15.0</v>
      </c>
      <c r="B110" s="10">
        <v>44.0</v>
      </c>
      <c r="C110" s="10">
        <v>1.0</v>
      </c>
    </row>
    <row r="111" ht="14.25" customHeight="1">
      <c r="A111" s="10">
        <v>15.0</v>
      </c>
      <c r="B111" s="10">
        <v>47.0</v>
      </c>
      <c r="C111" s="10">
        <v>3.5</v>
      </c>
    </row>
    <row r="112" ht="14.25" customHeight="1">
      <c r="A112" s="10">
        <v>16.0</v>
      </c>
      <c r="B112" s="10">
        <v>47.0</v>
      </c>
      <c r="C112" s="10">
        <v>3.5</v>
      </c>
    </row>
    <row r="113" ht="14.25" customHeight="1">
      <c r="A113" s="10">
        <v>16.0</v>
      </c>
      <c r="B113" s="10">
        <v>50.0</v>
      </c>
      <c r="C113" s="10">
        <v>4.0</v>
      </c>
    </row>
    <row r="114" ht="14.25" customHeight="1">
      <c r="A114" s="10">
        <v>16.0</v>
      </c>
      <c r="B114" s="10">
        <v>111.0</v>
      </c>
      <c r="C114" s="10">
        <v>4.5</v>
      </c>
    </row>
    <row r="115" ht="14.25" customHeight="1">
      <c r="A115" s="10">
        <v>17.0</v>
      </c>
      <c r="B115" s="10">
        <v>1.0</v>
      </c>
      <c r="C115" s="10">
        <v>4.5</v>
      </c>
    </row>
    <row r="116" ht="14.25" customHeight="1">
      <c r="A116" s="10">
        <v>17.0</v>
      </c>
      <c r="B116" s="10">
        <v>44.0</v>
      </c>
      <c r="C116" s="10">
        <v>3.5</v>
      </c>
    </row>
    <row r="117" ht="14.25" customHeight="1">
      <c r="A117" s="10">
        <v>17.0</v>
      </c>
      <c r="B117" s="10">
        <v>47.0</v>
      </c>
      <c r="C117" s="10">
        <v>4.0</v>
      </c>
    </row>
    <row r="118" ht="14.25" customHeight="1">
      <c r="A118" s="10">
        <v>17.0</v>
      </c>
      <c r="B118" s="10">
        <v>50.0</v>
      </c>
      <c r="C118" s="10">
        <v>4.5</v>
      </c>
    </row>
    <row r="119" ht="14.25" customHeight="1">
      <c r="A119" s="10">
        <v>17.0</v>
      </c>
      <c r="B119" s="10">
        <v>110.0</v>
      </c>
      <c r="C119" s="10">
        <v>4.5</v>
      </c>
    </row>
    <row r="120" ht="14.25" customHeight="1">
      <c r="A120" s="10">
        <v>17.0</v>
      </c>
      <c r="B120" s="10">
        <v>111.0</v>
      </c>
      <c r="C120" s="10">
        <v>4.0</v>
      </c>
    </row>
    <row r="121" ht="14.25" customHeight="1">
      <c r="A121" s="10">
        <v>18.0</v>
      </c>
      <c r="B121" s="10">
        <v>1.0</v>
      </c>
      <c r="C121" s="10">
        <v>3.5</v>
      </c>
    </row>
    <row r="122" ht="14.25" customHeight="1">
      <c r="A122" s="10">
        <v>18.0</v>
      </c>
      <c r="B122" s="10">
        <v>2.0</v>
      </c>
      <c r="C122" s="10">
        <v>3.0</v>
      </c>
    </row>
    <row r="123" ht="14.25" customHeight="1">
      <c r="A123" s="10">
        <v>18.0</v>
      </c>
      <c r="B123" s="10">
        <v>6.0</v>
      </c>
      <c r="C123" s="10">
        <v>4.0</v>
      </c>
    </row>
    <row r="124" ht="14.25" customHeight="1">
      <c r="A124" s="10">
        <v>18.0</v>
      </c>
      <c r="B124" s="10">
        <v>16.0</v>
      </c>
      <c r="C124" s="10">
        <v>4.5</v>
      </c>
    </row>
    <row r="125" ht="14.25" customHeight="1">
      <c r="A125" s="10">
        <v>18.0</v>
      </c>
      <c r="B125" s="10">
        <v>32.0</v>
      </c>
      <c r="C125" s="10">
        <v>4.0</v>
      </c>
    </row>
    <row r="126" ht="14.25" customHeight="1">
      <c r="A126" s="10">
        <v>18.0</v>
      </c>
      <c r="B126" s="10">
        <v>34.0</v>
      </c>
      <c r="C126" s="10">
        <v>2.5</v>
      </c>
    </row>
    <row r="127" ht="14.25" customHeight="1">
      <c r="A127" s="10">
        <v>18.0</v>
      </c>
      <c r="B127" s="10">
        <v>36.0</v>
      </c>
      <c r="C127" s="10">
        <v>4.0</v>
      </c>
    </row>
    <row r="128" ht="14.25" customHeight="1">
      <c r="A128" s="10">
        <v>18.0</v>
      </c>
      <c r="B128" s="10">
        <v>47.0</v>
      </c>
      <c r="C128" s="10">
        <v>4.5</v>
      </c>
    </row>
    <row r="129" ht="14.25" customHeight="1">
      <c r="A129" s="10">
        <v>18.0</v>
      </c>
      <c r="B129" s="10">
        <v>50.0</v>
      </c>
      <c r="C129" s="10">
        <v>5.0</v>
      </c>
    </row>
    <row r="130" ht="14.25" customHeight="1">
      <c r="A130" s="10">
        <v>18.0</v>
      </c>
      <c r="B130" s="10">
        <v>70.0</v>
      </c>
      <c r="C130" s="10">
        <v>3.5</v>
      </c>
    </row>
    <row r="131" ht="14.25" customHeight="1">
      <c r="A131" s="10">
        <v>18.0</v>
      </c>
      <c r="B131" s="10">
        <v>104.0</v>
      </c>
      <c r="C131" s="10">
        <v>2.5</v>
      </c>
    </row>
    <row r="132" ht="14.25" customHeight="1">
      <c r="A132" s="10">
        <v>18.0</v>
      </c>
      <c r="B132" s="10">
        <v>110.0</v>
      </c>
      <c r="C132" s="10">
        <v>4.5</v>
      </c>
    </row>
    <row r="133" ht="14.25" customHeight="1">
      <c r="A133" s="10">
        <v>18.0</v>
      </c>
      <c r="B133" s="10">
        <v>111.0</v>
      </c>
      <c r="C133" s="10">
        <v>4.0</v>
      </c>
    </row>
    <row r="134" ht="14.25" customHeight="1">
      <c r="A134" s="10">
        <v>19.0</v>
      </c>
      <c r="B134" s="10">
        <v>1.0</v>
      </c>
      <c r="C134" s="10">
        <v>4.0</v>
      </c>
    </row>
    <row r="135" ht="14.25" customHeight="1">
      <c r="A135" s="10">
        <v>19.0</v>
      </c>
      <c r="B135" s="10">
        <v>2.0</v>
      </c>
      <c r="C135" s="10">
        <v>3.0</v>
      </c>
    </row>
    <row r="136" ht="14.25" customHeight="1">
      <c r="A136" s="10">
        <v>19.0</v>
      </c>
      <c r="B136" s="10">
        <v>3.0</v>
      </c>
      <c r="C136" s="10">
        <v>3.0</v>
      </c>
    </row>
    <row r="137" ht="14.25" customHeight="1">
      <c r="A137" s="10">
        <v>19.0</v>
      </c>
      <c r="B137" s="10">
        <v>7.0</v>
      </c>
      <c r="C137" s="10">
        <v>2.0</v>
      </c>
    </row>
    <row r="138" ht="14.25" customHeight="1">
      <c r="A138" s="10">
        <v>19.0</v>
      </c>
      <c r="B138" s="10">
        <v>10.0</v>
      </c>
      <c r="C138" s="10">
        <v>2.0</v>
      </c>
    </row>
    <row r="139" ht="14.25" customHeight="1">
      <c r="A139" s="10">
        <v>19.0</v>
      </c>
      <c r="B139" s="10">
        <v>12.0</v>
      </c>
      <c r="C139" s="10">
        <v>1.0</v>
      </c>
    </row>
    <row r="140" ht="14.25" customHeight="1">
      <c r="A140" s="10">
        <v>19.0</v>
      </c>
      <c r="B140" s="10">
        <v>13.0</v>
      </c>
      <c r="C140" s="10">
        <v>3.0</v>
      </c>
    </row>
    <row r="141" ht="14.25" customHeight="1">
      <c r="A141" s="10">
        <v>19.0</v>
      </c>
      <c r="B141" s="10">
        <v>15.0</v>
      </c>
      <c r="C141" s="10">
        <v>2.0</v>
      </c>
    </row>
    <row r="142" ht="14.25" customHeight="1">
      <c r="A142" s="10">
        <v>19.0</v>
      </c>
      <c r="B142" s="10">
        <v>19.0</v>
      </c>
      <c r="C142" s="10">
        <v>2.0</v>
      </c>
    </row>
    <row r="143" ht="14.25" customHeight="1">
      <c r="A143" s="10">
        <v>19.0</v>
      </c>
      <c r="B143" s="10">
        <v>32.0</v>
      </c>
      <c r="C143" s="10">
        <v>4.0</v>
      </c>
    </row>
    <row r="144" ht="14.25" customHeight="1">
      <c r="A144" s="10">
        <v>19.0</v>
      </c>
      <c r="B144" s="10">
        <v>34.0</v>
      </c>
      <c r="C144" s="10">
        <v>4.0</v>
      </c>
    </row>
    <row r="145" ht="14.25" customHeight="1">
      <c r="A145" s="10">
        <v>19.0</v>
      </c>
      <c r="B145" s="10">
        <v>44.0</v>
      </c>
      <c r="C145" s="10">
        <v>3.0</v>
      </c>
    </row>
    <row r="146" ht="14.25" customHeight="1">
      <c r="A146" s="10">
        <v>19.0</v>
      </c>
      <c r="B146" s="10">
        <v>47.0</v>
      </c>
      <c r="C146" s="10">
        <v>3.0</v>
      </c>
    </row>
    <row r="147" ht="14.25" customHeight="1">
      <c r="A147" s="10">
        <v>19.0</v>
      </c>
      <c r="B147" s="10">
        <v>48.0</v>
      </c>
      <c r="C147" s="10">
        <v>1.0</v>
      </c>
    </row>
    <row r="148" ht="14.25" customHeight="1">
      <c r="A148" s="10">
        <v>19.0</v>
      </c>
      <c r="B148" s="10">
        <v>54.0</v>
      </c>
      <c r="C148" s="10">
        <v>2.0</v>
      </c>
    </row>
    <row r="149" ht="14.25" customHeight="1">
      <c r="A149" s="10">
        <v>19.0</v>
      </c>
      <c r="B149" s="10">
        <v>64.0</v>
      </c>
      <c r="C149" s="10">
        <v>2.0</v>
      </c>
    </row>
    <row r="150" ht="14.25" customHeight="1">
      <c r="A150" s="10">
        <v>19.0</v>
      </c>
      <c r="B150" s="10">
        <v>65.0</v>
      </c>
      <c r="C150" s="10">
        <v>2.0</v>
      </c>
    </row>
    <row r="151" ht="14.25" customHeight="1">
      <c r="A151" s="10">
        <v>19.0</v>
      </c>
      <c r="B151" s="10">
        <v>70.0</v>
      </c>
      <c r="C151" s="10">
        <v>2.0</v>
      </c>
    </row>
    <row r="152" ht="14.25" customHeight="1">
      <c r="A152" s="10">
        <v>19.0</v>
      </c>
      <c r="B152" s="10">
        <v>87.0</v>
      </c>
      <c r="C152" s="10">
        <v>2.0</v>
      </c>
    </row>
    <row r="153" ht="14.25" customHeight="1">
      <c r="A153" s="10">
        <v>19.0</v>
      </c>
      <c r="B153" s="10">
        <v>92.0</v>
      </c>
      <c r="C153" s="10">
        <v>2.0</v>
      </c>
    </row>
    <row r="154" ht="14.25" customHeight="1">
      <c r="A154" s="10">
        <v>19.0</v>
      </c>
      <c r="B154" s="10">
        <v>102.0</v>
      </c>
      <c r="C154" s="10">
        <v>1.0</v>
      </c>
    </row>
    <row r="155" ht="14.25" customHeight="1">
      <c r="A155" s="10">
        <v>19.0</v>
      </c>
      <c r="B155" s="10">
        <v>104.0</v>
      </c>
      <c r="C155" s="10">
        <v>2.0</v>
      </c>
    </row>
    <row r="156" ht="14.25" customHeight="1">
      <c r="A156" s="10">
        <v>19.0</v>
      </c>
      <c r="B156" s="10">
        <v>107.0</v>
      </c>
      <c r="C156" s="10">
        <v>2.0</v>
      </c>
    </row>
    <row r="157" ht="14.25" customHeight="1">
      <c r="A157" s="10">
        <v>20.0</v>
      </c>
      <c r="B157" s="10">
        <v>2.0</v>
      </c>
      <c r="C157" s="10">
        <v>3.0</v>
      </c>
    </row>
    <row r="158" ht="14.25" customHeight="1">
      <c r="A158" s="10">
        <v>20.0</v>
      </c>
      <c r="B158" s="10">
        <v>8.0</v>
      </c>
      <c r="C158" s="10">
        <v>1.0</v>
      </c>
    </row>
    <row r="159" ht="14.25" customHeight="1">
      <c r="A159" s="10">
        <v>20.0</v>
      </c>
      <c r="B159" s="10">
        <v>13.0</v>
      </c>
      <c r="C159" s="10">
        <v>4.0</v>
      </c>
    </row>
    <row r="160" ht="14.25" customHeight="1">
      <c r="A160" s="10">
        <v>20.0</v>
      </c>
      <c r="B160" s="10">
        <v>34.0</v>
      </c>
      <c r="C160" s="10">
        <v>4.0</v>
      </c>
    </row>
    <row r="161" ht="14.25" customHeight="1">
      <c r="A161" s="10">
        <v>20.0</v>
      </c>
      <c r="B161" s="10">
        <v>48.0</v>
      </c>
      <c r="C161" s="10">
        <v>5.0</v>
      </c>
    </row>
    <row r="162" ht="14.25" customHeight="1">
      <c r="A162" s="10">
        <v>20.0</v>
      </c>
      <c r="B162" s="10">
        <v>107.0</v>
      </c>
      <c r="C162" s="10">
        <v>3.5</v>
      </c>
    </row>
    <row r="163" ht="14.25" customHeight="1">
      <c r="A163" s="10">
        <v>21.0</v>
      </c>
      <c r="B163" s="10">
        <v>1.0</v>
      </c>
      <c r="C163" s="10">
        <v>3.5</v>
      </c>
    </row>
    <row r="164" ht="14.25" customHeight="1">
      <c r="A164" s="10">
        <v>21.0</v>
      </c>
      <c r="B164" s="10">
        <v>2.0</v>
      </c>
      <c r="C164" s="10">
        <v>3.5</v>
      </c>
    </row>
    <row r="165" ht="14.25" customHeight="1">
      <c r="A165" s="10">
        <v>21.0</v>
      </c>
      <c r="B165" s="10">
        <v>10.0</v>
      </c>
      <c r="C165" s="10">
        <v>5.0</v>
      </c>
    </row>
    <row r="166" ht="14.25" customHeight="1">
      <c r="A166" s="10">
        <v>21.0</v>
      </c>
      <c r="B166" s="10">
        <v>19.0</v>
      </c>
      <c r="C166" s="10">
        <v>2.5</v>
      </c>
    </row>
    <row r="167" ht="14.25" customHeight="1">
      <c r="A167" s="10">
        <v>21.0</v>
      </c>
      <c r="B167" s="10">
        <v>38.0</v>
      </c>
      <c r="C167" s="10">
        <v>2.5</v>
      </c>
    </row>
    <row r="168" ht="14.25" customHeight="1">
      <c r="A168" s="10">
        <v>21.0</v>
      </c>
      <c r="B168" s="10">
        <v>44.0</v>
      </c>
      <c r="C168" s="10">
        <v>1.0</v>
      </c>
    </row>
    <row r="169" ht="14.25" customHeight="1">
      <c r="A169" s="10">
        <v>21.0</v>
      </c>
      <c r="B169" s="10">
        <v>48.0</v>
      </c>
      <c r="C169" s="10">
        <v>3.0</v>
      </c>
    </row>
    <row r="170" ht="14.25" customHeight="1">
      <c r="A170" s="10">
        <v>22.0</v>
      </c>
      <c r="B170" s="10">
        <v>107.0</v>
      </c>
      <c r="C170" s="10">
        <v>4.5</v>
      </c>
    </row>
    <row r="171" ht="14.25" customHeight="1">
      <c r="A171" s="10">
        <v>23.0</v>
      </c>
      <c r="B171" s="10">
        <v>6.0</v>
      </c>
      <c r="C171" s="10">
        <v>4.0</v>
      </c>
    </row>
    <row r="172" ht="14.25" customHeight="1">
      <c r="A172" s="10">
        <v>23.0</v>
      </c>
      <c r="B172" s="10">
        <v>29.0</v>
      </c>
      <c r="C172" s="10">
        <v>4.0</v>
      </c>
    </row>
    <row r="173" ht="14.25" customHeight="1">
      <c r="A173" s="10">
        <v>23.0</v>
      </c>
      <c r="B173" s="10">
        <v>32.0</v>
      </c>
      <c r="C173" s="10">
        <v>3.5</v>
      </c>
    </row>
    <row r="174" ht="14.25" customHeight="1">
      <c r="A174" s="10">
        <v>23.0</v>
      </c>
      <c r="B174" s="10">
        <v>50.0</v>
      </c>
      <c r="C174" s="10">
        <v>4.0</v>
      </c>
    </row>
    <row r="175" ht="14.25" customHeight="1">
      <c r="A175" s="10">
        <v>23.0</v>
      </c>
      <c r="B175" s="10">
        <v>58.0</v>
      </c>
      <c r="C175" s="10">
        <v>3.0</v>
      </c>
    </row>
    <row r="176" ht="14.25" customHeight="1">
      <c r="A176" s="10">
        <v>24.0</v>
      </c>
      <c r="B176" s="10">
        <v>6.0</v>
      </c>
      <c r="C176" s="10">
        <v>4.5</v>
      </c>
    </row>
    <row r="177" ht="14.25" customHeight="1">
      <c r="A177" s="10">
        <v>24.0</v>
      </c>
      <c r="B177" s="10">
        <v>32.0</v>
      </c>
      <c r="C177" s="10">
        <v>3.5</v>
      </c>
    </row>
    <row r="178" ht="14.25" customHeight="1">
      <c r="A178" s="10">
        <v>24.0</v>
      </c>
      <c r="B178" s="10">
        <v>50.0</v>
      </c>
      <c r="C178" s="10">
        <v>4.0</v>
      </c>
    </row>
    <row r="179" ht="14.25" customHeight="1">
      <c r="A179" s="10">
        <v>26.0</v>
      </c>
      <c r="B179" s="10">
        <v>10.0</v>
      </c>
      <c r="C179" s="10">
        <v>3.0</v>
      </c>
    </row>
    <row r="180" ht="14.25" customHeight="1">
      <c r="A180" s="10">
        <v>26.0</v>
      </c>
      <c r="B180" s="10">
        <v>34.0</v>
      </c>
      <c r="C180" s="10">
        <v>3.0</v>
      </c>
    </row>
    <row r="181" ht="14.25" customHeight="1">
      <c r="A181" s="10">
        <v>26.0</v>
      </c>
      <c r="B181" s="10">
        <v>47.0</v>
      </c>
      <c r="C181" s="10">
        <v>4.0</v>
      </c>
    </row>
    <row r="182" ht="14.25" customHeight="1">
      <c r="A182" s="10">
        <v>27.0</v>
      </c>
      <c r="B182" s="10">
        <v>1.0</v>
      </c>
      <c r="C182" s="10">
        <v>3.0</v>
      </c>
    </row>
    <row r="183" ht="14.25" customHeight="1">
      <c r="A183" s="10">
        <v>27.0</v>
      </c>
      <c r="B183" s="10">
        <v>2.0</v>
      </c>
      <c r="C183" s="10">
        <v>4.0</v>
      </c>
    </row>
    <row r="184" ht="14.25" customHeight="1">
      <c r="A184" s="10">
        <v>27.0</v>
      </c>
      <c r="B184" s="10">
        <v>34.0</v>
      </c>
      <c r="C184" s="10">
        <v>5.0</v>
      </c>
    </row>
    <row r="185" ht="14.25" customHeight="1">
      <c r="A185" s="10">
        <v>27.0</v>
      </c>
      <c r="B185" s="10">
        <v>48.0</v>
      </c>
      <c r="C185" s="10">
        <v>4.0</v>
      </c>
    </row>
    <row r="186" ht="14.25" customHeight="1">
      <c r="A186" s="10">
        <v>27.0</v>
      </c>
      <c r="B186" s="10">
        <v>60.0</v>
      </c>
      <c r="C186" s="10">
        <v>3.0</v>
      </c>
    </row>
    <row r="187" ht="14.25" customHeight="1">
      <c r="A187" s="10">
        <v>27.0</v>
      </c>
      <c r="B187" s="10">
        <v>62.0</v>
      </c>
      <c r="C187" s="10">
        <v>5.0</v>
      </c>
    </row>
    <row r="188" ht="14.25" customHeight="1">
      <c r="A188" s="10">
        <v>28.0</v>
      </c>
      <c r="B188" s="10">
        <v>6.0</v>
      </c>
      <c r="C188" s="10">
        <v>3.5</v>
      </c>
    </row>
    <row r="189" ht="14.25" customHeight="1">
      <c r="A189" s="10">
        <v>28.0</v>
      </c>
      <c r="B189" s="10">
        <v>16.0</v>
      </c>
      <c r="C189" s="10">
        <v>2.5</v>
      </c>
    </row>
    <row r="190" ht="14.25" customHeight="1">
      <c r="A190" s="10">
        <v>28.0</v>
      </c>
      <c r="B190" s="10">
        <v>21.0</v>
      </c>
      <c r="C190" s="10">
        <v>3.0</v>
      </c>
    </row>
    <row r="191" ht="14.25" customHeight="1">
      <c r="A191" s="10">
        <v>28.0</v>
      </c>
      <c r="B191" s="10">
        <v>23.0</v>
      </c>
      <c r="C191" s="10">
        <v>1.5</v>
      </c>
    </row>
    <row r="192" ht="14.25" customHeight="1">
      <c r="A192" s="10">
        <v>28.0</v>
      </c>
      <c r="B192" s="10">
        <v>31.0</v>
      </c>
      <c r="C192" s="10">
        <v>2.5</v>
      </c>
    </row>
    <row r="193" ht="14.25" customHeight="1">
      <c r="A193" s="10">
        <v>28.0</v>
      </c>
      <c r="B193" s="10">
        <v>32.0</v>
      </c>
      <c r="C193" s="10">
        <v>3.5</v>
      </c>
    </row>
    <row r="194" ht="14.25" customHeight="1">
      <c r="A194" s="10">
        <v>28.0</v>
      </c>
      <c r="B194" s="10">
        <v>47.0</v>
      </c>
      <c r="C194" s="10">
        <v>3.0</v>
      </c>
    </row>
    <row r="195" ht="14.25" customHeight="1">
      <c r="A195" s="10">
        <v>28.0</v>
      </c>
      <c r="B195" s="10">
        <v>50.0</v>
      </c>
      <c r="C195" s="10">
        <v>3.5</v>
      </c>
    </row>
    <row r="196" ht="14.25" customHeight="1">
      <c r="A196" s="10">
        <v>28.0</v>
      </c>
      <c r="B196" s="10">
        <v>62.0</v>
      </c>
      <c r="C196" s="10">
        <v>3.5</v>
      </c>
    </row>
    <row r="197" ht="14.25" customHeight="1">
      <c r="A197" s="10">
        <v>28.0</v>
      </c>
      <c r="B197" s="10">
        <v>95.0</v>
      </c>
      <c r="C197" s="10">
        <v>2.0</v>
      </c>
    </row>
    <row r="198" ht="14.25" customHeight="1">
      <c r="A198" s="10">
        <v>28.0</v>
      </c>
      <c r="B198" s="10">
        <v>110.0</v>
      </c>
      <c r="C198" s="10">
        <v>3.5</v>
      </c>
    </row>
    <row r="199" ht="14.25" customHeight="1">
      <c r="A199" s="10">
        <v>29.0</v>
      </c>
      <c r="B199" s="10">
        <v>50.0</v>
      </c>
      <c r="C199" s="10">
        <v>3.5</v>
      </c>
    </row>
    <row r="200" ht="14.25" customHeight="1">
      <c r="A200" s="10">
        <v>30.0</v>
      </c>
      <c r="B200" s="10">
        <v>110.0</v>
      </c>
      <c r="C200" s="10">
        <v>5.0</v>
      </c>
    </row>
    <row r="201" ht="14.25" customHeight="1">
      <c r="A201" s="10">
        <v>31.0</v>
      </c>
      <c r="B201" s="10">
        <v>1.0</v>
      </c>
      <c r="C201" s="10">
        <v>5.0</v>
      </c>
    </row>
    <row r="202" ht="14.25" customHeight="1">
      <c r="A202" s="10">
        <v>31.0</v>
      </c>
      <c r="B202" s="10">
        <v>5.0</v>
      </c>
      <c r="C202" s="10">
        <v>3.0</v>
      </c>
    </row>
    <row r="203" ht="14.25" customHeight="1">
      <c r="A203" s="10">
        <v>31.0</v>
      </c>
      <c r="B203" s="10">
        <v>7.0</v>
      </c>
      <c r="C203" s="10">
        <v>4.0</v>
      </c>
    </row>
    <row r="204" ht="14.25" customHeight="1">
      <c r="A204" s="10">
        <v>31.0</v>
      </c>
      <c r="B204" s="10">
        <v>10.0</v>
      </c>
      <c r="C204" s="10">
        <v>4.0</v>
      </c>
    </row>
    <row r="205" ht="14.25" customHeight="1">
      <c r="A205" s="10">
        <v>31.0</v>
      </c>
      <c r="B205" s="10">
        <v>17.0</v>
      </c>
      <c r="C205" s="10">
        <v>3.0</v>
      </c>
    </row>
    <row r="206" ht="14.25" customHeight="1">
      <c r="A206" s="10">
        <v>31.0</v>
      </c>
      <c r="B206" s="10">
        <v>25.0</v>
      </c>
      <c r="C206" s="10">
        <v>2.0</v>
      </c>
    </row>
    <row r="207" ht="14.25" customHeight="1">
      <c r="A207" s="10">
        <v>31.0</v>
      </c>
      <c r="B207" s="10">
        <v>62.0</v>
      </c>
      <c r="C207" s="10">
        <v>4.0</v>
      </c>
    </row>
    <row r="208" ht="14.25" customHeight="1">
      <c r="A208" s="10">
        <v>32.0</v>
      </c>
      <c r="B208" s="10">
        <v>1.0</v>
      </c>
      <c r="C208" s="10">
        <v>3.0</v>
      </c>
    </row>
    <row r="209" ht="14.25" customHeight="1">
      <c r="A209" s="10">
        <v>32.0</v>
      </c>
      <c r="B209" s="10">
        <v>3.0</v>
      </c>
      <c r="C209" s="10">
        <v>3.0</v>
      </c>
    </row>
    <row r="210" ht="14.25" customHeight="1">
      <c r="A210" s="10">
        <v>32.0</v>
      </c>
      <c r="B210" s="10">
        <v>6.0</v>
      </c>
      <c r="C210" s="10">
        <v>3.0</v>
      </c>
    </row>
    <row r="211" ht="14.25" customHeight="1">
      <c r="A211" s="10">
        <v>32.0</v>
      </c>
      <c r="B211" s="10">
        <v>7.0</v>
      </c>
      <c r="C211" s="10">
        <v>4.0</v>
      </c>
    </row>
    <row r="212" ht="14.25" customHeight="1">
      <c r="A212" s="10">
        <v>32.0</v>
      </c>
      <c r="B212" s="10">
        <v>21.0</v>
      </c>
      <c r="C212" s="10">
        <v>4.0</v>
      </c>
    </row>
    <row r="213" ht="14.25" customHeight="1">
      <c r="A213" s="10">
        <v>32.0</v>
      </c>
      <c r="B213" s="10">
        <v>24.0</v>
      </c>
      <c r="C213" s="10">
        <v>3.0</v>
      </c>
    </row>
    <row r="214" ht="14.25" customHeight="1">
      <c r="A214" s="10">
        <v>32.0</v>
      </c>
      <c r="B214" s="10">
        <v>25.0</v>
      </c>
      <c r="C214" s="10">
        <v>4.0</v>
      </c>
    </row>
    <row r="215" ht="14.25" customHeight="1">
      <c r="A215" s="10">
        <v>32.0</v>
      </c>
      <c r="B215" s="10">
        <v>26.0</v>
      </c>
      <c r="C215" s="10">
        <v>4.0</v>
      </c>
    </row>
    <row r="216" ht="14.25" customHeight="1">
      <c r="A216" s="10">
        <v>32.0</v>
      </c>
      <c r="B216" s="10">
        <v>32.0</v>
      </c>
      <c r="C216" s="10">
        <v>4.0</v>
      </c>
    </row>
    <row r="217" ht="14.25" customHeight="1">
      <c r="A217" s="10">
        <v>32.0</v>
      </c>
      <c r="B217" s="10">
        <v>36.0</v>
      </c>
      <c r="C217" s="10">
        <v>4.0</v>
      </c>
    </row>
    <row r="218" ht="14.25" customHeight="1">
      <c r="A218" s="10">
        <v>32.0</v>
      </c>
      <c r="B218" s="10">
        <v>39.0</v>
      </c>
      <c r="C218" s="10">
        <v>3.0</v>
      </c>
    </row>
    <row r="219" ht="14.25" customHeight="1">
      <c r="A219" s="10">
        <v>32.0</v>
      </c>
      <c r="B219" s="10">
        <v>50.0</v>
      </c>
      <c r="C219" s="10">
        <v>5.0</v>
      </c>
    </row>
    <row r="220" ht="14.25" customHeight="1">
      <c r="A220" s="10">
        <v>32.0</v>
      </c>
      <c r="B220" s="10">
        <v>52.0</v>
      </c>
      <c r="C220" s="10">
        <v>3.0</v>
      </c>
    </row>
    <row r="221" ht="14.25" customHeight="1">
      <c r="A221" s="10">
        <v>32.0</v>
      </c>
      <c r="B221" s="10">
        <v>58.0</v>
      </c>
      <c r="C221" s="10">
        <v>5.0</v>
      </c>
    </row>
    <row r="222" ht="14.25" customHeight="1">
      <c r="A222" s="10">
        <v>32.0</v>
      </c>
      <c r="B222" s="10">
        <v>62.0</v>
      </c>
      <c r="C222" s="10">
        <v>3.0</v>
      </c>
    </row>
    <row r="223" ht="14.25" customHeight="1">
      <c r="A223" s="10">
        <v>32.0</v>
      </c>
      <c r="B223" s="10">
        <v>74.0</v>
      </c>
      <c r="C223" s="10">
        <v>4.0</v>
      </c>
    </row>
    <row r="224" ht="14.25" customHeight="1">
      <c r="A224" s="10">
        <v>32.0</v>
      </c>
      <c r="B224" s="10">
        <v>78.0</v>
      </c>
      <c r="C224" s="10">
        <v>4.0</v>
      </c>
    </row>
    <row r="225" ht="14.25" customHeight="1">
      <c r="A225" s="10">
        <v>32.0</v>
      </c>
      <c r="B225" s="10">
        <v>95.0</v>
      </c>
      <c r="C225" s="10">
        <v>3.0</v>
      </c>
    </row>
    <row r="226" ht="14.25" customHeight="1">
      <c r="A226" s="10">
        <v>32.0</v>
      </c>
      <c r="B226" s="10">
        <v>100.0</v>
      </c>
      <c r="C226" s="10">
        <v>4.0</v>
      </c>
    </row>
    <row r="227" ht="14.25" customHeight="1">
      <c r="A227" s="10">
        <v>33.0</v>
      </c>
      <c r="B227" s="10">
        <v>1.0</v>
      </c>
      <c r="C227" s="10">
        <v>3.0</v>
      </c>
    </row>
    <row r="228" ht="14.25" customHeight="1">
      <c r="A228" s="10">
        <v>33.0</v>
      </c>
      <c r="B228" s="10">
        <v>7.0</v>
      </c>
      <c r="C228" s="10">
        <v>1.0</v>
      </c>
    </row>
    <row r="229" ht="14.25" customHeight="1">
      <c r="A229" s="10">
        <v>33.0</v>
      </c>
      <c r="B229" s="10">
        <v>11.0</v>
      </c>
      <c r="C229" s="10">
        <v>2.0</v>
      </c>
    </row>
    <row r="230" ht="14.25" customHeight="1">
      <c r="A230" s="10">
        <v>33.0</v>
      </c>
      <c r="B230" s="10">
        <v>17.0</v>
      </c>
      <c r="C230" s="10">
        <v>4.0</v>
      </c>
    </row>
    <row r="231" ht="14.25" customHeight="1">
      <c r="A231" s="10">
        <v>33.0</v>
      </c>
      <c r="B231" s="10">
        <v>21.0</v>
      </c>
      <c r="C231" s="10">
        <v>4.0</v>
      </c>
    </row>
    <row r="232" ht="14.25" customHeight="1">
      <c r="A232" s="10">
        <v>33.0</v>
      </c>
      <c r="B232" s="10">
        <v>25.0</v>
      </c>
      <c r="C232" s="10">
        <v>3.0</v>
      </c>
    </row>
    <row r="233" ht="14.25" customHeight="1">
      <c r="A233" s="10">
        <v>33.0</v>
      </c>
      <c r="B233" s="10">
        <v>28.0</v>
      </c>
      <c r="C233" s="10">
        <v>5.0</v>
      </c>
    </row>
    <row r="234" ht="14.25" customHeight="1">
      <c r="A234" s="10">
        <v>33.0</v>
      </c>
      <c r="B234" s="10">
        <v>32.0</v>
      </c>
      <c r="C234" s="10">
        <v>3.0</v>
      </c>
    </row>
    <row r="235" ht="14.25" customHeight="1">
      <c r="A235" s="10">
        <v>33.0</v>
      </c>
      <c r="B235" s="10">
        <v>34.0</v>
      </c>
      <c r="C235" s="10">
        <v>3.0</v>
      </c>
    </row>
    <row r="236" ht="14.25" customHeight="1">
      <c r="A236" s="10">
        <v>33.0</v>
      </c>
      <c r="B236" s="10">
        <v>36.0</v>
      </c>
      <c r="C236" s="10">
        <v>5.0</v>
      </c>
    </row>
    <row r="237" ht="14.25" customHeight="1">
      <c r="A237" s="10">
        <v>33.0</v>
      </c>
      <c r="B237" s="10">
        <v>39.0</v>
      </c>
      <c r="C237" s="10">
        <v>5.0</v>
      </c>
    </row>
    <row r="238" ht="14.25" customHeight="1">
      <c r="A238" s="10">
        <v>33.0</v>
      </c>
      <c r="B238" s="10">
        <v>43.0</v>
      </c>
      <c r="C238" s="10">
        <v>2.0</v>
      </c>
    </row>
    <row r="239" ht="14.25" customHeight="1">
      <c r="A239" s="10">
        <v>33.0</v>
      </c>
      <c r="B239" s="10">
        <v>50.0</v>
      </c>
      <c r="C239" s="10">
        <v>5.0</v>
      </c>
    </row>
    <row r="240" ht="14.25" customHeight="1">
      <c r="A240" s="10">
        <v>33.0</v>
      </c>
      <c r="B240" s="10">
        <v>58.0</v>
      </c>
      <c r="C240" s="10">
        <v>4.0</v>
      </c>
    </row>
    <row r="241" ht="14.25" customHeight="1">
      <c r="A241" s="10">
        <v>33.0</v>
      </c>
      <c r="B241" s="10">
        <v>94.0</v>
      </c>
      <c r="C241" s="10">
        <v>4.0</v>
      </c>
    </row>
    <row r="242" ht="14.25" customHeight="1">
      <c r="A242" s="10">
        <v>33.0</v>
      </c>
      <c r="B242" s="10">
        <v>110.0</v>
      </c>
      <c r="C242" s="10">
        <v>5.0</v>
      </c>
    </row>
    <row r="243" ht="14.25" customHeight="1">
      <c r="A243" s="10">
        <v>34.0</v>
      </c>
      <c r="B243" s="10">
        <v>10.0</v>
      </c>
      <c r="C243" s="10">
        <v>5.0</v>
      </c>
    </row>
    <row r="244" ht="14.25" customHeight="1">
      <c r="A244" s="10">
        <v>34.0</v>
      </c>
      <c r="B244" s="10">
        <v>70.0</v>
      </c>
      <c r="C244" s="10">
        <v>3.5</v>
      </c>
    </row>
    <row r="245" ht="14.25" customHeight="1">
      <c r="A245" s="10">
        <v>34.0</v>
      </c>
      <c r="B245" s="10">
        <v>110.0</v>
      </c>
      <c r="C245" s="10">
        <v>0.5</v>
      </c>
    </row>
    <row r="246" ht="14.25" customHeight="1">
      <c r="A246" s="10">
        <v>35.0</v>
      </c>
      <c r="B246" s="10">
        <v>11.0</v>
      </c>
      <c r="C246" s="10">
        <v>4.0</v>
      </c>
    </row>
    <row r="247" ht="14.25" customHeight="1">
      <c r="A247" s="10">
        <v>35.0</v>
      </c>
      <c r="B247" s="10">
        <v>21.0</v>
      </c>
      <c r="C247" s="10">
        <v>5.0</v>
      </c>
    </row>
    <row r="248" ht="14.25" customHeight="1">
      <c r="A248" s="10">
        <v>35.0</v>
      </c>
      <c r="B248" s="10">
        <v>39.0</v>
      </c>
      <c r="C248" s="10">
        <v>3.0</v>
      </c>
    </row>
    <row r="249" ht="14.25" customHeight="1">
      <c r="A249" s="10">
        <v>35.0</v>
      </c>
      <c r="B249" s="10">
        <v>50.0</v>
      </c>
      <c r="C249" s="10">
        <v>5.0</v>
      </c>
    </row>
    <row r="250" ht="14.25" customHeight="1">
      <c r="A250" s="10">
        <v>35.0</v>
      </c>
      <c r="B250" s="10">
        <v>60.0</v>
      </c>
      <c r="C250" s="10">
        <v>5.0</v>
      </c>
    </row>
    <row r="251" ht="14.25" customHeight="1">
      <c r="A251" s="10">
        <v>35.0</v>
      </c>
      <c r="B251" s="10">
        <v>62.0</v>
      </c>
      <c r="C251" s="10">
        <v>5.0</v>
      </c>
    </row>
    <row r="252" ht="14.25" customHeight="1">
      <c r="A252" s="10">
        <v>36.0</v>
      </c>
      <c r="B252" s="10">
        <v>25.0</v>
      </c>
      <c r="C252" s="10">
        <v>2.5</v>
      </c>
    </row>
    <row r="253" ht="14.25" customHeight="1">
      <c r="A253" s="10">
        <v>38.0</v>
      </c>
      <c r="B253" s="10">
        <v>11.0</v>
      </c>
      <c r="C253" s="10">
        <v>5.0</v>
      </c>
    </row>
    <row r="254" ht="14.25" customHeight="1">
      <c r="A254" s="10">
        <v>38.0</v>
      </c>
      <c r="B254" s="10">
        <v>17.0</v>
      </c>
      <c r="C254" s="10">
        <v>3.0</v>
      </c>
    </row>
    <row r="255" ht="14.25" customHeight="1">
      <c r="A255" s="10">
        <v>38.0</v>
      </c>
      <c r="B255" s="10">
        <v>21.0</v>
      </c>
      <c r="C255" s="10">
        <v>3.0</v>
      </c>
    </row>
    <row r="256" ht="14.25" customHeight="1">
      <c r="A256" s="10">
        <v>38.0</v>
      </c>
      <c r="B256" s="10">
        <v>39.0</v>
      </c>
      <c r="C256" s="10">
        <v>3.0</v>
      </c>
    </row>
    <row r="257" ht="14.25" customHeight="1">
      <c r="A257" s="10">
        <v>38.0</v>
      </c>
      <c r="B257" s="10">
        <v>48.0</v>
      </c>
      <c r="C257" s="10">
        <v>3.0</v>
      </c>
    </row>
    <row r="258" ht="14.25" customHeight="1">
      <c r="A258" s="10">
        <v>38.0</v>
      </c>
      <c r="B258" s="10">
        <v>50.0</v>
      </c>
      <c r="C258" s="10">
        <v>5.0</v>
      </c>
    </row>
    <row r="259" ht="14.25" customHeight="1">
      <c r="A259" s="10">
        <v>38.0</v>
      </c>
      <c r="B259" s="10">
        <v>62.0</v>
      </c>
      <c r="C259" s="10">
        <v>3.0</v>
      </c>
    </row>
    <row r="260" ht="14.25" customHeight="1">
      <c r="A260" s="10">
        <v>38.0</v>
      </c>
      <c r="B260" s="10">
        <v>105.0</v>
      </c>
      <c r="C260" s="10">
        <v>3.0</v>
      </c>
    </row>
    <row r="261" ht="14.25" customHeight="1">
      <c r="A261" s="10">
        <v>38.0</v>
      </c>
      <c r="B261" s="10">
        <v>110.0</v>
      </c>
      <c r="C261" s="10">
        <v>5.0</v>
      </c>
    </row>
    <row r="262" ht="14.25" customHeight="1">
      <c r="A262" s="10">
        <v>39.0</v>
      </c>
      <c r="B262" s="10">
        <v>32.0</v>
      </c>
      <c r="C262" s="10">
        <v>3.0</v>
      </c>
    </row>
    <row r="263" ht="14.25" customHeight="1">
      <c r="A263" s="10">
        <v>39.0</v>
      </c>
      <c r="B263" s="10">
        <v>47.0</v>
      </c>
      <c r="C263" s="10">
        <v>3.0</v>
      </c>
    </row>
    <row r="264" ht="14.25" customHeight="1">
      <c r="A264" s="10">
        <v>39.0</v>
      </c>
      <c r="B264" s="10">
        <v>50.0</v>
      </c>
      <c r="C264" s="10">
        <v>5.0</v>
      </c>
    </row>
    <row r="265" ht="14.25" customHeight="1">
      <c r="A265" s="10">
        <v>40.0</v>
      </c>
      <c r="B265" s="10">
        <v>1.0</v>
      </c>
      <c r="C265" s="10">
        <v>5.0</v>
      </c>
    </row>
    <row r="266" ht="14.25" customHeight="1">
      <c r="A266" s="10">
        <v>40.0</v>
      </c>
      <c r="B266" s="10">
        <v>17.0</v>
      </c>
      <c r="C266" s="10">
        <v>5.0</v>
      </c>
    </row>
    <row r="267" ht="14.25" customHeight="1">
      <c r="A267" s="10">
        <v>40.0</v>
      </c>
      <c r="B267" s="10">
        <v>19.0</v>
      </c>
      <c r="C267" s="10">
        <v>2.0</v>
      </c>
    </row>
    <row r="268" ht="14.25" customHeight="1">
      <c r="A268" s="10">
        <v>40.0</v>
      </c>
      <c r="B268" s="10">
        <v>21.0</v>
      </c>
      <c r="C268" s="10">
        <v>4.0</v>
      </c>
    </row>
    <row r="269" ht="14.25" customHeight="1">
      <c r="A269" s="10">
        <v>40.0</v>
      </c>
      <c r="B269" s="10">
        <v>26.0</v>
      </c>
      <c r="C269" s="10">
        <v>4.0</v>
      </c>
    </row>
    <row r="270" ht="14.25" customHeight="1">
      <c r="A270" s="10">
        <v>40.0</v>
      </c>
      <c r="B270" s="10">
        <v>31.0</v>
      </c>
      <c r="C270" s="10">
        <v>4.0</v>
      </c>
    </row>
    <row r="271" ht="14.25" customHeight="1">
      <c r="A271" s="10">
        <v>40.0</v>
      </c>
      <c r="B271" s="10">
        <v>34.0</v>
      </c>
      <c r="C271" s="10">
        <v>5.0</v>
      </c>
    </row>
    <row r="272" ht="14.25" customHeight="1">
      <c r="A272" s="10">
        <v>40.0</v>
      </c>
      <c r="B272" s="10">
        <v>44.0</v>
      </c>
      <c r="C272" s="10">
        <v>3.0</v>
      </c>
    </row>
    <row r="273" ht="14.25" customHeight="1">
      <c r="A273" s="10">
        <v>40.0</v>
      </c>
      <c r="B273" s="10">
        <v>46.0</v>
      </c>
      <c r="C273" s="10">
        <v>4.0</v>
      </c>
    </row>
    <row r="274" ht="14.25" customHeight="1">
      <c r="A274" s="10">
        <v>40.0</v>
      </c>
      <c r="B274" s="10">
        <v>48.0</v>
      </c>
      <c r="C274" s="10">
        <v>2.0</v>
      </c>
    </row>
    <row r="275" ht="14.25" customHeight="1">
      <c r="A275" s="10">
        <v>40.0</v>
      </c>
      <c r="B275" s="10">
        <v>60.0</v>
      </c>
      <c r="C275" s="10">
        <v>4.0</v>
      </c>
    </row>
    <row r="276" ht="14.25" customHeight="1">
      <c r="A276" s="10">
        <v>40.0</v>
      </c>
      <c r="B276" s="10">
        <v>62.0</v>
      </c>
      <c r="C276" s="10">
        <v>5.0</v>
      </c>
    </row>
    <row r="277" ht="14.25" customHeight="1">
      <c r="A277" s="10">
        <v>40.0</v>
      </c>
      <c r="B277" s="10">
        <v>82.0</v>
      </c>
      <c r="C277" s="10">
        <v>5.0</v>
      </c>
    </row>
    <row r="278" ht="14.25" customHeight="1">
      <c r="A278" s="10">
        <v>40.0</v>
      </c>
      <c r="B278" s="10">
        <v>104.0</v>
      </c>
      <c r="C278" s="10">
        <v>1.0</v>
      </c>
    </row>
    <row r="279" ht="14.25" customHeight="1">
      <c r="A279" s="10">
        <v>40.0</v>
      </c>
      <c r="B279" s="10">
        <v>107.0</v>
      </c>
      <c r="C279" s="10">
        <v>4.0</v>
      </c>
    </row>
    <row r="280" ht="14.25" customHeight="1">
      <c r="A280" s="10">
        <v>40.0</v>
      </c>
      <c r="B280" s="10">
        <v>110.0</v>
      </c>
      <c r="C280" s="10">
        <v>4.0</v>
      </c>
    </row>
    <row r="281" ht="14.25" customHeight="1">
      <c r="A281" s="10">
        <v>40.0</v>
      </c>
      <c r="B281" s="10">
        <v>111.0</v>
      </c>
      <c r="C281" s="10">
        <v>5.0</v>
      </c>
    </row>
    <row r="282" ht="14.25" customHeight="1">
      <c r="A282" s="10">
        <v>41.0</v>
      </c>
      <c r="B282" s="10">
        <v>47.0</v>
      </c>
      <c r="C282" s="10">
        <v>3.5</v>
      </c>
    </row>
    <row r="283" ht="14.25" customHeight="1">
      <c r="A283" s="10">
        <v>41.0</v>
      </c>
      <c r="B283" s="10">
        <v>50.0</v>
      </c>
      <c r="C283" s="10">
        <v>3.0</v>
      </c>
    </row>
    <row r="284" ht="14.25" customHeight="1">
      <c r="A284" s="10">
        <v>41.0</v>
      </c>
      <c r="B284" s="10">
        <v>111.0</v>
      </c>
      <c r="C284" s="10">
        <v>2.0</v>
      </c>
    </row>
    <row r="285" ht="14.25" customHeight="1">
      <c r="A285" s="10">
        <v>42.0</v>
      </c>
      <c r="B285" s="10">
        <v>3.0</v>
      </c>
      <c r="C285" s="10">
        <v>4.0</v>
      </c>
    </row>
    <row r="286" ht="14.25" customHeight="1">
      <c r="A286" s="10">
        <v>42.0</v>
      </c>
      <c r="B286" s="10">
        <v>7.0</v>
      </c>
      <c r="C286" s="10">
        <v>3.0</v>
      </c>
    </row>
    <row r="287" ht="14.25" customHeight="1">
      <c r="A287" s="10">
        <v>42.0</v>
      </c>
      <c r="B287" s="10">
        <v>10.0</v>
      </c>
      <c r="C287" s="10">
        <v>5.0</v>
      </c>
    </row>
    <row r="288" ht="14.25" customHeight="1">
      <c r="A288" s="10">
        <v>42.0</v>
      </c>
      <c r="B288" s="10">
        <v>11.0</v>
      </c>
      <c r="C288" s="10">
        <v>5.0</v>
      </c>
    </row>
    <row r="289" ht="14.25" customHeight="1">
      <c r="A289" s="10">
        <v>42.0</v>
      </c>
      <c r="B289" s="10">
        <v>16.0</v>
      </c>
      <c r="C289" s="10">
        <v>5.0</v>
      </c>
    </row>
    <row r="290" ht="14.25" customHeight="1">
      <c r="A290" s="10">
        <v>42.0</v>
      </c>
      <c r="B290" s="10">
        <v>19.0</v>
      </c>
      <c r="C290" s="10">
        <v>2.0</v>
      </c>
    </row>
    <row r="291" ht="14.25" customHeight="1">
      <c r="A291" s="10">
        <v>42.0</v>
      </c>
      <c r="B291" s="10">
        <v>21.0</v>
      </c>
      <c r="C291" s="10">
        <v>4.0</v>
      </c>
    </row>
    <row r="292" ht="14.25" customHeight="1">
      <c r="A292" s="10">
        <v>42.0</v>
      </c>
      <c r="B292" s="10">
        <v>22.0</v>
      </c>
      <c r="C292" s="10">
        <v>5.0</v>
      </c>
    </row>
    <row r="293" ht="14.25" customHeight="1">
      <c r="A293" s="10">
        <v>42.0</v>
      </c>
      <c r="B293" s="10">
        <v>47.0</v>
      </c>
      <c r="C293" s="10">
        <v>4.0</v>
      </c>
    </row>
    <row r="294" ht="14.25" customHeight="1">
      <c r="A294" s="10">
        <v>42.0</v>
      </c>
      <c r="B294" s="10">
        <v>50.0</v>
      </c>
      <c r="C294" s="10">
        <v>5.0</v>
      </c>
    </row>
    <row r="295" ht="14.25" customHeight="1">
      <c r="A295" s="10">
        <v>42.0</v>
      </c>
      <c r="B295" s="10">
        <v>86.0</v>
      </c>
      <c r="C295" s="10">
        <v>4.0</v>
      </c>
    </row>
    <row r="296" ht="14.25" customHeight="1">
      <c r="A296" s="10">
        <v>42.0</v>
      </c>
      <c r="B296" s="10">
        <v>95.0</v>
      </c>
      <c r="C296" s="10">
        <v>3.0</v>
      </c>
    </row>
    <row r="297" ht="14.25" customHeight="1">
      <c r="A297" s="10">
        <v>42.0</v>
      </c>
      <c r="B297" s="10">
        <v>104.0</v>
      </c>
      <c r="C297" s="10">
        <v>4.0</v>
      </c>
    </row>
    <row r="298" ht="14.25" customHeight="1">
      <c r="A298" s="10">
        <v>42.0</v>
      </c>
      <c r="B298" s="10">
        <v>110.0</v>
      </c>
      <c r="C298" s="10">
        <v>4.0</v>
      </c>
    </row>
    <row r="299" ht="14.25" customHeight="1">
      <c r="A299" s="10">
        <v>43.0</v>
      </c>
      <c r="B299" s="10">
        <v>1.0</v>
      </c>
      <c r="C299" s="10">
        <v>5.0</v>
      </c>
    </row>
    <row r="300" ht="14.25" customHeight="1">
      <c r="A300" s="10">
        <v>43.0</v>
      </c>
      <c r="B300" s="10">
        <v>3.0</v>
      </c>
      <c r="C300" s="10">
        <v>5.0</v>
      </c>
    </row>
    <row r="301" ht="14.25" customHeight="1">
      <c r="A301" s="10">
        <v>43.0</v>
      </c>
      <c r="B301" s="10">
        <v>5.0</v>
      </c>
      <c r="C301" s="10">
        <v>5.0</v>
      </c>
    </row>
    <row r="302" ht="14.25" customHeight="1">
      <c r="A302" s="10">
        <v>43.0</v>
      </c>
      <c r="B302" s="10">
        <v>7.0</v>
      </c>
      <c r="C302" s="10">
        <v>5.0</v>
      </c>
    </row>
    <row r="303" ht="14.25" customHeight="1">
      <c r="A303" s="10">
        <v>43.0</v>
      </c>
      <c r="B303" s="10">
        <v>8.0</v>
      </c>
      <c r="C303" s="10">
        <v>5.0</v>
      </c>
    </row>
    <row r="304" ht="14.25" customHeight="1">
      <c r="A304" s="10">
        <v>43.0</v>
      </c>
      <c r="B304" s="10">
        <v>10.0</v>
      </c>
      <c r="C304" s="10">
        <v>4.0</v>
      </c>
    </row>
    <row r="305" ht="14.25" customHeight="1">
      <c r="A305" s="10">
        <v>43.0</v>
      </c>
      <c r="B305" s="10">
        <v>11.0</v>
      </c>
      <c r="C305" s="10">
        <v>4.0</v>
      </c>
    </row>
    <row r="306" ht="14.25" customHeight="1">
      <c r="A306" s="10">
        <v>43.0</v>
      </c>
      <c r="B306" s="10">
        <v>23.0</v>
      </c>
      <c r="C306" s="10">
        <v>5.0</v>
      </c>
    </row>
    <row r="307" ht="14.25" customHeight="1">
      <c r="A307" s="10">
        <v>43.0</v>
      </c>
      <c r="B307" s="10">
        <v>29.0</v>
      </c>
      <c r="C307" s="10">
        <v>5.0</v>
      </c>
    </row>
    <row r="308" ht="14.25" customHeight="1">
      <c r="A308" s="10">
        <v>43.0</v>
      </c>
      <c r="B308" s="10">
        <v>34.0</v>
      </c>
      <c r="C308" s="10">
        <v>5.0</v>
      </c>
    </row>
    <row r="309" ht="14.25" customHeight="1">
      <c r="A309" s="10">
        <v>43.0</v>
      </c>
      <c r="B309" s="10">
        <v>47.0</v>
      </c>
      <c r="C309" s="10">
        <v>4.0</v>
      </c>
    </row>
    <row r="310" ht="14.25" customHeight="1">
      <c r="A310" s="10">
        <v>43.0</v>
      </c>
      <c r="B310" s="10">
        <v>48.0</v>
      </c>
      <c r="C310" s="10">
        <v>5.0</v>
      </c>
    </row>
    <row r="311" ht="14.25" customHeight="1">
      <c r="A311" s="10">
        <v>43.0</v>
      </c>
      <c r="B311" s="10">
        <v>57.0</v>
      </c>
      <c r="C311" s="10">
        <v>5.0</v>
      </c>
    </row>
    <row r="312" ht="14.25" customHeight="1">
      <c r="A312" s="10">
        <v>43.0</v>
      </c>
      <c r="B312" s="10">
        <v>60.0</v>
      </c>
      <c r="C312" s="10">
        <v>5.0</v>
      </c>
    </row>
    <row r="313" ht="14.25" customHeight="1">
      <c r="A313" s="10">
        <v>43.0</v>
      </c>
      <c r="B313" s="10">
        <v>79.0</v>
      </c>
      <c r="C313" s="10">
        <v>5.0</v>
      </c>
    </row>
    <row r="314" ht="14.25" customHeight="1">
      <c r="A314" s="10">
        <v>43.0</v>
      </c>
      <c r="B314" s="10">
        <v>95.0</v>
      </c>
      <c r="C314" s="10">
        <v>4.0</v>
      </c>
    </row>
    <row r="315" ht="14.25" customHeight="1">
      <c r="A315" s="10">
        <v>43.0</v>
      </c>
      <c r="B315" s="10">
        <v>102.0</v>
      </c>
      <c r="C315" s="10">
        <v>5.0</v>
      </c>
    </row>
    <row r="316" ht="14.25" customHeight="1">
      <c r="A316" s="10">
        <v>43.0</v>
      </c>
      <c r="B316" s="10">
        <v>107.0</v>
      </c>
      <c r="C316" s="10">
        <v>5.0</v>
      </c>
    </row>
    <row r="317" ht="14.25" customHeight="1">
      <c r="A317" s="10">
        <v>43.0</v>
      </c>
      <c r="B317" s="10">
        <v>110.0</v>
      </c>
      <c r="C317" s="10">
        <v>3.0</v>
      </c>
    </row>
    <row r="318" ht="14.25" customHeight="1">
      <c r="A318" s="10">
        <v>44.0</v>
      </c>
      <c r="B318" s="10">
        <v>1.0</v>
      </c>
      <c r="C318" s="10">
        <v>3.0</v>
      </c>
    </row>
    <row r="319" ht="14.25" customHeight="1">
      <c r="A319" s="10">
        <v>44.0</v>
      </c>
      <c r="B319" s="10">
        <v>3.0</v>
      </c>
      <c r="C319" s="10">
        <v>3.0</v>
      </c>
    </row>
    <row r="320" ht="14.25" customHeight="1">
      <c r="A320" s="10">
        <v>44.0</v>
      </c>
      <c r="B320" s="10">
        <v>6.0</v>
      </c>
      <c r="C320" s="10">
        <v>3.0</v>
      </c>
    </row>
    <row r="321" ht="14.25" customHeight="1">
      <c r="A321" s="10">
        <v>44.0</v>
      </c>
      <c r="B321" s="10">
        <v>12.0</v>
      </c>
      <c r="C321" s="10">
        <v>1.0</v>
      </c>
    </row>
    <row r="322" ht="14.25" customHeight="1">
      <c r="A322" s="10">
        <v>44.0</v>
      </c>
      <c r="B322" s="10">
        <v>18.0</v>
      </c>
      <c r="C322" s="10">
        <v>4.0</v>
      </c>
    </row>
    <row r="323" ht="14.25" customHeight="1">
      <c r="A323" s="10">
        <v>44.0</v>
      </c>
      <c r="B323" s="10">
        <v>36.0</v>
      </c>
      <c r="C323" s="10">
        <v>4.0</v>
      </c>
    </row>
    <row r="324" ht="14.25" customHeight="1">
      <c r="A324" s="10">
        <v>44.0</v>
      </c>
      <c r="B324" s="10">
        <v>65.0</v>
      </c>
      <c r="C324" s="10">
        <v>3.0</v>
      </c>
    </row>
    <row r="325" ht="14.25" customHeight="1">
      <c r="A325" s="10">
        <v>44.0</v>
      </c>
      <c r="B325" s="10">
        <v>66.0</v>
      </c>
      <c r="C325" s="10">
        <v>3.0</v>
      </c>
    </row>
    <row r="326" ht="14.25" customHeight="1">
      <c r="A326" s="10">
        <v>44.0</v>
      </c>
      <c r="B326" s="10">
        <v>94.0</v>
      </c>
      <c r="C326" s="10">
        <v>4.0</v>
      </c>
    </row>
    <row r="327" ht="14.25" customHeight="1">
      <c r="A327" s="10">
        <v>44.0</v>
      </c>
      <c r="B327" s="10">
        <v>95.0</v>
      </c>
      <c r="C327" s="10">
        <v>4.0</v>
      </c>
    </row>
    <row r="328" ht="14.25" customHeight="1">
      <c r="A328" s="10">
        <v>44.0</v>
      </c>
      <c r="B328" s="10">
        <v>104.0</v>
      </c>
      <c r="C328" s="10">
        <v>4.0</v>
      </c>
    </row>
    <row r="329" ht="14.25" customHeight="1">
      <c r="A329" s="10">
        <v>44.0</v>
      </c>
      <c r="B329" s="10">
        <v>112.0</v>
      </c>
      <c r="C329" s="10">
        <v>5.0</v>
      </c>
    </row>
    <row r="330" ht="14.25" customHeight="1">
      <c r="A330" s="10">
        <v>45.0</v>
      </c>
      <c r="B330" s="10">
        <v>1.0</v>
      </c>
      <c r="C330" s="10">
        <v>4.0</v>
      </c>
    </row>
    <row r="331" ht="14.25" customHeight="1">
      <c r="A331" s="10">
        <v>45.0</v>
      </c>
      <c r="B331" s="10">
        <v>5.0</v>
      </c>
      <c r="C331" s="10">
        <v>3.0</v>
      </c>
    </row>
    <row r="332" ht="14.25" customHeight="1">
      <c r="A332" s="10">
        <v>45.0</v>
      </c>
      <c r="B332" s="10">
        <v>6.0</v>
      </c>
      <c r="C332" s="10">
        <v>4.0</v>
      </c>
    </row>
    <row r="333" ht="14.25" customHeight="1">
      <c r="A333" s="10">
        <v>45.0</v>
      </c>
      <c r="B333" s="10">
        <v>7.0</v>
      </c>
      <c r="C333" s="10">
        <v>3.0</v>
      </c>
    </row>
    <row r="334" ht="14.25" customHeight="1">
      <c r="A334" s="10">
        <v>45.0</v>
      </c>
      <c r="B334" s="10">
        <v>11.0</v>
      </c>
      <c r="C334" s="10">
        <v>3.0</v>
      </c>
    </row>
    <row r="335" ht="14.25" customHeight="1">
      <c r="A335" s="10">
        <v>45.0</v>
      </c>
      <c r="B335" s="10">
        <v>19.0</v>
      </c>
      <c r="C335" s="10">
        <v>4.5</v>
      </c>
    </row>
    <row r="336" ht="14.25" customHeight="1">
      <c r="A336" s="10">
        <v>45.0</v>
      </c>
      <c r="B336" s="10">
        <v>21.0</v>
      </c>
      <c r="C336" s="10">
        <v>4.0</v>
      </c>
    </row>
    <row r="337" ht="14.25" customHeight="1">
      <c r="A337" s="10">
        <v>45.0</v>
      </c>
      <c r="B337" s="10">
        <v>32.0</v>
      </c>
      <c r="C337" s="10">
        <v>4.5</v>
      </c>
    </row>
    <row r="338" ht="14.25" customHeight="1">
      <c r="A338" s="10">
        <v>45.0</v>
      </c>
      <c r="B338" s="10">
        <v>39.0</v>
      </c>
      <c r="C338" s="10">
        <v>3.0</v>
      </c>
    </row>
    <row r="339" ht="14.25" customHeight="1">
      <c r="A339" s="10">
        <v>45.0</v>
      </c>
      <c r="B339" s="10">
        <v>50.0</v>
      </c>
      <c r="C339" s="10">
        <v>5.0</v>
      </c>
    </row>
    <row r="340" ht="14.25" customHeight="1">
      <c r="A340" s="10">
        <v>45.0</v>
      </c>
      <c r="B340" s="10">
        <v>62.0</v>
      </c>
      <c r="C340" s="10">
        <v>4.0</v>
      </c>
    </row>
    <row r="341" ht="14.25" customHeight="1">
      <c r="A341" s="10">
        <v>45.0</v>
      </c>
      <c r="B341" s="10">
        <v>65.0</v>
      </c>
      <c r="C341" s="10">
        <v>3.0</v>
      </c>
    </row>
    <row r="342" ht="14.25" customHeight="1">
      <c r="A342" s="10">
        <v>45.0</v>
      </c>
      <c r="B342" s="10">
        <v>69.0</v>
      </c>
      <c r="C342" s="10">
        <v>3.0</v>
      </c>
    </row>
    <row r="343" ht="14.25" customHeight="1">
      <c r="A343" s="10">
        <v>45.0</v>
      </c>
      <c r="B343" s="10">
        <v>70.0</v>
      </c>
      <c r="C343" s="10">
        <v>4.0</v>
      </c>
    </row>
    <row r="344" ht="14.25" customHeight="1">
      <c r="A344" s="10">
        <v>45.0</v>
      </c>
      <c r="B344" s="10">
        <v>88.0</v>
      </c>
      <c r="C344" s="10">
        <v>4.0</v>
      </c>
    </row>
    <row r="345" ht="14.25" customHeight="1">
      <c r="A345" s="10">
        <v>45.0</v>
      </c>
      <c r="B345" s="10">
        <v>104.0</v>
      </c>
      <c r="C345" s="10">
        <v>5.0</v>
      </c>
    </row>
    <row r="346" ht="14.25" customHeight="1">
      <c r="A346" s="10">
        <v>45.0</v>
      </c>
      <c r="B346" s="10">
        <v>107.0</v>
      </c>
      <c r="C346" s="10">
        <v>4.0</v>
      </c>
    </row>
    <row r="347" ht="14.25" customHeight="1">
      <c r="A347" s="10">
        <v>45.0</v>
      </c>
      <c r="B347" s="10">
        <v>110.0</v>
      </c>
      <c r="C347" s="10">
        <v>5.0</v>
      </c>
    </row>
    <row r="348" ht="14.25" customHeight="1">
      <c r="A348" s="10">
        <v>45.0</v>
      </c>
      <c r="B348" s="10">
        <v>112.0</v>
      </c>
      <c r="C348" s="10">
        <v>4.0</v>
      </c>
    </row>
    <row r="349" ht="14.25" customHeight="1">
      <c r="A349" s="10">
        <v>46.0</v>
      </c>
      <c r="B349" s="10">
        <v>1.0</v>
      </c>
      <c r="C349" s="10">
        <v>5.0</v>
      </c>
    </row>
    <row r="350" ht="14.25" customHeight="1">
      <c r="A350" s="10">
        <v>46.0</v>
      </c>
      <c r="B350" s="10">
        <v>10.0</v>
      </c>
      <c r="C350" s="10">
        <v>3.0</v>
      </c>
    </row>
    <row r="351" ht="14.25" customHeight="1">
      <c r="A351" s="10">
        <v>46.0</v>
      </c>
      <c r="B351" s="10">
        <v>32.0</v>
      </c>
      <c r="C351" s="10">
        <v>4.0</v>
      </c>
    </row>
    <row r="352" ht="14.25" customHeight="1">
      <c r="A352" s="10">
        <v>46.0</v>
      </c>
      <c r="B352" s="10">
        <v>39.0</v>
      </c>
      <c r="C352" s="10">
        <v>3.0</v>
      </c>
    </row>
    <row r="353" ht="14.25" customHeight="1">
      <c r="A353" s="10">
        <v>46.0</v>
      </c>
      <c r="B353" s="10">
        <v>50.0</v>
      </c>
      <c r="C353" s="10">
        <v>5.0</v>
      </c>
    </row>
    <row r="354" ht="14.25" customHeight="1">
      <c r="A354" s="10">
        <v>46.0</v>
      </c>
      <c r="B354" s="10">
        <v>110.0</v>
      </c>
      <c r="C354" s="10">
        <v>5.0</v>
      </c>
    </row>
    <row r="355" ht="14.25" customHeight="1">
      <c r="A355" s="10">
        <v>46.0</v>
      </c>
      <c r="B355" s="10">
        <v>111.0</v>
      </c>
      <c r="C355" s="10">
        <v>4.0</v>
      </c>
    </row>
    <row r="356" ht="14.25" customHeight="1">
      <c r="A356" s="10">
        <v>47.0</v>
      </c>
      <c r="B356" s="10">
        <v>31.0</v>
      </c>
      <c r="C356" s="10">
        <v>3.0</v>
      </c>
    </row>
    <row r="357" ht="14.25" customHeight="1">
      <c r="A357" s="10">
        <v>47.0</v>
      </c>
      <c r="B357" s="10">
        <v>47.0</v>
      </c>
      <c r="C357" s="10">
        <v>3.0</v>
      </c>
    </row>
    <row r="358" ht="14.25" customHeight="1">
      <c r="A358" s="10">
        <v>47.0</v>
      </c>
      <c r="B358" s="10">
        <v>62.0</v>
      </c>
      <c r="C358" s="10">
        <v>3.0</v>
      </c>
    </row>
    <row r="359" ht="14.25" customHeight="1">
      <c r="A359" s="10">
        <v>48.0</v>
      </c>
      <c r="B359" s="10">
        <v>48.0</v>
      </c>
      <c r="C359" s="10">
        <v>4.0</v>
      </c>
    </row>
    <row r="360" ht="14.25" customHeight="1">
      <c r="A360" s="10">
        <v>49.0</v>
      </c>
      <c r="B360" s="10">
        <v>110.0</v>
      </c>
      <c r="C360" s="10">
        <v>4.0</v>
      </c>
    </row>
    <row r="361" ht="14.25" customHeight="1">
      <c r="A361" s="10">
        <v>50.0</v>
      </c>
      <c r="B361" s="10">
        <v>1.0</v>
      </c>
      <c r="C361" s="10">
        <v>3.0</v>
      </c>
    </row>
    <row r="362" ht="14.25" customHeight="1">
      <c r="A362" s="10">
        <v>50.0</v>
      </c>
      <c r="B362" s="10">
        <v>32.0</v>
      </c>
      <c r="C362" s="10">
        <v>3.0</v>
      </c>
    </row>
    <row r="363" ht="14.25" customHeight="1">
      <c r="A363" s="10">
        <v>50.0</v>
      </c>
      <c r="B363" s="10">
        <v>111.0</v>
      </c>
      <c r="C363" s="10">
        <v>4.0</v>
      </c>
    </row>
    <row r="364" ht="14.25" customHeight="1">
      <c r="A364" s="10">
        <v>51.0</v>
      </c>
      <c r="B364" s="10">
        <v>2.0</v>
      </c>
      <c r="C364" s="10">
        <v>4.5</v>
      </c>
    </row>
    <row r="365" ht="14.25" customHeight="1">
      <c r="A365" s="10">
        <v>51.0</v>
      </c>
      <c r="B365" s="10">
        <v>3.0</v>
      </c>
      <c r="C365" s="10">
        <v>4.0</v>
      </c>
    </row>
    <row r="366" ht="14.25" customHeight="1">
      <c r="A366" s="10">
        <v>51.0</v>
      </c>
      <c r="B366" s="10">
        <v>7.0</v>
      </c>
      <c r="C366" s="10">
        <v>4.0</v>
      </c>
    </row>
    <row r="367" ht="14.25" customHeight="1">
      <c r="A367" s="10">
        <v>51.0</v>
      </c>
      <c r="B367" s="10">
        <v>36.0</v>
      </c>
      <c r="C367" s="10">
        <v>3.0</v>
      </c>
    </row>
    <row r="368" ht="14.25" customHeight="1">
      <c r="A368" s="10">
        <v>51.0</v>
      </c>
      <c r="B368" s="10">
        <v>65.0</v>
      </c>
      <c r="C368" s="10">
        <v>3.5</v>
      </c>
    </row>
    <row r="369" ht="14.25" customHeight="1">
      <c r="A369" s="10">
        <v>51.0</v>
      </c>
      <c r="B369" s="10">
        <v>70.0</v>
      </c>
      <c r="C369" s="10">
        <v>5.0</v>
      </c>
    </row>
    <row r="370" ht="14.25" customHeight="1">
      <c r="A370" s="10">
        <v>51.0</v>
      </c>
      <c r="B370" s="10">
        <v>76.0</v>
      </c>
      <c r="C370" s="10">
        <v>5.0</v>
      </c>
    </row>
    <row r="371" ht="14.25" customHeight="1">
      <c r="A371" s="10">
        <v>51.0</v>
      </c>
      <c r="B371" s="10">
        <v>93.0</v>
      </c>
      <c r="C371" s="10">
        <v>3.0</v>
      </c>
    </row>
    <row r="372" ht="14.25" customHeight="1">
      <c r="A372" s="10">
        <v>51.0</v>
      </c>
      <c r="B372" s="10">
        <v>111.0</v>
      </c>
      <c r="C372" s="10">
        <v>5.0</v>
      </c>
    </row>
    <row r="373" ht="14.25" customHeight="1">
      <c r="A373" s="10">
        <v>54.0</v>
      </c>
      <c r="B373" s="10">
        <v>1.0</v>
      </c>
      <c r="C373" s="10">
        <v>3.0</v>
      </c>
    </row>
    <row r="374" ht="14.25" customHeight="1">
      <c r="A374" s="10">
        <v>54.0</v>
      </c>
      <c r="B374" s="10">
        <v>17.0</v>
      </c>
      <c r="C374" s="10">
        <v>3.0</v>
      </c>
    </row>
    <row r="375" ht="14.25" customHeight="1">
      <c r="A375" s="10">
        <v>54.0</v>
      </c>
      <c r="B375" s="10">
        <v>21.0</v>
      </c>
      <c r="C375" s="10">
        <v>3.0</v>
      </c>
    </row>
    <row r="376" ht="14.25" customHeight="1">
      <c r="A376" s="10">
        <v>54.0</v>
      </c>
      <c r="B376" s="10">
        <v>32.0</v>
      </c>
      <c r="C376" s="10">
        <v>3.0</v>
      </c>
    </row>
    <row r="377" ht="14.25" customHeight="1">
      <c r="A377" s="10">
        <v>54.0</v>
      </c>
      <c r="B377" s="10">
        <v>47.0</v>
      </c>
      <c r="C377" s="10">
        <v>3.0</v>
      </c>
    </row>
    <row r="378" ht="14.25" customHeight="1">
      <c r="A378" s="10">
        <v>54.0</v>
      </c>
      <c r="B378" s="10">
        <v>50.0</v>
      </c>
      <c r="C378" s="10">
        <v>3.0</v>
      </c>
    </row>
    <row r="379" ht="14.25" customHeight="1">
      <c r="A379" s="10">
        <v>54.0</v>
      </c>
      <c r="B379" s="10">
        <v>110.0</v>
      </c>
      <c r="C379" s="10">
        <v>3.0</v>
      </c>
    </row>
    <row r="380" ht="14.25" customHeight="1">
      <c r="A380" s="10">
        <v>56.0</v>
      </c>
      <c r="B380" s="10">
        <v>10.0</v>
      </c>
      <c r="C380" s="10">
        <v>4.0</v>
      </c>
    </row>
    <row r="381" ht="14.25" customHeight="1">
      <c r="A381" s="10">
        <v>56.0</v>
      </c>
      <c r="B381" s="10">
        <v>11.0</v>
      </c>
      <c r="C381" s="10">
        <v>4.0</v>
      </c>
    </row>
    <row r="382" ht="14.25" customHeight="1">
      <c r="A382" s="10">
        <v>56.0</v>
      </c>
      <c r="B382" s="10">
        <v>19.0</v>
      </c>
      <c r="C382" s="10">
        <v>5.0</v>
      </c>
    </row>
    <row r="383" ht="14.25" customHeight="1">
      <c r="A383" s="10">
        <v>56.0</v>
      </c>
      <c r="B383" s="10">
        <v>39.0</v>
      </c>
      <c r="C383" s="10">
        <v>4.0</v>
      </c>
    </row>
    <row r="384" ht="14.25" customHeight="1">
      <c r="A384" s="10">
        <v>56.0</v>
      </c>
      <c r="B384" s="10">
        <v>47.0</v>
      </c>
      <c r="C384" s="10">
        <v>5.0</v>
      </c>
    </row>
    <row r="385" ht="14.25" customHeight="1">
      <c r="A385" s="10">
        <v>56.0</v>
      </c>
      <c r="B385" s="10">
        <v>69.0</v>
      </c>
      <c r="C385" s="10">
        <v>4.0</v>
      </c>
    </row>
    <row r="386" ht="14.25" customHeight="1">
      <c r="A386" s="10">
        <v>56.0</v>
      </c>
      <c r="B386" s="10">
        <v>110.0</v>
      </c>
      <c r="C386" s="10">
        <v>4.0</v>
      </c>
    </row>
    <row r="387" ht="14.25" customHeight="1">
      <c r="A387" s="10">
        <v>57.0</v>
      </c>
      <c r="B387" s="10">
        <v>1.0</v>
      </c>
      <c r="C387" s="10">
        <v>5.0</v>
      </c>
    </row>
    <row r="388" ht="14.25" customHeight="1">
      <c r="A388" s="10">
        <v>57.0</v>
      </c>
      <c r="B388" s="10">
        <v>6.0</v>
      </c>
      <c r="C388" s="10">
        <v>3.0</v>
      </c>
    </row>
    <row r="389" ht="14.25" customHeight="1">
      <c r="A389" s="10">
        <v>57.0</v>
      </c>
      <c r="B389" s="10">
        <v>10.0</v>
      </c>
      <c r="C389" s="10">
        <v>3.0</v>
      </c>
    </row>
    <row r="390" ht="14.25" customHeight="1">
      <c r="A390" s="10">
        <v>57.0</v>
      </c>
      <c r="B390" s="10">
        <v>11.0</v>
      </c>
      <c r="C390" s="10">
        <v>3.0</v>
      </c>
    </row>
    <row r="391" ht="14.25" customHeight="1">
      <c r="A391" s="10">
        <v>57.0</v>
      </c>
      <c r="B391" s="10">
        <v>21.0</v>
      </c>
      <c r="C391" s="10">
        <v>3.0</v>
      </c>
    </row>
    <row r="392" ht="14.25" customHeight="1">
      <c r="A392" s="10">
        <v>57.0</v>
      </c>
      <c r="B392" s="10">
        <v>32.0</v>
      </c>
      <c r="C392" s="10">
        <v>4.0</v>
      </c>
    </row>
    <row r="393" ht="14.25" customHeight="1">
      <c r="A393" s="10">
        <v>57.0</v>
      </c>
      <c r="B393" s="10">
        <v>39.0</v>
      </c>
      <c r="C393" s="10">
        <v>3.0</v>
      </c>
    </row>
    <row r="394" ht="14.25" customHeight="1">
      <c r="A394" s="10">
        <v>57.0</v>
      </c>
      <c r="B394" s="10">
        <v>50.0</v>
      </c>
      <c r="C394" s="10">
        <v>5.0</v>
      </c>
    </row>
    <row r="395" ht="14.25" customHeight="1">
      <c r="A395" s="10">
        <v>57.0</v>
      </c>
      <c r="B395" s="10">
        <v>52.0</v>
      </c>
      <c r="C395" s="10">
        <v>3.0</v>
      </c>
    </row>
    <row r="396" ht="14.25" customHeight="1">
      <c r="A396" s="10">
        <v>57.0</v>
      </c>
      <c r="B396" s="10">
        <v>65.0</v>
      </c>
      <c r="C396" s="10">
        <v>1.0</v>
      </c>
    </row>
    <row r="397" ht="14.25" customHeight="1">
      <c r="A397" s="10">
        <v>57.0</v>
      </c>
      <c r="B397" s="10">
        <v>69.0</v>
      </c>
      <c r="C397" s="10">
        <v>4.0</v>
      </c>
    </row>
    <row r="398" ht="14.25" customHeight="1">
      <c r="A398" s="10">
        <v>57.0</v>
      </c>
      <c r="B398" s="10">
        <v>70.0</v>
      </c>
      <c r="C398" s="10">
        <v>1.0</v>
      </c>
    </row>
    <row r="399" ht="14.25" customHeight="1">
      <c r="A399" s="10">
        <v>57.0</v>
      </c>
      <c r="B399" s="10">
        <v>89.0</v>
      </c>
      <c r="C399" s="10">
        <v>2.0</v>
      </c>
    </row>
    <row r="400" ht="14.25" customHeight="1">
      <c r="A400" s="10">
        <v>57.0</v>
      </c>
      <c r="B400" s="10">
        <v>95.0</v>
      </c>
      <c r="C400" s="10">
        <v>3.0</v>
      </c>
    </row>
    <row r="401" ht="14.25" customHeight="1">
      <c r="A401" s="10">
        <v>57.0</v>
      </c>
      <c r="B401" s="10">
        <v>104.0</v>
      </c>
      <c r="C401" s="10">
        <v>2.0</v>
      </c>
    </row>
    <row r="402" ht="14.25" customHeight="1">
      <c r="A402" s="10">
        <v>57.0</v>
      </c>
      <c r="B402" s="10">
        <v>107.0</v>
      </c>
      <c r="C402" s="10">
        <v>3.0</v>
      </c>
    </row>
    <row r="403" ht="14.25" customHeight="1">
      <c r="A403" s="10">
        <v>57.0</v>
      </c>
      <c r="B403" s="10">
        <v>110.0</v>
      </c>
      <c r="C403" s="10">
        <v>4.0</v>
      </c>
    </row>
    <row r="404" ht="14.25" customHeight="1">
      <c r="A404" s="10">
        <v>57.0</v>
      </c>
      <c r="B404" s="10">
        <v>112.0</v>
      </c>
      <c r="C404" s="10">
        <v>4.0</v>
      </c>
    </row>
    <row r="405" ht="14.25" customHeight="1">
      <c r="A405" s="10">
        <v>58.0</v>
      </c>
      <c r="B405" s="10">
        <v>3.0</v>
      </c>
      <c r="C405" s="10">
        <v>3.0</v>
      </c>
    </row>
    <row r="406" ht="14.25" customHeight="1">
      <c r="A406" s="10">
        <v>58.0</v>
      </c>
      <c r="B406" s="10">
        <v>5.0</v>
      </c>
      <c r="C406" s="10">
        <v>4.0</v>
      </c>
    </row>
    <row r="407" ht="14.25" customHeight="1">
      <c r="A407" s="10">
        <v>58.0</v>
      </c>
      <c r="B407" s="10">
        <v>7.0</v>
      </c>
      <c r="C407" s="10">
        <v>5.0</v>
      </c>
    </row>
    <row r="408" ht="14.25" customHeight="1">
      <c r="A408" s="10">
        <v>58.0</v>
      </c>
      <c r="B408" s="10">
        <v>19.0</v>
      </c>
      <c r="C408" s="10">
        <v>1.0</v>
      </c>
    </row>
    <row r="409" ht="14.25" customHeight="1">
      <c r="A409" s="10">
        <v>58.0</v>
      </c>
      <c r="B409" s="10">
        <v>21.0</v>
      </c>
      <c r="C409" s="10">
        <v>4.0</v>
      </c>
    </row>
    <row r="410" ht="14.25" customHeight="1">
      <c r="A410" s="10">
        <v>58.0</v>
      </c>
      <c r="B410" s="10">
        <v>22.0</v>
      </c>
      <c r="C410" s="10">
        <v>3.0</v>
      </c>
    </row>
    <row r="411" ht="14.25" customHeight="1">
      <c r="A411" s="10">
        <v>58.0</v>
      </c>
      <c r="B411" s="10">
        <v>31.0</v>
      </c>
      <c r="C411" s="10">
        <v>4.0</v>
      </c>
    </row>
    <row r="412" ht="14.25" customHeight="1">
      <c r="A412" s="10">
        <v>58.0</v>
      </c>
      <c r="B412" s="10">
        <v>32.0</v>
      </c>
      <c r="C412" s="10">
        <v>5.0</v>
      </c>
    </row>
    <row r="413" ht="14.25" customHeight="1">
      <c r="A413" s="10">
        <v>58.0</v>
      </c>
      <c r="B413" s="10">
        <v>36.0</v>
      </c>
      <c r="C413" s="10">
        <v>4.0</v>
      </c>
    </row>
    <row r="414" ht="14.25" customHeight="1">
      <c r="A414" s="10">
        <v>58.0</v>
      </c>
      <c r="B414" s="10">
        <v>39.0</v>
      </c>
      <c r="C414" s="10">
        <v>5.0</v>
      </c>
    </row>
    <row r="415" ht="14.25" customHeight="1">
      <c r="A415" s="10">
        <v>58.0</v>
      </c>
      <c r="B415" s="10">
        <v>44.0</v>
      </c>
      <c r="C415" s="10">
        <v>2.0</v>
      </c>
    </row>
    <row r="416" ht="14.25" customHeight="1">
      <c r="A416" s="10">
        <v>58.0</v>
      </c>
      <c r="B416" s="10">
        <v>47.0</v>
      </c>
      <c r="C416" s="10">
        <v>5.0</v>
      </c>
    </row>
    <row r="417" ht="14.25" customHeight="1">
      <c r="A417" s="10">
        <v>58.0</v>
      </c>
      <c r="B417" s="10">
        <v>48.0</v>
      </c>
      <c r="C417" s="10">
        <v>3.0</v>
      </c>
    </row>
    <row r="418" ht="14.25" customHeight="1">
      <c r="A418" s="10">
        <v>58.0</v>
      </c>
      <c r="B418" s="10">
        <v>50.0</v>
      </c>
      <c r="C418" s="10">
        <v>5.0</v>
      </c>
    </row>
    <row r="419" ht="14.25" customHeight="1">
      <c r="A419" s="10">
        <v>58.0</v>
      </c>
      <c r="B419" s="10">
        <v>62.0</v>
      </c>
      <c r="C419" s="10">
        <v>3.0</v>
      </c>
    </row>
    <row r="420" ht="14.25" customHeight="1">
      <c r="A420" s="10">
        <v>58.0</v>
      </c>
      <c r="B420" s="10">
        <v>110.0</v>
      </c>
      <c r="C420" s="10">
        <v>5.0</v>
      </c>
    </row>
    <row r="421" ht="14.25" customHeight="1">
      <c r="A421" s="10">
        <v>59.0</v>
      </c>
      <c r="B421" s="10">
        <v>10.0</v>
      </c>
      <c r="C421" s="10">
        <v>3.0</v>
      </c>
    </row>
    <row r="422" ht="14.25" customHeight="1">
      <c r="A422" s="10">
        <v>59.0</v>
      </c>
      <c r="B422" s="10">
        <v>41.0</v>
      </c>
      <c r="C422" s="10">
        <v>5.0</v>
      </c>
    </row>
    <row r="423" ht="14.25" customHeight="1">
      <c r="A423" s="10">
        <v>59.0</v>
      </c>
      <c r="B423" s="10">
        <v>105.0</v>
      </c>
      <c r="C423" s="10">
        <v>4.0</v>
      </c>
    </row>
    <row r="424" ht="14.25" customHeight="1">
      <c r="A424" s="10">
        <v>59.0</v>
      </c>
      <c r="B424" s="10">
        <v>110.0</v>
      </c>
      <c r="C424" s="10">
        <v>2.0</v>
      </c>
    </row>
    <row r="425" ht="14.25" customHeight="1">
      <c r="A425" s="10">
        <v>59.0</v>
      </c>
      <c r="B425" s="10">
        <v>111.0</v>
      </c>
      <c r="C425" s="10">
        <v>5.0</v>
      </c>
    </row>
    <row r="426" ht="14.25" customHeight="1">
      <c r="A426" s="10">
        <v>60.0</v>
      </c>
      <c r="B426" s="10">
        <v>48.0</v>
      </c>
      <c r="C426" s="10">
        <v>3.0</v>
      </c>
    </row>
    <row r="427" ht="14.25" customHeight="1">
      <c r="A427" s="10">
        <v>60.0</v>
      </c>
      <c r="B427" s="10">
        <v>50.0</v>
      </c>
      <c r="C427" s="10">
        <v>3.0</v>
      </c>
    </row>
    <row r="428" ht="14.25" customHeight="1">
      <c r="A428" s="10">
        <v>60.0</v>
      </c>
      <c r="B428" s="10">
        <v>60.0</v>
      </c>
      <c r="C428" s="10">
        <v>3.0</v>
      </c>
    </row>
    <row r="429" ht="14.25" customHeight="1">
      <c r="A429" s="10">
        <v>61.0</v>
      </c>
      <c r="B429" s="10">
        <v>16.0</v>
      </c>
      <c r="C429" s="10">
        <v>4.0</v>
      </c>
    </row>
    <row r="430" ht="14.25" customHeight="1">
      <c r="A430" s="10">
        <v>61.0</v>
      </c>
      <c r="B430" s="10">
        <v>32.0</v>
      </c>
      <c r="C430" s="10">
        <v>4.5</v>
      </c>
    </row>
    <row r="431" ht="14.25" customHeight="1">
      <c r="A431" s="10">
        <v>61.0</v>
      </c>
      <c r="B431" s="10">
        <v>50.0</v>
      </c>
      <c r="C431" s="10">
        <v>4.5</v>
      </c>
    </row>
    <row r="432" ht="14.25" customHeight="1">
      <c r="A432" s="10">
        <v>62.0</v>
      </c>
      <c r="B432" s="10">
        <v>2.0</v>
      </c>
      <c r="C432" s="10">
        <v>4.0</v>
      </c>
    </row>
    <row r="433" ht="14.25" customHeight="1">
      <c r="A433" s="10">
        <v>62.0</v>
      </c>
      <c r="B433" s="10">
        <v>6.0</v>
      </c>
      <c r="C433" s="10">
        <v>4.5</v>
      </c>
    </row>
    <row r="434" ht="14.25" customHeight="1">
      <c r="A434" s="10">
        <v>62.0</v>
      </c>
      <c r="B434" s="10">
        <v>47.0</v>
      </c>
      <c r="C434" s="10">
        <v>4.5</v>
      </c>
    </row>
    <row r="435" ht="14.25" customHeight="1">
      <c r="A435" s="10">
        <v>62.0</v>
      </c>
      <c r="B435" s="10">
        <v>110.0</v>
      </c>
      <c r="C435" s="10">
        <v>4.5</v>
      </c>
    </row>
    <row r="436" ht="14.25" customHeight="1">
      <c r="A436" s="10">
        <v>63.0</v>
      </c>
      <c r="B436" s="10">
        <v>1.0</v>
      </c>
      <c r="C436" s="10">
        <v>5.0</v>
      </c>
    </row>
    <row r="437" ht="14.25" customHeight="1">
      <c r="A437" s="10">
        <v>63.0</v>
      </c>
      <c r="B437" s="10">
        <v>10.0</v>
      </c>
      <c r="C437" s="10">
        <v>3.0</v>
      </c>
    </row>
    <row r="438" ht="14.25" customHeight="1">
      <c r="A438" s="10">
        <v>63.0</v>
      </c>
      <c r="B438" s="10">
        <v>32.0</v>
      </c>
      <c r="C438" s="10">
        <v>3.0</v>
      </c>
    </row>
    <row r="439" ht="14.25" customHeight="1">
      <c r="A439" s="10">
        <v>63.0</v>
      </c>
      <c r="B439" s="10">
        <v>34.0</v>
      </c>
      <c r="C439" s="10">
        <v>3.0</v>
      </c>
    </row>
    <row r="440" ht="14.25" customHeight="1">
      <c r="A440" s="10">
        <v>63.0</v>
      </c>
      <c r="B440" s="10">
        <v>47.0</v>
      </c>
      <c r="C440" s="10">
        <v>4.0</v>
      </c>
    </row>
    <row r="441" ht="14.25" customHeight="1">
      <c r="A441" s="10">
        <v>63.0</v>
      </c>
      <c r="B441" s="10">
        <v>50.0</v>
      </c>
      <c r="C441" s="10">
        <v>5.0</v>
      </c>
    </row>
    <row r="442" ht="14.25" customHeight="1">
      <c r="A442" s="10">
        <v>63.0</v>
      </c>
      <c r="B442" s="10">
        <v>110.0</v>
      </c>
      <c r="C442" s="10">
        <v>2.5</v>
      </c>
    </row>
    <row r="443" ht="14.25" customHeight="1">
      <c r="A443" s="10">
        <v>63.0</v>
      </c>
      <c r="B443" s="10">
        <v>111.0</v>
      </c>
      <c r="C443" s="10">
        <v>3.0</v>
      </c>
    </row>
    <row r="444" ht="14.25" customHeight="1">
      <c r="A444" s="10">
        <v>64.0</v>
      </c>
      <c r="B444" s="10">
        <v>1.0</v>
      </c>
      <c r="C444" s="10">
        <v>4.0</v>
      </c>
    </row>
    <row r="445" ht="14.25" customHeight="1">
      <c r="A445" s="10">
        <v>64.0</v>
      </c>
      <c r="B445" s="10">
        <v>3.0</v>
      </c>
      <c r="C445" s="10">
        <v>3.5</v>
      </c>
    </row>
    <row r="446" ht="14.25" customHeight="1">
      <c r="A446" s="10">
        <v>64.0</v>
      </c>
      <c r="B446" s="10">
        <v>6.0</v>
      </c>
      <c r="C446" s="10">
        <v>4.5</v>
      </c>
    </row>
    <row r="447" ht="14.25" customHeight="1">
      <c r="A447" s="10">
        <v>64.0</v>
      </c>
      <c r="B447" s="10">
        <v>16.0</v>
      </c>
      <c r="C447" s="10">
        <v>5.0</v>
      </c>
    </row>
    <row r="448" ht="14.25" customHeight="1">
      <c r="A448" s="10">
        <v>64.0</v>
      </c>
      <c r="B448" s="10">
        <v>19.0</v>
      </c>
      <c r="C448" s="10">
        <v>3.5</v>
      </c>
    </row>
    <row r="449" ht="14.25" customHeight="1">
      <c r="A449" s="10">
        <v>64.0</v>
      </c>
      <c r="B449" s="10">
        <v>22.0</v>
      </c>
      <c r="C449" s="10">
        <v>3.5</v>
      </c>
    </row>
    <row r="450" ht="14.25" customHeight="1">
      <c r="A450" s="10">
        <v>64.0</v>
      </c>
      <c r="B450" s="10">
        <v>25.0</v>
      </c>
      <c r="C450" s="10">
        <v>3.5</v>
      </c>
    </row>
    <row r="451" ht="14.25" customHeight="1">
      <c r="A451" s="10">
        <v>64.0</v>
      </c>
      <c r="B451" s="10">
        <v>32.0</v>
      </c>
      <c r="C451" s="10">
        <v>4.0</v>
      </c>
    </row>
    <row r="452" ht="14.25" customHeight="1">
      <c r="A452" s="10">
        <v>64.0</v>
      </c>
      <c r="B452" s="10">
        <v>34.0</v>
      </c>
      <c r="C452" s="10">
        <v>4.5</v>
      </c>
    </row>
    <row r="453" ht="14.25" customHeight="1">
      <c r="A453" s="10">
        <v>64.0</v>
      </c>
      <c r="B453" s="10">
        <v>36.0</v>
      </c>
      <c r="C453" s="10">
        <v>4.0</v>
      </c>
    </row>
    <row r="454" ht="14.25" customHeight="1">
      <c r="A454" s="10">
        <v>64.0</v>
      </c>
      <c r="B454" s="10">
        <v>39.0</v>
      </c>
      <c r="C454" s="10">
        <v>4.0</v>
      </c>
    </row>
    <row r="455" ht="14.25" customHeight="1">
      <c r="A455" s="10">
        <v>64.0</v>
      </c>
      <c r="B455" s="10">
        <v>45.0</v>
      </c>
      <c r="C455" s="10">
        <v>3.5</v>
      </c>
    </row>
    <row r="456" ht="14.25" customHeight="1">
      <c r="A456" s="10">
        <v>64.0</v>
      </c>
      <c r="B456" s="10">
        <v>47.0</v>
      </c>
      <c r="C456" s="10">
        <v>4.5</v>
      </c>
    </row>
    <row r="457" ht="14.25" customHeight="1">
      <c r="A457" s="10">
        <v>64.0</v>
      </c>
      <c r="B457" s="10">
        <v>48.0</v>
      </c>
      <c r="C457" s="10">
        <v>3.0</v>
      </c>
    </row>
    <row r="458" ht="14.25" customHeight="1">
      <c r="A458" s="10">
        <v>64.0</v>
      </c>
      <c r="B458" s="10">
        <v>50.0</v>
      </c>
      <c r="C458" s="10">
        <v>3.0</v>
      </c>
    </row>
    <row r="459" ht="14.25" customHeight="1">
      <c r="A459" s="10">
        <v>64.0</v>
      </c>
      <c r="B459" s="10">
        <v>70.0</v>
      </c>
      <c r="C459" s="10">
        <v>4.0</v>
      </c>
    </row>
    <row r="460" ht="14.25" customHeight="1">
      <c r="A460" s="10">
        <v>64.0</v>
      </c>
      <c r="B460" s="10">
        <v>104.0</v>
      </c>
      <c r="C460" s="10">
        <v>3.0</v>
      </c>
    </row>
    <row r="461" ht="14.25" customHeight="1">
      <c r="A461" s="10">
        <v>64.0</v>
      </c>
      <c r="B461" s="10">
        <v>110.0</v>
      </c>
      <c r="C461" s="10">
        <v>4.0</v>
      </c>
    </row>
    <row r="462" ht="14.25" customHeight="1">
      <c r="A462" s="10">
        <v>64.0</v>
      </c>
      <c r="B462" s="10">
        <v>111.0</v>
      </c>
      <c r="C462" s="10">
        <v>4.0</v>
      </c>
    </row>
    <row r="463" ht="14.25" customHeight="1">
      <c r="A463" s="10">
        <v>64.0</v>
      </c>
      <c r="B463" s="10">
        <v>112.0</v>
      </c>
      <c r="C463" s="10">
        <v>3.0</v>
      </c>
    </row>
    <row r="464" ht="14.25" customHeight="1">
      <c r="A464" s="10">
        <v>66.0</v>
      </c>
      <c r="B464" s="10">
        <v>1.0</v>
      </c>
      <c r="C464" s="10">
        <v>4.0</v>
      </c>
    </row>
    <row r="465" ht="14.25" customHeight="1">
      <c r="A465" s="10">
        <v>66.0</v>
      </c>
      <c r="B465" s="10">
        <v>5.0</v>
      </c>
      <c r="C465" s="10">
        <v>4.0</v>
      </c>
    </row>
    <row r="466" ht="14.25" customHeight="1">
      <c r="A466" s="10">
        <v>66.0</v>
      </c>
      <c r="B466" s="10">
        <v>18.0</v>
      </c>
      <c r="C466" s="10">
        <v>4.0</v>
      </c>
    </row>
    <row r="467" ht="14.25" customHeight="1">
      <c r="A467" s="10">
        <v>66.0</v>
      </c>
      <c r="B467" s="10">
        <v>19.0</v>
      </c>
      <c r="C467" s="10">
        <v>3.0</v>
      </c>
    </row>
    <row r="468" ht="14.25" customHeight="1">
      <c r="A468" s="10">
        <v>66.0</v>
      </c>
      <c r="B468" s="10">
        <v>21.0</v>
      </c>
      <c r="C468" s="10">
        <v>4.0</v>
      </c>
    </row>
    <row r="469" ht="14.25" customHeight="1">
      <c r="A469" s="10">
        <v>66.0</v>
      </c>
      <c r="B469" s="10">
        <v>29.0</v>
      </c>
      <c r="C469" s="10">
        <v>4.5</v>
      </c>
    </row>
    <row r="470" ht="14.25" customHeight="1">
      <c r="A470" s="10">
        <v>66.0</v>
      </c>
      <c r="B470" s="10">
        <v>32.0</v>
      </c>
      <c r="C470" s="10">
        <v>5.0</v>
      </c>
    </row>
    <row r="471" ht="14.25" customHeight="1">
      <c r="A471" s="10">
        <v>66.0</v>
      </c>
      <c r="B471" s="10">
        <v>47.0</v>
      </c>
      <c r="C471" s="10">
        <v>5.0</v>
      </c>
    </row>
    <row r="472" ht="14.25" customHeight="1">
      <c r="A472" s="10">
        <v>66.0</v>
      </c>
      <c r="B472" s="10">
        <v>50.0</v>
      </c>
      <c r="C472" s="10">
        <v>4.0</v>
      </c>
    </row>
    <row r="473" ht="14.25" customHeight="1">
      <c r="A473" s="10">
        <v>66.0</v>
      </c>
      <c r="B473" s="10">
        <v>110.0</v>
      </c>
      <c r="C473" s="10">
        <v>5.0</v>
      </c>
    </row>
    <row r="474" ht="14.25" customHeight="1">
      <c r="A474" s="10">
        <v>66.0</v>
      </c>
      <c r="B474" s="10">
        <v>111.0</v>
      </c>
      <c r="C474" s="10">
        <v>4.5</v>
      </c>
    </row>
    <row r="475" ht="14.25" customHeight="1">
      <c r="A475" s="10">
        <v>68.0</v>
      </c>
      <c r="B475" s="10">
        <v>1.0</v>
      </c>
      <c r="C475" s="10">
        <v>2.5</v>
      </c>
    </row>
    <row r="476" ht="14.25" customHeight="1">
      <c r="A476" s="10">
        <v>68.0</v>
      </c>
      <c r="B476" s="10">
        <v>2.0</v>
      </c>
      <c r="C476" s="10">
        <v>2.5</v>
      </c>
    </row>
    <row r="477" ht="14.25" customHeight="1">
      <c r="A477" s="10">
        <v>68.0</v>
      </c>
      <c r="B477" s="10">
        <v>3.0</v>
      </c>
      <c r="C477" s="10">
        <v>2.0</v>
      </c>
    </row>
    <row r="478" ht="14.25" customHeight="1">
      <c r="A478" s="10">
        <v>68.0</v>
      </c>
      <c r="B478" s="10">
        <v>5.0</v>
      </c>
      <c r="C478" s="10">
        <v>2.0</v>
      </c>
    </row>
    <row r="479" ht="14.25" customHeight="1">
      <c r="A479" s="10">
        <v>68.0</v>
      </c>
      <c r="B479" s="10">
        <v>6.0</v>
      </c>
      <c r="C479" s="10">
        <v>4.0</v>
      </c>
    </row>
    <row r="480" ht="14.25" customHeight="1">
      <c r="A480" s="10">
        <v>68.0</v>
      </c>
      <c r="B480" s="10">
        <v>7.0</v>
      </c>
      <c r="C480" s="10">
        <v>2.0</v>
      </c>
    </row>
    <row r="481" ht="14.25" customHeight="1">
      <c r="A481" s="10">
        <v>68.0</v>
      </c>
      <c r="B481" s="10">
        <v>10.0</v>
      </c>
      <c r="C481" s="10">
        <v>4.5</v>
      </c>
    </row>
    <row r="482" ht="14.25" customHeight="1">
      <c r="A482" s="10">
        <v>68.0</v>
      </c>
      <c r="B482" s="10">
        <v>11.0</v>
      </c>
      <c r="C482" s="10">
        <v>4.5</v>
      </c>
    </row>
    <row r="483" ht="14.25" customHeight="1">
      <c r="A483" s="10">
        <v>68.0</v>
      </c>
      <c r="B483" s="10">
        <v>16.0</v>
      </c>
      <c r="C483" s="10">
        <v>3.5</v>
      </c>
    </row>
    <row r="484" ht="14.25" customHeight="1">
      <c r="A484" s="10">
        <v>68.0</v>
      </c>
      <c r="B484" s="10">
        <v>17.0</v>
      </c>
      <c r="C484" s="10">
        <v>3.5</v>
      </c>
    </row>
    <row r="485" ht="14.25" customHeight="1">
      <c r="A485" s="10">
        <v>68.0</v>
      </c>
      <c r="B485" s="10">
        <v>18.0</v>
      </c>
      <c r="C485" s="10">
        <v>2.0</v>
      </c>
    </row>
    <row r="486" ht="14.25" customHeight="1">
      <c r="A486" s="10">
        <v>68.0</v>
      </c>
      <c r="B486" s="10">
        <v>19.0</v>
      </c>
      <c r="C486" s="10">
        <v>1.5</v>
      </c>
    </row>
    <row r="487" ht="14.25" customHeight="1">
      <c r="A487" s="10">
        <v>68.0</v>
      </c>
      <c r="B487" s="10">
        <v>25.0</v>
      </c>
      <c r="C487" s="10">
        <v>3.5</v>
      </c>
    </row>
    <row r="488" ht="14.25" customHeight="1">
      <c r="A488" s="10">
        <v>68.0</v>
      </c>
      <c r="B488" s="10">
        <v>26.0</v>
      </c>
      <c r="C488" s="10">
        <v>3.0</v>
      </c>
    </row>
    <row r="489" ht="14.25" customHeight="1">
      <c r="A489" s="10">
        <v>68.0</v>
      </c>
      <c r="B489" s="10">
        <v>31.0</v>
      </c>
      <c r="C489" s="10">
        <v>3.5</v>
      </c>
    </row>
    <row r="490" ht="14.25" customHeight="1">
      <c r="A490" s="10">
        <v>68.0</v>
      </c>
      <c r="B490" s="10">
        <v>34.0</v>
      </c>
      <c r="C490" s="10">
        <v>1.0</v>
      </c>
    </row>
    <row r="491" ht="14.25" customHeight="1">
      <c r="A491" s="10">
        <v>68.0</v>
      </c>
      <c r="B491" s="10">
        <v>39.0</v>
      </c>
      <c r="C491" s="10">
        <v>4.0</v>
      </c>
    </row>
    <row r="492" ht="14.25" customHeight="1">
      <c r="A492" s="10">
        <v>68.0</v>
      </c>
      <c r="B492" s="10">
        <v>44.0</v>
      </c>
      <c r="C492" s="10">
        <v>3.0</v>
      </c>
    </row>
    <row r="493" ht="14.25" customHeight="1">
      <c r="A493" s="10">
        <v>68.0</v>
      </c>
      <c r="B493" s="10">
        <v>47.0</v>
      </c>
      <c r="C493" s="10">
        <v>4.0</v>
      </c>
    </row>
    <row r="494" ht="14.25" customHeight="1">
      <c r="A494" s="10">
        <v>68.0</v>
      </c>
      <c r="B494" s="10">
        <v>48.0</v>
      </c>
      <c r="C494" s="10">
        <v>4.0</v>
      </c>
    </row>
    <row r="495" ht="14.25" customHeight="1">
      <c r="A495" s="10">
        <v>68.0</v>
      </c>
      <c r="B495" s="10">
        <v>50.0</v>
      </c>
      <c r="C495" s="10">
        <v>3.0</v>
      </c>
    </row>
    <row r="496" ht="14.25" customHeight="1">
      <c r="A496" s="10">
        <v>68.0</v>
      </c>
      <c r="B496" s="10">
        <v>62.0</v>
      </c>
      <c r="C496" s="10">
        <v>3.5</v>
      </c>
    </row>
    <row r="497" ht="14.25" customHeight="1">
      <c r="A497" s="10">
        <v>68.0</v>
      </c>
      <c r="B497" s="10">
        <v>65.0</v>
      </c>
      <c r="C497" s="10">
        <v>1.5</v>
      </c>
    </row>
    <row r="498" ht="14.25" customHeight="1">
      <c r="A498" s="10">
        <v>68.0</v>
      </c>
      <c r="B498" s="10">
        <v>70.0</v>
      </c>
      <c r="C498" s="10">
        <v>4.0</v>
      </c>
    </row>
    <row r="499" ht="14.25" customHeight="1">
      <c r="A499" s="10">
        <v>68.0</v>
      </c>
      <c r="B499" s="10">
        <v>95.0</v>
      </c>
      <c r="C499" s="10">
        <v>3.5</v>
      </c>
    </row>
    <row r="500" ht="14.25" customHeight="1">
      <c r="A500" s="10">
        <v>68.0</v>
      </c>
      <c r="B500" s="10">
        <v>104.0</v>
      </c>
      <c r="C500" s="10">
        <v>4.5</v>
      </c>
    </row>
    <row r="501" ht="14.25" customHeight="1">
      <c r="A501" s="10">
        <v>68.0</v>
      </c>
      <c r="B501" s="10">
        <v>110.0</v>
      </c>
      <c r="C501" s="10">
        <v>2.5</v>
      </c>
    </row>
    <row r="502" ht="14.25" customHeight="1">
      <c r="A502" s="10">
        <v>69.0</v>
      </c>
      <c r="B502" s="10">
        <v>50.0</v>
      </c>
      <c r="C502" s="10">
        <v>5.0</v>
      </c>
    </row>
    <row r="503" ht="14.25" customHeight="1">
      <c r="A503" s="10">
        <v>70.0</v>
      </c>
      <c r="B503" s="10">
        <v>36.0</v>
      </c>
      <c r="C503" s="10">
        <v>5.0</v>
      </c>
    </row>
    <row r="504" ht="14.25" customHeight="1">
      <c r="A504" s="10">
        <v>71.0</v>
      </c>
      <c r="B504" s="10">
        <v>1.0</v>
      </c>
      <c r="C504" s="10">
        <v>5.0</v>
      </c>
    </row>
    <row r="505" ht="14.25" customHeight="1">
      <c r="A505" s="10">
        <v>71.0</v>
      </c>
      <c r="B505" s="10">
        <v>7.0</v>
      </c>
      <c r="C505" s="10">
        <v>3.0</v>
      </c>
    </row>
    <row r="506" ht="14.25" customHeight="1">
      <c r="A506" s="10">
        <v>71.0</v>
      </c>
      <c r="B506" s="10">
        <v>17.0</v>
      </c>
      <c r="C506" s="10">
        <v>1.0</v>
      </c>
    </row>
    <row r="507" ht="14.25" customHeight="1">
      <c r="A507" s="10">
        <v>71.0</v>
      </c>
      <c r="B507" s="10">
        <v>24.0</v>
      </c>
      <c r="C507" s="10">
        <v>2.0</v>
      </c>
    </row>
    <row r="508" ht="14.25" customHeight="1">
      <c r="A508" s="10">
        <v>71.0</v>
      </c>
      <c r="B508" s="10">
        <v>62.0</v>
      </c>
      <c r="C508" s="10">
        <v>4.0</v>
      </c>
    </row>
    <row r="509" ht="14.25" customHeight="1">
      <c r="A509" s="10">
        <v>71.0</v>
      </c>
      <c r="B509" s="10">
        <v>86.0</v>
      </c>
      <c r="C509" s="10">
        <v>5.0</v>
      </c>
    </row>
    <row r="510" ht="14.25" customHeight="1">
      <c r="A510" s="10">
        <v>71.0</v>
      </c>
      <c r="B510" s="10">
        <v>95.0</v>
      </c>
      <c r="C510" s="10">
        <v>4.0</v>
      </c>
    </row>
    <row r="511" ht="14.25" customHeight="1">
      <c r="A511" s="10">
        <v>72.0</v>
      </c>
      <c r="B511" s="10">
        <v>32.0</v>
      </c>
      <c r="C511" s="10">
        <v>4.5</v>
      </c>
    </row>
    <row r="512" ht="14.25" customHeight="1">
      <c r="A512" s="10">
        <v>72.0</v>
      </c>
      <c r="B512" s="10">
        <v>47.0</v>
      </c>
      <c r="C512" s="10">
        <v>4.5</v>
      </c>
    </row>
    <row r="513" ht="14.25" customHeight="1">
      <c r="A513" s="10">
        <v>72.0</v>
      </c>
      <c r="B513" s="10">
        <v>50.0</v>
      </c>
      <c r="C513" s="10">
        <v>4.5</v>
      </c>
    </row>
    <row r="514" ht="14.25" customHeight="1">
      <c r="A514" s="10">
        <v>72.0</v>
      </c>
      <c r="B514" s="10">
        <v>110.0</v>
      </c>
      <c r="C514" s="10">
        <v>4.5</v>
      </c>
    </row>
    <row r="515" ht="14.25" customHeight="1">
      <c r="A515" s="10">
        <v>73.0</v>
      </c>
      <c r="B515" s="10">
        <v>1.0</v>
      </c>
      <c r="C515" s="10">
        <v>4.5</v>
      </c>
    </row>
    <row r="516" ht="14.25" customHeight="1">
      <c r="A516" s="10">
        <v>74.0</v>
      </c>
      <c r="B516" s="10">
        <v>58.0</v>
      </c>
      <c r="C516" s="10">
        <v>5.0</v>
      </c>
    </row>
    <row r="517" ht="14.25" customHeight="1">
      <c r="A517" s="10">
        <v>74.0</v>
      </c>
      <c r="B517" s="10">
        <v>111.0</v>
      </c>
      <c r="C517" s="10">
        <v>5.0</v>
      </c>
    </row>
    <row r="518" ht="14.25" customHeight="1">
      <c r="A518" s="10">
        <v>75.0</v>
      </c>
      <c r="B518" s="10">
        <v>47.0</v>
      </c>
      <c r="C518" s="10">
        <v>2.0</v>
      </c>
    </row>
    <row r="519" ht="14.25" customHeight="1">
      <c r="A519" s="10">
        <v>76.0</v>
      </c>
      <c r="B519" s="10">
        <v>1.0</v>
      </c>
      <c r="C519" s="10">
        <v>0.5</v>
      </c>
    </row>
    <row r="520" ht="14.25" customHeight="1">
      <c r="A520" s="10">
        <v>76.0</v>
      </c>
      <c r="B520" s="10">
        <v>47.0</v>
      </c>
      <c r="C520" s="10">
        <v>3.5</v>
      </c>
    </row>
    <row r="521" ht="14.25" customHeight="1">
      <c r="A521" s="10">
        <v>76.0</v>
      </c>
      <c r="B521" s="10">
        <v>48.0</v>
      </c>
      <c r="C521" s="10">
        <v>0.5</v>
      </c>
    </row>
    <row r="522" ht="14.25" customHeight="1">
      <c r="A522" s="10">
        <v>76.0</v>
      </c>
      <c r="B522" s="10">
        <v>111.0</v>
      </c>
      <c r="C522" s="10">
        <v>3.0</v>
      </c>
    </row>
    <row r="523" ht="14.25" customHeight="1">
      <c r="A523" s="10">
        <v>78.0</v>
      </c>
      <c r="B523" s="10">
        <v>1.0</v>
      </c>
      <c r="C523" s="10">
        <v>4.0</v>
      </c>
    </row>
    <row r="524" ht="14.25" customHeight="1">
      <c r="A524" s="10">
        <v>78.0</v>
      </c>
      <c r="B524" s="10">
        <v>20.0</v>
      </c>
      <c r="C524" s="10">
        <v>3.0</v>
      </c>
    </row>
    <row r="525" ht="14.25" customHeight="1">
      <c r="A525" s="10">
        <v>78.0</v>
      </c>
      <c r="B525" s="10">
        <v>32.0</v>
      </c>
      <c r="C525" s="10">
        <v>3.5</v>
      </c>
    </row>
    <row r="526" ht="14.25" customHeight="1">
      <c r="A526" s="10">
        <v>79.0</v>
      </c>
      <c r="B526" s="10">
        <v>6.0</v>
      </c>
      <c r="C526" s="10">
        <v>4.0</v>
      </c>
    </row>
    <row r="527" ht="14.25" customHeight="1">
      <c r="A527" s="10">
        <v>80.0</v>
      </c>
      <c r="B527" s="10">
        <v>32.0</v>
      </c>
      <c r="C527" s="10">
        <v>4.0</v>
      </c>
    </row>
    <row r="528" ht="14.25" customHeight="1">
      <c r="A528" s="10">
        <v>80.0</v>
      </c>
      <c r="B528" s="10">
        <v>50.0</v>
      </c>
      <c r="C528" s="10">
        <v>4.5</v>
      </c>
    </row>
    <row r="529" ht="14.25" customHeight="1">
      <c r="A529" s="10">
        <v>81.0</v>
      </c>
      <c r="B529" s="10">
        <v>10.0</v>
      </c>
      <c r="C529" s="10">
        <v>1.0</v>
      </c>
    </row>
    <row r="530" ht="14.25" customHeight="1">
      <c r="A530" s="10">
        <v>81.0</v>
      </c>
      <c r="B530" s="10">
        <v>32.0</v>
      </c>
      <c r="C530" s="10">
        <v>5.0</v>
      </c>
    </row>
    <row r="531" ht="14.25" customHeight="1">
      <c r="A531" s="10">
        <v>81.0</v>
      </c>
      <c r="B531" s="10">
        <v>47.0</v>
      </c>
      <c r="C531" s="10">
        <v>3.0</v>
      </c>
    </row>
    <row r="532" ht="14.25" customHeight="1">
      <c r="A532" s="10">
        <v>81.0</v>
      </c>
      <c r="B532" s="10">
        <v>110.0</v>
      </c>
      <c r="C532" s="10">
        <v>3.0</v>
      </c>
    </row>
    <row r="533" ht="14.25" customHeight="1">
      <c r="A533" s="10">
        <v>82.0</v>
      </c>
      <c r="B533" s="10">
        <v>1.0</v>
      </c>
      <c r="C533" s="10">
        <v>2.5</v>
      </c>
    </row>
    <row r="534" ht="14.25" customHeight="1">
      <c r="A534" s="10">
        <v>82.0</v>
      </c>
      <c r="B534" s="10">
        <v>2.0</v>
      </c>
      <c r="C534" s="10">
        <v>3.0</v>
      </c>
    </row>
    <row r="535" ht="14.25" customHeight="1">
      <c r="A535" s="10">
        <v>82.0</v>
      </c>
      <c r="B535" s="10">
        <v>6.0</v>
      </c>
      <c r="C535" s="10">
        <v>3.5</v>
      </c>
    </row>
    <row r="536" ht="14.25" customHeight="1">
      <c r="A536" s="10">
        <v>82.0</v>
      </c>
      <c r="B536" s="10">
        <v>10.0</v>
      </c>
      <c r="C536" s="10">
        <v>3.5</v>
      </c>
    </row>
    <row r="537" ht="14.25" customHeight="1">
      <c r="A537" s="10">
        <v>82.0</v>
      </c>
      <c r="B537" s="10">
        <v>34.0</v>
      </c>
      <c r="C537" s="10">
        <v>2.0</v>
      </c>
    </row>
    <row r="538" ht="14.25" customHeight="1">
      <c r="A538" s="10">
        <v>82.0</v>
      </c>
      <c r="B538" s="10">
        <v>47.0</v>
      </c>
      <c r="C538" s="10">
        <v>3.5</v>
      </c>
    </row>
    <row r="539" ht="14.25" customHeight="1">
      <c r="A539" s="10">
        <v>82.0</v>
      </c>
      <c r="B539" s="10">
        <v>104.0</v>
      </c>
      <c r="C539" s="10">
        <v>3.5</v>
      </c>
    </row>
    <row r="540" ht="14.25" customHeight="1">
      <c r="A540" s="10">
        <v>82.0</v>
      </c>
      <c r="B540" s="10">
        <v>110.0</v>
      </c>
      <c r="C540" s="10">
        <v>4.5</v>
      </c>
    </row>
    <row r="541" ht="14.25" customHeight="1">
      <c r="A541" s="10">
        <v>83.0</v>
      </c>
      <c r="B541" s="10">
        <v>110.0</v>
      </c>
      <c r="C541" s="10">
        <v>4.0</v>
      </c>
    </row>
    <row r="542" ht="14.25" customHeight="1">
      <c r="A542" s="10">
        <v>84.0</v>
      </c>
      <c r="B542" s="10">
        <v>4.0</v>
      </c>
      <c r="C542" s="10">
        <v>3.0</v>
      </c>
    </row>
    <row r="543" ht="14.25" customHeight="1">
      <c r="A543" s="10">
        <v>84.0</v>
      </c>
      <c r="B543" s="10">
        <v>5.0</v>
      </c>
      <c r="C543" s="10">
        <v>3.0</v>
      </c>
    </row>
    <row r="544" ht="14.25" customHeight="1">
      <c r="A544" s="10">
        <v>84.0</v>
      </c>
      <c r="B544" s="10">
        <v>6.0</v>
      </c>
      <c r="C544" s="10">
        <v>4.0</v>
      </c>
    </row>
    <row r="545" ht="14.25" customHeight="1">
      <c r="A545" s="10">
        <v>84.0</v>
      </c>
      <c r="B545" s="10">
        <v>7.0</v>
      </c>
      <c r="C545" s="10">
        <v>3.0</v>
      </c>
    </row>
    <row r="546" ht="14.25" customHeight="1">
      <c r="A546" s="10">
        <v>84.0</v>
      </c>
      <c r="B546" s="10">
        <v>10.0</v>
      </c>
      <c r="C546" s="10">
        <v>3.0</v>
      </c>
    </row>
    <row r="547" ht="14.25" customHeight="1">
      <c r="A547" s="10">
        <v>84.0</v>
      </c>
      <c r="B547" s="10">
        <v>11.0</v>
      </c>
      <c r="C547" s="10">
        <v>4.0</v>
      </c>
    </row>
    <row r="548" ht="14.25" customHeight="1">
      <c r="A548" s="10">
        <v>84.0</v>
      </c>
      <c r="B548" s="10">
        <v>14.0</v>
      </c>
      <c r="C548" s="10">
        <v>4.0</v>
      </c>
    </row>
    <row r="549" ht="14.25" customHeight="1">
      <c r="A549" s="10">
        <v>84.0</v>
      </c>
      <c r="B549" s="10">
        <v>17.0</v>
      </c>
      <c r="C549" s="10">
        <v>5.0</v>
      </c>
    </row>
    <row r="550" ht="14.25" customHeight="1">
      <c r="A550" s="10">
        <v>84.0</v>
      </c>
      <c r="B550" s="10">
        <v>21.0</v>
      </c>
      <c r="C550" s="10">
        <v>4.0</v>
      </c>
    </row>
    <row r="551" ht="14.25" customHeight="1">
      <c r="A551" s="10">
        <v>84.0</v>
      </c>
      <c r="B551" s="10">
        <v>25.0</v>
      </c>
      <c r="C551" s="10">
        <v>5.0</v>
      </c>
    </row>
    <row r="552" ht="14.25" customHeight="1">
      <c r="A552" s="10">
        <v>84.0</v>
      </c>
      <c r="B552" s="10">
        <v>31.0</v>
      </c>
      <c r="C552" s="10">
        <v>3.0</v>
      </c>
    </row>
    <row r="553" ht="14.25" customHeight="1">
      <c r="A553" s="10">
        <v>84.0</v>
      </c>
      <c r="B553" s="10">
        <v>34.0</v>
      </c>
      <c r="C553" s="10">
        <v>4.0</v>
      </c>
    </row>
    <row r="554" ht="14.25" customHeight="1">
      <c r="A554" s="10">
        <v>84.0</v>
      </c>
      <c r="B554" s="10">
        <v>36.0</v>
      </c>
      <c r="C554" s="10">
        <v>5.0</v>
      </c>
    </row>
    <row r="555" ht="14.25" customHeight="1">
      <c r="A555" s="10">
        <v>84.0</v>
      </c>
      <c r="B555" s="10">
        <v>45.0</v>
      </c>
      <c r="C555" s="10">
        <v>4.0</v>
      </c>
    </row>
    <row r="556" ht="14.25" customHeight="1">
      <c r="A556" s="10">
        <v>84.0</v>
      </c>
      <c r="B556" s="10">
        <v>46.0</v>
      </c>
      <c r="C556" s="10">
        <v>3.0</v>
      </c>
    </row>
    <row r="557" ht="14.25" customHeight="1">
      <c r="A557" s="10">
        <v>84.0</v>
      </c>
      <c r="B557" s="10">
        <v>50.0</v>
      </c>
      <c r="C557" s="10">
        <v>4.0</v>
      </c>
    </row>
    <row r="558" ht="14.25" customHeight="1">
      <c r="A558" s="10">
        <v>84.0</v>
      </c>
      <c r="B558" s="10">
        <v>52.0</v>
      </c>
      <c r="C558" s="10">
        <v>5.0</v>
      </c>
    </row>
    <row r="559" ht="14.25" customHeight="1">
      <c r="A559" s="10">
        <v>84.0</v>
      </c>
      <c r="B559" s="10">
        <v>55.0</v>
      </c>
      <c r="C559" s="10">
        <v>4.0</v>
      </c>
    </row>
    <row r="560" ht="14.25" customHeight="1">
      <c r="A560" s="10">
        <v>84.0</v>
      </c>
      <c r="B560" s="10">
        <v>57.0</v>
      </c>
      <c r="C560" s="10">
        <v>3.0</v>
      </c>
    </row>
    <row r="561" ht="14.25" customHeight="1">
      <c r="A561" s="10">
        <v>84.0</v>
      </c>
      <c r="B561" s="10">
        <v>62.0</v>
      </c>
      <c r="C561" s="10">
        <v>4.0</v>
      </c>
    </row>
    <row r="562" ht="14.25" customHeight="1">
      <c r="A562" s="10">
        <v>84.0</v>
      </c>
      <c r="B562" s="10">
        <v>94.0</v>
      </c>
      <c r="C562" s="10">
        <v>4.0</v>
      </c>
    </row>
    <row r="563" ht="14.25" customHeight="1">
      <c r="A563" s="10">
        <v>84.0</v>
      </c>
      <c r="B563" s="10">
        <v>95.0</v>
      </c>
      <c r="C563" s="10">
        <v>2.0</v>
      </c>
    </row>
    <row r="564" ht="14.25" customHeight="1">
      <c r="A564" s="10">
        <v>84.0</v>
      </c>
      <c r="B564" s="10">
        <v>100.0</v>
      </c>
      <c r="C564" s="10">
        <v>3.0</v>
      </c>
    </row>
    <row r="565" ht="14.25" customHeight="1">
      <c r="A565" s="10">
        <v>84.0</v>
      </c>
      <c r="B565" s="10">
        <v>102.0</v>
      </c>
      <c r="C565" s="10">
        <v>1.0</v>
      </c>
    </row>
    <row r="566" ht="14.25" customHeight="1">
      <c r="A566" s="10">
        <v>84.0</v>
      </c>
      <c r="B566" s="10">
        <v>105.0</v>
      </c>
      <c r="C566" s="10">
        <v>3.0</v>
      </c>
    </row>
    <row r="567" ht="14.25" customHeight="1">
      <c r="A567" s="10">
        <v>85.0</v>
      </c>
      <c r="B567" s="10">
        <v>53.0</v>
      </c>
      <c r="C567" s="10">
        <v>5.0</v>
      </c>
    </row>
    <row r="568" ht="14.25" customHeight="1">
      <c r="A568" s="10">
        <v>86.0</v>
      </c>
      <c r="B568" s="10">
        <v>1.0</v>
      </c>
      <c r="C568" s="10">
        <v>4.0</v>
      </c>
    </row>
    <row r="569" ht="14.25" customHeight="1">
      <c r="A569" s="10">
        <v>87.0</v>
      </c>
      <c r="B569" s="10">
        <v>60.0</v>
      </c>
      <c r="C569" s="10">
        <v>3.0</v>
      </c>
    </row>
    <row r="570" ht="14.25" customHeight="1">
      <c r="A570" s="10">
        <v>88.0</v>
      </c>
      <c r="B570" s="10">
        <v>16.0</v>
      </c>
      <c r="C570" s="10">
        <v>4.5</v>
      </c>
    </row>
    <row r="571" ht="14.25" customHeight="1">
      <c r="A571" s="10">
        <v>88.0</v>
      </c>
      <c r="B571" s="10">
        <v>50.0</v>
      </c>
      <c r="C571" s="10">
        <v>5.0</v>
      </c>
    </row>
    <row r="572" ht="14.25" customHeight="1">
      <c r="A572" s="10">
        <v>88.0</v>
      </c>
      <c r="B572" s="10">
        <v>69.0</v>
      </c>
      <c r="C572" s="10">
        <v>3.5</v>
      </c>
    </row>
    <row r="573" ht="14.25" customHeight="1">
      <c r="A573" s="10">
        <v>89.0</v>
      </c>
      <c r="B573" s="10">
        <v>1.0</v>
      </c>
      <c r="C573" s="10">
        <v>3.0</v>
      </c>
    </row>
    <row r="574" ht="14.25" customHeight="1">
      <c r="A574" s="10">
        <v>89.0</v>
      </c>
      <c r="B574" s="10">
        <v>11.0</v>
      </c>
      <c r="C574" s="10">
        <v>2.5</v>
      </c>
    </row>
    <row r="575" ht="14.25" customHeight="1">
      <c r="A575" s="10">
        <v>89.0</v>
      </c>
      <c r="B575" s="10">
        <v>88.0</v>
      </c>
      <c r="C575" s="10">
        <v>2.0</v>
      </c>
    </row>
    <row r="576" ht="14.25" customHeight="1">
      <c r="A576" s="10">
        <v>89.0</v>
      </c>
      <c r="B576" s="10">
        <v>104.0</v>
      </c>
      <c r="C576" s="10">
        <v>4.0</v>
      </c>
    </row>
    <row r="577" ht="14.25" customHeight="1">
      <c r="A577" s="10">
        <v>90.0</v>
      </c>
      <c r="B577" s="10">
        <v>1.0</v>
      </c>
      <c r="C577" s="10">
        <v>3.0</v>
      </c>
    </row>
    <row r="578" ht="14.25" customHeight="1">
      <c r="A578" s="10">
        <v>90.0</v>
      </c>
      <c r="B578" s="10">
        <v>7.0</v>
      </c>
      <c r="C578" s="10">
        <v>4.0</v>
      </c>
    </row>
    <row r="579" ht="14.25" customHeight="1">
      <c r="A579" s="10">
        <v>90.0</v>
      </c>
      <c r="B579" s="10">
        <v>14.0</v>
      </c>
      <c r="C579" s="10">
        <v>5.0</v>
      </c>
    </row>
    <row r="580" ht="14.25" customHeight="1">
      <c r="A580" s="10">
        <v>90.0</v>
      </c>
      <c r="B580" s="10">
        <v>17.0</v>
      </c>
      <c r="C580" s="10">
        <v>5.0</v>
      </c>
    </row>
    <row r="581" ht="14.25" customHeight="1">
      <c r="A581" s="10">
        <v>90.0</v>
      </c>
      <c r="B581" s="10">
        <v>25.0</v>
      </c>
      <c r="C581" s="10">
        <v>5.0</v>
      </c>
    </row>
    <row r="582" ht="14.25" customHeight="1">
      <c r="A582" s="10">
        <v>90.0</v>
      </c>
      <c r="B582" s="10">
        <v>32.0</v>
      </c>
      <c r="C582" s="10">
        <v>4.0</v>
      </c>
    </row>
    <row r="583" ht="14.25" customHeight="1">
      <c r="A583" s="10">
        <v>90.0</v>
      </c>
      <c r="B583" s="10">
        <v>36.0</v>
      </c>
      <c r="C583" s="10">
        <v>4.0</v>
      </c>
    </row>
    <row r="584" ht="14.25" customHeight="1">
      <c r="A584" s="10">
        <v>90.0</v>
      </c>
      <c r="B584" s="10">
        <v>52.0</v>
      </c>
      <c r="C584" s="10">
        <v>5.0</v>
      </c>
    </row>
    <row r="585" ht="14.25" customHeight="1">
      <c r="A585" s="10">
        <v>90.0</v>
      </c>
      <c r="B585" s="10">
        <v>58.0</v>
      </c>
      <c r="C585" s="10">
        <v>5.0</v>
      </c>
    </row>
    <row r="586" ht="14.25" customHeight="1">
      <c r="A586" s="10">
        <v>90.0</v>
      </c>
      <c r="B586" s="10">
        <v>68.0</v>
      </c>
      <c r="C586" s="10">
        <v>3.0</v>
      </c>
    </row>
    <row r="587" ht="14.25" customHeight="1">
      <c r="A587" s="10">
        <v>90.0</v>
      </c>
      <c r="B587" s="10">
        <v>81.0</v>
      </c>
      <c r="C587" s="10">
        <v>3.0</v>
      </c>
    </row>
    <row r="588" ht="14.25" customHeight="1">
      <c r="A588" s="10">
        <v>90.0</v>
      </c>
      <c r="B588" s="10">
        <v>82.0</v>
      </c>
      <c r="C588" s="10">
        <v>5.0</v>
      </c>
    </row>
    <row r="589" ht="14.25" customHeight="1">
      <c r="A589" s="10">
        <v>90.0</v>
      </c>
      <c r="B589" s="10">
        <v>85.0</v>
      </c>
      <c r="C589" s="10">
        <v>5.0</v>
      </c>
    </row>
    <row r="590" ht="14.25" customHeight="1">
      <c r="A590" s="10">
        <v>91.0</v>
      </c>
      <c r="B590" s="10">
        <v>1.0</v>
      </c>
      <c r="C590" s="10">
        <v>4.0</v>
      </c>
    </row>
    <row r="591" ht="14.25" customHeight="1">
      <c r="A591" s="10">
        <v>91.0</v>
      </c>
      <c r="B591" s="10">
        <v>2.0</v>
      </c>
      <c r="C591" s="10">
        <v>3.0</v>
      </c>
    </row>
    <row r="592" ht="14.25" customHeight="1">
      <c r="A592" s="10">
        <v>91.0</v>
      </c>
      <c r="B592" s="10">
        <v>3.0</v>
      </c>
      <c r="C592" s="10">
        <v>3.0</v>
      </c>
    </row>
    <row r="593" ht="14.25" customHeight="1">
      <c r="A593" s="10">
        <v>91.0</v>
      </c>
      <c r="B593" s="10">
        <v>6.0</v>
      </c>
      <c r="C593" s="10">
        <v>5.0</v>
      </c>
    </row>
    <row r="594" ht="14.25" customHeight="1">
      <c r="A594" s="10">
        <v>91.0</v>
      </c>
      <c r="B594" s="10">
        <v>10.0</v>
      </c>
      <c r="C594" s="10">
        <v>3.5</v>
      </c>
    </row>
    <row r="595" ht="14.25" customHeight="1">
      <c r="A595" s="10">
        <v>91.0</v>
      </c>
      <c r="B595" s="10">
        <v>16.0</v>
      </c>
      <c r="C595" s="10">
        <v>4.5</v>
      </c>
    </row>
    <row r="596" ht="14.25" customHeight="1">
      <c r="A596" s="10">
        <v>91.0</v>
      </c>
      <c r="B596" s="10">
        <v>19.0</v>
      </c>
      <c r="C596" s="10">
        <v>2.0</v>
      </c>
    </row>
    <row r="597" ht="14.25" customHeight="1">
      <c r="A597" s="10">
        <v>91.0</v>
      </c>
      <c r="B597" s="10">
        <v>21.0</v>
      </c>
      <c r="C597" s="10">
        <v>4.0</v>
      </c>
    </row>
    <row r="598" ht="14.25" customHeight="1">
      <c r="A598" s="10">
        <v>91.0</v>
      </c>
      <c r="B598" s="10">
        <v>22.0</v>
      </c>
      <c r="C598" s="10">
        <v>3.5</v>
      </c>
    </row>
    <row r="599" ht="14.25" customHeight="1">
      <c r="A599" s="10">
        <v>91.0</v>
      </c>
      <c r="B599" s="10">
        <v>25.0</v>
      </c>
      <c r="C599" s="10">
        <v>2.0</v>
      </c>
    </row>
    <row r="600" ht="14.25" customHeight="1">
      <c r="A600" s="10">
        <v>91.0</v>
      </c>
      <c r="B600" s="10">
        <v>29.0</v>
      </c>
      <c r="C600" s="10">
        <v>4.0</v>
      </c>
    </row>
    <row r="601" ht="14.25" customHeight="1">
      <c r="A601" s="10">
        <v>91.0</v>
      </c>
      <c r="B601" s="10">
        <v>32.0</v>
      </c>
      <c r="C601" s="10">
        <v>4.0</v>
      </c>
    </row>
    <row r="602" ht="14.25" customHeight="1">
      <c r="A602" s="10">
        <v>91.0</v>
      </c>
      <c r="B602" s="10">
        <v>36.0</v>
      </c>
      <c r="C602" s="10">
        <v>3.0</v>
      </c>
    </row>
    <row r="603" ht="14.25" customHeight="1">
      <c r="A603" s="10">
        <v>91.0</v>
      </c>
      <c r="B603" s="10">
        <v>39.0</v>
      </c>
      <c r="C603" s="10">
        <v>1.5</v>
      </c>
    </row>
    <row r="604" ht="14.25" customHeight="1">
      <c r="A604" s="10">
        <v>91.0</v>
      </c>
      <c r="B604" s="10">
        <v>41.0</v>
      </c>
      <c r="C604" s="10">
        <v>4.0</v>
      </c>
    </row>
    <row r="605" ht="14.25" customHeight="1">
      <c r="A605" s="10">
        <v>91.0</v>
      </c>
      <c r="B605" s="10">
        <v>47.0</v>
      </c>
      <c r="C605" s="10">
        <v>4.5</v>
      </c>
    </row>
    <row r="606" ht="14.25" customHeight="1">
      <c r="A606" s="10">
        <v>91.0</v>
      </c>
      <c r="B606" s="10">
        <v>50.0</v>
      </c>
      <c r="C606" s="10">
        <v>4.5</v>
      </c>
    </row>
    <row r="607" ht="14.25" customHeight="1">
      <c r="A607" s="10">
        <v>91.0</v>
      </c>
      <c r="B607" s="10">
        <v>58.0</v>
      </c>
      <c r="C607" s="10">
        <v>2.0</v>
      </c>
    </row>
    <row r="608" ht="14.25" customHeight="1">
      <c r="A608" s="10">
        <v>91.0</v>
      </c>
      <c r="B608" s="10">
        <v>88.0</v>
      </c>
      <c r="C608" s="10">
        <v>3.0</v>
      </c>
    </row>
    <row r="609" ht="14.25" customHeight="1">
      <c r="A609" s="10">
        <v>91.0</v>
      </c>
      <c r="B609" s="10">
        <v>92.0</v>
      </c>
      <c r="C609" s="10">
        <v>2.0</v>
      </c>
    </row>
    <row r="610" ht="14.25" customHeight="1">
      <c r="A610" s="10">
        <v>91.0</v>
      </c>
      <c r="B610" s="10">
        <v>95.0</v>
      </c>
      <c r="C610" s="10">
        <v>3.0</v>
      </c>
    </row>
    <row r="611" ht="14.25" customHeight="1">
      <c r="A611" s="10">
        <v>91.0</v>
      </c>
      <c r="B611" s="10">
        <v>104.0</v>
      </c>
      <c r="C611" s="10">
        <v>1.5</v>
      </c>
    </row>
    <row r="612" ht="14.25" customHeight="1">
      <c r="A612" s="10">
        <v>91.0</v>
      </c>
      <c r="B612" s="10">
        <v>110.0</v>
      </c>
      <c r="C612" s="10">
        <v>4.0</v>
      </c>
    </row>
    <row r="613" ht="14.25" customHeight="1">
      <c r="A613" s="10">
        <v>91.0</v>
      </c>
      <c r="B613" s="10">
        <v>111.0</v>
      </c>
      <c r="C613" s="10">
        <v>4.0</v>
      </c>
    </row>
    <row r="614" ht="14.25" customHeight="1">
      <c r="A614" s="10">
        <v>91.0</v>
      </c>
      <c r="B614" s="10">
        <v>112.0</v>
      </c>
      <c r="C614" s="10">
        <v>3.0</v>
      </c>
    </row>
    <row r="615" ht="14.25" customHeight="1">
      <c r="A615" s="10">
        <v>92.0</v>
      </c>
      <c r="B615" s="10">
        <v>107.0</v>
      </c>
      <c r="C615" s="10">
        <v>5.0</v>
      </c>
    </row>
    <row r="616" ht="14.25" customHeight="1">
      <c r="A616" s="10">
        <v>93.0</v>
      </c>
      <c r="B616" s="10">
        <v>1.0</v>
      </c>
      <c r="C616" s="10">
        <v>3.0</v>
      </c>
    </row>
    <row r="617" ht="14.25" customHeight="1">
      <c r="A617" s="10">
        <v>93.0</v>
      </c>
      <c r="B617" s="10">
        <v>2.0</v>
      </c>
      <c r="C617" s="10">
        <v>5.0</v>
      </c>
    </row>
    <row r="618" ht="14.25" customHeight="1">
      <c r="A618" s="10">
        <v>93.0</v>
      </c>
      <c r="B618" s="10">
        <v>10.0</v>
      </c>
      <c r="C618" s="10">
        <v>4.0</v>
      </c>
    </row>
    <row r="619" ht="14.25" customHeight="1">
      <c r="A619" s="10">
        <v>93.0</v>
      </c>
      <c r="B619" s="10">
        <v>15.0</v>
      </c>
      <c r="C619" s="10">
        <v>4.0</v>
      </c>
    </row>
    <row r="620" ht="14.25" customHeight="1">
      <c r="A620" s="10">
        <v>93.0</v>
      </c>
      <c r="B620" s="10">
        <v>34.0</v>
      </c>
      <c r="C620" s="10">
        <v>5.0</v>
      </c>
    </row>
    <row r="621" ht="14.25" customHeight="1">
      <c r="A621" s="10">
        <v>93.0</v>
      </c>
      <c r="B621" s="10">
        <v>60.0</v>
      </c>
      <c r="C621" s="10">
        <v>4.0</v>
      </c>
    </row>
    <row r="622" ht="14.25" customHeight="1">
      <c r="A622" s="10">
        <v>93.0</v>
      </c>
      <c r="B622" s="10">
        <v>86.0</v>
      </c>
      <c r="C622" s="10">
        <v>4.0</v>
      </c>
    </row>
    <row r="623" ht="14.25" customHeight="1">
      <c r="A623" s="10">
        <v>93.0</v>
      </c>
      <c r="B623" s="10">
        <v>110.0</v>
      </c>
      <c r="C623" s="10">
        <v>5.0</v>
      </c>
    </row>
    <row r="624" ht="14.25" customHeight="1">
      <c r="A624" s="10">
        <v>94.0</v>
      </c>
      <c r="B624" s="10">
        <v>2.0</v>
      </c>
      <c r="C624" s="10">
        <v>4.0</v>
      </c>
    </row>
    <row r="625" ht="14.25" customHeight="1">
      <c r="A625" s="10">
        <v>94.0</v>
      </c>
      <c r="B625" s="10">
        <v>10.0</v>
      </c>
      <c r="C625" s="10">
        <v>3.0</v>
      </c>
    </row>
    <row r="626" ht="14.25" customHeight="1">
      <c r="A626" s="10">
        <v>94.0</v>
      </c>
      <c r="B626" s="10">
        <v>11.0</v>
      </c>
      <c r="C626" s="10">
        <v>3.0</v>
      </c>
    </row>
    <row r="627" ht="14.25" customHeight="1">
      <c r="A627" s="10">
        <v>94.0</v>
      </c>
      <c r="B627" s="10">
        <v>17.0</v>
      </c>
      <c r="C627" s="10">
        <v>1.0</v>
      </c>
    </row>
    <row r="628" ht="14.25" customHeight="1">
      <c r="A628" s="10">
        <v>94.0</v>
      </c>
      <c r="B628" s="10">
        <v>19.0</v>
      </c>
      <c r="C628" s="10">
        <v>2.0</v>
      </c>
    </row>
    <row r="629" ht="14.25" customHeight="1">
      <c r="A629" s="10">
        <v>94.0</v>
      </c>
      <c r="B629" s="10">
        <v>21.0</v>
      </c>
      <c r="C629" s="10">
        <v>3.0</v>
      </c>
    </row>
    <row r="630" ht="14.25" customHeight="1">
      <c r="A630" s="10">
        <v>94.0</v>
      </c>
      <c r="B630" s="10">
        <v>32.0</v>
      </c>
      <c r="C630" s="10">
        <v>5.0</v>
      </c>
    </row>
    <row r="631" ht="14.25" customHeight="1">
      <c r="A631" s="10">
        <v>94.0</v>
      </c>
      <c r="B631" s="10">
        <v>34.0</v>
      </c>
      <c r="C631" s="10">
        <v>4.0</v>
      </c>
    </row>
    <row r="632" ht="14.25" customHeight="1">
      <c r="A632" s="10">
        <v>94.0</v>
      </c>
      <c r="B632" s="10">
        <v>39.0</v>
      </c>
      <c r="C632" s="10">
        <v>1.0</v>
      </c>
    </row>
    <row r="633" ht="14.25" customHeight="1">
      <c r="A633" s="10">
        <v>94.0</v>
      </c>
      <c r="B633" s="10">
        <v>44.0</v>
      </c>
      <c r="C633" s="10">
        <v>1.0</v>
      </c>
    </row>
    <row r="634" ht="14.25" customHeight="1">
      <c r="A634" s="10">
        <v>94.0</v>
      </c>
      <c r="B634" s="10">
        <v>47.0</v>
      </c>
      <c r="C634" s="10">
        <v>2.0</v>
      </c>
    </row>
    <row r="635" ht="14.25" customHeight="1">
      <c r="A635" s="10">
        <v>94.0</v>
      </c>
      <c r="B635" s="10">
        <v>95.0</v>
      </c>
      <c r="C635" s="10">
        <v>3.0</v>
      </c>
    </row>
    <row r="636" ht="14.25" customHeight="1">
      <c r="A636" s="10">
        <v>94.0</v>
      </c>
      <c r="B636" s="10">
        <v>110.0</v>
      </c>
      <c r="C636" s="10">
        <v>5.0</v>
      </c>
    </row>
    <row r="637" ht="14.25" customHeight="1">
      <c r="A637" s="10">
        <v>95.0</v>
      </c>
      <c r="B637" s="10">
        <v>7.0</v>
      </c>
      <c r="C637" s="10">
        <v>3.0</v>
      </c>
    </row>
    <row r="638" ht="14.25" customHeight="1">
      <c r="A638" s="10">
        <v>95.0</v>
      </c>
      <c r="B638" s="10">
        <v>18.0</v>
      </c>
      <c r="C638" s="10">
        <v>3.5</v>
      </c>
    </row>
    <row r="639" ht="14.25" customHeight="1">
      <c r="A639" s="10">
        <v>95.0</v>
      </c>
      <c r="B639" s="10">
        <v>25.0</v>
      </c>
      <c r="C639" s="10">
        <v>5.0</v>
      </c>
    </row>
    <row r="640" ht="14.25" customHeight="1">
      <c r="A640" s="10">
        <v>95.0</v>
      </c>
      <c r="B640" s="10">
        <v>29.0</v>
      </c>
      <c r="C640" s="10">
        <v>5.0</v>
      </c>
    </row>
    <row r="641" ht="14.25" customHeight="1">
      <c r="A641" s="10">
        <v>95.0</v>
      </c>
      <c r="B641" s="10">
        <v>32.0</v>
      </c>
      <c r="C641" s="10">
        <v>4.0</v>
      </c>
    </row>
    <row r="642" ht="14.25" customHeight="1">
      <c r="A642" s="10">
        <v>95.0</v>
      </c>
      <c r="B642" s="10">
        <v>34.0</v>
      </c>
      <c r="C642" s="10">
        <v>4.0</v>
      </c>
    </row>
    <row r="643" ht="14.25" customHeight="1">
      <c r="A643" s="10">
        <v>95.0</v>
      </c>
      <c r="B643" s="10">
        <v>39.0</v>
      </c>
      <c r="C643" s="10">
        <v>4.0</v>
      </c>
    </row>
    <row r="644" ht="14.25" customHeight="1">
      <c r="A644" s="10">
        <v>96.0</v>
      </c>
      <c r="B644" s="10">
        <v>1.0</v>
      </c>
      <c r="C644" s="10">
        <v>5.0</v>
      </c>
    </row>
    <row r="645" ht="14.25" customHeight="1">
      <c r="A645" s="10">
        <v>96.0</v>
      </c>
      <c r="B645" s="10">
        <v>34.0</v>
      </c>
      <c r="C645" s="10">
        <v>5.0</v>
      </c>
    </row>
    <row r="646" ht="14.25" customHeight="1">
      <c r="A646" s="10">
        <v>96.0</v>
      </c>
      <c r="B646" s="10">
        <v>50.0</v>
      </c>
      <c r="C646" s="10">
        <v>5.0</v>
      </c>
    </row>
    <row r="647" ht="14.25" customHeight="1">
      <c r="A647" s="10">
        <v>96.0</v>
      </c>
      <c r="B647" s="10">
        <v>110.0</v>
      </c>
      <c r="C647" s="10">
        <v>5.0</v>
      </c>
    </row>
    <row r="648" ht="14.25" customHeight="1">
      <c r="A648" s="10">
        <v>98.0</v>
      </c>
      <c r="B648" s="10">
        <v>1.0</v>
      </c>
      <c r="C648" s="10">
        <v>4.5</v>
      </c>
    </row>
    <row r="649" ht="14.25" customHeight="1">
      <c r="A649" s="10">
        <v>99.0</v>
      </c>
      <c r="B649" s="10">
        <v>10.0</v>
      </c>
      <c r="C649" s="10">
        <v>4.0</v>
      </c>
    </row>
    <row r="650" ht="14.25" customHeight="1">
      <c r="A650" s="10">
        <v>99.0</v>
      </c>
      <c r="B650" s="10">
        <v>22.0</v>
      </c>
      <c r="C650" s="10">
        <v>4.0</v>
      </c>
    </row>
    <row r="651" ht="14.25" customHeight="1">
      <c r="A651" s="10">
        <v>99.0</v>
      </c>
      <c r="B651" s="10">
        <v>23.0</v>
      </c>
      <c r="C651" s="10">
        <v>4.0</v>
      </c>
    </row>
    <row r="652" ht="14.25" customHeight="1">
      <c r="A652" s="10">
        <v>100.0</v>
      </c>
      <c r="B652" s="10">
        <v>3.0</v>
      </c>
      <c r="C652" s="10">
        <v>3.5</v>
      </c>
    </row>
    <row r="653" ht="14.25" customHeight="1">
      <c r="A653" s="10">
        <v>100.0</v>
      </c>
      <c r="B653" s="10">
        <v>11.0</v>
      </c>
      <c r="C653" s="10">
        <v>4.0</v>
      </c>
    </row>
    <row r="654" ht="14.25" customHeight="1">
      <c r="A654" s="10">
        <v>100.0</v>
      </c>
      <c r="B654" s="10">
        <v>16.0</v>
      </c>
      <c r="C654" s="10">
        <v>4.5</v>
      </c>
    </row>
    <row r="655" ht="14.25" customHeight="1">
      <c r="A655" s="10">
        <v>100.0</v>
      </c>
      <c r="B655" s="10">
        <v>17.0</v>
      </c>
      <c r="C655" s="10">
        <v>4.5</v>
      </c>
    </row>
    <row r="656" ht="14.25" customHeight="1">
      <c r="A656" s="10">
        <v>100.0</v>
      </c>
      <c r="B656" s="10">
        <v>19.0</v>
      </c>
      <c r="C656" s="10">
        <v>1.0</v>
      </c>
    </row>
    <row r="657" ht="14.25" customHeight="1">
      <c r="A657" s="10">
        <v>100.0</v>
      </c>
      <c r="B657" s="10">
        <v>28.0</v>
      </c>
      <c r="C657" s="10">
        <v>4.5</v>
      </c>
    </row>
    <row r="658" ht="14.25" customHeight="1">
      <c r="A658" s="10">
        <v>100.0</v>
      </c>
      <c r="B658" s="10">
        <v>62.0</v>
      </c>
      <c r="C658" s="10">
        <v>4.0</v>
      </c>
    </row>
    <row r="659" ht="14.25" customHeight="1">
      <c r="A659" s="10">
        <v>100.0</v>
      </c>
      <c r="B659" s="10">
        <v>74.0</v>
      </c>
      <c r="C659" s="10">
        <v>4.0</v>
      </c>
    </row>
    <row r="660" ht="14.25" customHeight="1">
      <c r="A660" s="10">
        <v>100.0</v>
      </c>
      <c r="B660" s="10">
        <v>89.0</v>
      </c>
      <c r="C660" s="10">
        <v>4.0</v>
      </c>
    </row>
    <row r="661" ht="14.25" customHeight="1">
      <c r="A661" s="10">
        <v>100.0</v>
      </c>
      <c r="B661" s="10">
        <v>95.0</v>
      </c>
      <c r="C661" s="10">
        <v>4.5</v>
      </c>
    </row>
    <row r="662" ht="14.25" customHeight="1">
      <c r="A662" s="10">
        <v>100.0</v>
      </c>
      <c r="B662" s="10">
        <v>104.0</v>
      </c>
      <c r="C662" s="10">
        <v>3.5</v>
      </c>
    </row>
    <row r="663" ht="14.25" customHeight="1">
      <c r="A663" s="10">
        <v>102.0</v>
      </c>
      <c r="B663" s="10">
        <v>3.0</v>
      </c>
      <c r="C663" s="10">
        <v>5.0</v>
      </c>
    </row>
    <row r="664" ht="14.25" customHeight="1">
      <c r="A664" s="10">
        <v>102.0</v>
      </c>
      <c r="B664" s="10">
        <v>6.0</v>
      </c>
      <c r="C664" s="10">
        <v>3.0</v>
      </c>
    </row>
    <row r="665" ht="14.25" customHeight="1">
      <c r="A665" s="10">
        <v>102.0</v>
      </c>
      <c r="B665" s="10">
        <v>21.0</v>
      </c>
      <c r="C665" s="10">
        <v>3.0</v>
      </c>
    </row>
    <row r="666" ht="14.25" customHeight="1">
      <c r="A666" s="10">
        <v>102.0</v>
      </c>
      <c r="B666" s="10">
        <v>23.0</v>
      </c>
      <c r="C666" s="10">
        <v>3.0</v>
      </c>
    </row>
    <row r="667" ht="14.25" customHeight="1">
      <c r="A667" s="10">
        <v>102.0</v>
      </c>
      <c r="B667" s="10">
        <v>39.0</v>
      </c>
      <c r="C667" s="10">
        <v>3.0</v>
      </c>
    </row>
    <row r="668" ht="14.25" customHeight="1">
      <c r="A668" s="10">
        <v>102.0</v>
      </c>
      <c r="B668" s="10">
        <v>47.0</v>
      </c>
      <c r="C668" s="10">
        <v>5.0</v>
      </c>
    </row>
    <row r="669" ht="14.25" customHeight="1">
      <c r="A669" s="10">
        <v>103.0</v>
      </c>
      <c r="B669" s="10">
        <v>1.0</v>
      </c>
      <c r="C669" s="10">
        <v>4.0</v>
      </c>
    </row>
    <row r="670" ht="14.25" customHeight="1">
      <c r="A670" s="10">
        <v>103.0</v>
      </c>
      <c r="B670" s="10">
        <v>2.0</v>
      </c>
      <c r="C670" s="10">
        <v>4.0</v>
      </c>
    </row>
    <row r="671" ht="14.25" customHeight="1">
      <c r="A671" s="10">
        <v>103.0</v>
      </c>
      <c r="B671" s="10">
        <v>5.0</v>
      </c>
      <c r="C671" s="10">
        <v>4.0</v>
      </c>
    </row>
    <row r="672" ht="14.25" customHeight="1">
      <c r="A672" s="10">
        <v>103.0</v>
      </c>
      <c r="B672" s="10">
        <v>16.0</v>
      </c>
      <c r="C672" s="10">
        <v>5.0</v>
      </c>
    </row>
    <row r="673" ht="14.25" customHeight="1">
      <c r="A673" s="10">
        <v>103.0</v>
      </c>
      <c r="B673" s="10">
        <v>18.0</v>
      </c>
      <c r="C673" s="10">
        <v>5.0</v>
      </c>
    </row>
    <row r="674" ht="14.25" customHeight="1">
      <c r="A674" s="10">
        <v>103.0</v>
      </c>
      <c r="B674" s="10">
        <v>19.0</v>
      </c>
      <c r="C674" s="10">
        <v>3.5</v>
      </c>
    </row>
    <row r="675" ht="14.25" customHeight="1">
      <c r="A675" s="10">
        <v>103.0</v>
      </c>
      <c r="B675" s="10">
        <v>34.0</v>
      </c>
      <c r="C675" s="10">
        <v>4.0</v>
      </c>
    </row>
    <row r="676" ht="14.25" customHeight="1">
      <c r="A676" s="10">
        <v>103.0</v>
      </c>
      <c r="B676" s="10">
        <v>36.0</v>
      </c>
      <c r="C676" s="10">
        <v>4.0</v>
      </c>
    </row>
    <row r="677" ht="14.25" customHeight="1">
      <c r="A677" s="10">
        <v>103.0</v>
      </c>
      <c r="B677" s="10">
        <v>48.0</v>
      </c>
      <c r="C677" s="10">
        <v>3.5</v>
      </c>
    </row>
    <row r="678" ht="14.25" customHeight="1">
      <c r="A678" s="10">
        <v>103.0</v>
      </c>
      <c r="B678" s="10">
        <v>50.0</v>
      </c>
      <c r="C678" s="10">
        <v>4.0</v>
      </c>
    </row>
    <row r="679" ht="14.25" customHeight="1">
      <c r="A679" s="10">
        <v>103.0</v>
      </c>
      <c r="B679" s="10">
        <v>60.0</v>
      </c>
      <c r="C679" s="10">
        <v>4.0</v>
      </c>
    </row>
    <row r="680" ht="14.25" customHeight="1">
      <c r="A680" s="10">
        <v>103.0</v>
      </c>
      <c r="B680" s="10">
        <v>70.0</v>
      </c>
      <c r="C680" s="10">
        <v>3.5</v>
      </c>
    </row>
    <row r="681" ht="14.25" customHeight="1">
      <c r="A681" s="10">
        <v>103.0</v>
      </c>
      <c r="B681" s="10">
        <v>101.0</v>
      </c>
      <c r="C681" s="10">
        <v>4.0</v>
      </c>
    </row>
    <row r="682" ht="14.25" customHeight="1">
      <c r="A682" s="10">
        <v>103.0</v>
      </c>
      <c r="B682" s="10">
        <v>104.0</v>
      </c>
      <c r="C682" s="10">
        <v>4.0</v>
      </c>
    </row>
    <row r="683" ht="14.25" customHeight="1">
      <c r="A683" s="10">
        <v>103.0</v>
      </c>
      <c r="B683" s="10">
        <v>107.0</v>
      </c>
      <c r="C683" s="10">
        <v>3.5</v>
      </c>
    </row>
    <row r="684" ht="14.25" customHeight="1">
      <c r="A684" s="10">
        <v>103.0</v>
      </c>
      <c r="B684" s="10">
        <v>110.0</v>
      </c>
      <c r="C684" s="10">
        <v>4.5</v>
      </c>
    </row>
    <row r="685" ht="14.25" customHeight="1">
      <c r="A685" s="10">
        <v>103.0</v>
      </c>
      <c r="B685" s="10">
        <v>111.0</v>
      </c>
      <c r="C685" s="10">
        <v>4.5</v>
      </c>
    </row>
    <row r="686" ht="14.25" customHeight="1">
      <c r="A686" s="10">
        <v>104.0</v>
      </c>
      <c r="B686" s="10">
        <v>2.0</v>
      </c>
      <c r="C686" s="10">
        <v>3.0</v>
      </c>
    </row>
    <row r="687" ht="14.25" customHeight="1">
      <c r="A687" s="10">
        <v>104.0</v>
      </c>
      <c r="B687" s="10">
        <v>10.0</v>
      </c>
      <c r="C687" s="10">
        <v>3.0</v>
      </c>
    </row>
    <row r="688" ht="14.25" customHeight="1">
      <c r="A688" s="10">
        <v>104.0</v>
      </c>
      <c r="B688" s="10">
        <v>31.0</v>
      </c>
      <c r="C688" s="10">
        <v>4.0</v>
      </c>
    </row>
    <row r="689" ht="14.25" customHeight="1">
      <c r="A689" s="10">
        <v>104.0</v>
      </c>
      <c r="B689" s="10">
        <v>39.0</v>
      </c>
      <c r="C689" s="10">
        <v>4.0</v>
      </c>
    </row>
    <row r="690" ht="14.25" customHeight="1">
      <c r="A690" s="10">
        <v>104.0</v>
      </c>
      <c r="B690" s="10">
        <v>47.0</v>
      </c>
      <c r="C690" s="10">
        <v>0.5</v>
      </c>
    </row>
    <row r="691" ht="14.25" customHeight="1">
      <c r="A691" s="10">
        <v>104.0</v>
      </c>
      <c r="B691" s="10">
        <v>87.0</v>
      </c>
      <c r="C691" s="10">
        <v>3.0</v>
      </c>
    </row>
    <row r="692" ht="14.25" customHeight="1">
      <c r="A692" s="10">
        <v>104.0</v>
      </c>
      <c r="B692" s="10">
        <v>105.0</v>
      </c>
      <c r="C692" s="10">
        <v>4.0</v>
      </c>
    </row>
    <row r="693" ht="14.25" customHeight="1">
      <c r="A693" s="10">
        <v>104.0</v>
      </c>
      <c r="B693" s="10">
        <v>110.0</v>
      </c>
      <c r="C693" s="10">
        <v>1.0</v>
      </c>
    </row>
    <row r="694" ht="14.25" customHeight="1">
      <c r="A694" s="10">
        <v>105.0</v>
      </c>
      <c r="B694" s="10">
        <v>6.0</v>
      </c>
      <c r="C694" s="10">
        <v>4.0</v>
      </c>
    </row>
    <row r="695" ht="14.25" customHeight="1">
      <c r="A695" s="10">
        <v>105.0</v>
      </c>
      <c r="B695" s="10">
        <v>16.0</v>
      </c>
      <c r="C695" s="10">
        <v>4.5</v>
      </c>
    </row>
    <row r="696" ht="14.25" customHeight="1">
      <c r="A696" s="10">
        <v>105.0</v>
      </c>
      <c r="B696" s="10">
        <v>32.0</v>
      </c>
      <c r="C696" s="10">
        <v>3.5</v>
      </c>
    </row>
    <row r="697" ht="14.25" customHeight="1">
      <c r="A697" s="10">
        <v>105.0</v>
      </c>
      <c r="B697" s="10">
        <v>47.0</v>
      </c>
      <c r="C697" s="10">
        <v>5.0</v>
      </c>
    </row>
    <row r="698" ht="14.25" customHeight="1">
      <c r="A698" s="10">
        <v>105.0</v>
      </c>
      <c r="B698" s="10">
        <v>50.0</v>
      </c>
      <c r="C698" s="10">
        <v>5.0</v>
      </c>
    </row>
    <row r="699" ht="14.25" customHeight="1">
      <c r="A699" s="10">
        <v>105.0</v>
      </c>
      <c r="B699" s="10">
        <v>110.0</v>
      </c>
      <c r="C699" s="10">
        <v>3.5</v>
      </c>
    </row>
    <row r="700" ht="14.25" customHeight="1">
      <c r="A700" s="10">
        <v>105.0</v>
      </c>
      <c r="B700" s="10">
        <v>111.0</v>
      </c>
      <c r="C700" s="10">
        <v>4.5</v>
      </c>
    </row>
    <row r="701" ht="14.25" customHeight="1">
      <c r="A701" s="10">
        <v>107.0</v>
      </c>
      <c r="B701" s="10">
        <v>1.0</v>
      </c>
      <c r="C701" s="10">
        <v>4.0</v>
      </c>
    </row>
    <row r="702" ht="14.25" customHeight="1">
      <c r="A702" s="10">
        <v>107.0</v>
      </c>
      <c r="B702" s="10">
        <v>2.0</v>
      </c>
      <c r="C702" s="10">
        <v>5.0</v>
      </c>
    </row>
    <row r="703" ht="14.25" customHeight="1">
      <c r="A703" s="10">
        <v>107.0</v>
      </c>
      <c r="B703" s="10">
        <v>5.0</v>
      </c>
      <c r="C703" s="10">
        <v>4.0</v>
      </c>
    </row>
    <row r="704" ht="14.25" customHeight="1">
      <c r="A704" s="10">
        <v>107.0</v>
      </c>
      <c r="B704" s="10">
        <v>11.0</v>
      </c>
      <c r="C704" s="10">
        <v>5.0</v>
      </c>
    </row>
    <row r="705" ht="14.25" customHeight="1">
      <c r="A705" s="10">
        <v>107.0</v>
      </c>
      <c r="B705" s="10">
        <v>62.0</v>
      </c>
      <c r="C705" s="10">
        <v>5.0</v>
      </c>
    </row>
    <row r="706" ht="14.25" customHeight="1">
      <c r="A706" s="10">
        <v>107.0</v>
      </c>
      <c r="B706" s="10">
        <v>104.0</v>
      </c>
      <c r="C706" s="10">
        <v>3.0</v>
      </c>
    </row>
    <row r="707" ht="14.25" customHeight="1">
      <c r="A707" s="10">
        <v>107.0</v>
      </c>
      <c r="B707" s="10">
        <v>105.0</v>
      </c>
      <c r="C707" s="10">
        <v>4.0</v>
      </c>
    </row>
    <row r="708" ht="14.25" customHeight="1">
      <c r="A708" s="10">
        <v>107.0</v>
      </c>
      <c r="B708" s="10">
        <v>110.0</v>
      </c>
      <c r="C708" s="10">
        <v>5.0</v>
      </c>
    </row>
    <row r="709" ht="14.25" customHeight="1">
      <c r="A709" s="10">
        <v>107.0</v>
      </c>
      <c r="B709" s="10">
        <v>111.0</v>
      </c>
      <c r="C709" s="10">
        <v>4.0</v>
      </c>
    </row>
    <row r="710" ht="14.25" customHeight="1">
      <c r="A710" s="10">
        <v>108.0</v>
      </c>
      <c r="B710" s="10">
        <v>25.0</v>
      </c>
      <c r="C710" s="10">
        <v>4.0</v>
      </c>
    </row>
    <row r="711" ht="14.25" customHeight="1">
      <c r="A711" s="10">
        <v>108.0</v>
      </c>
      <c r="B711" s="10">
        <v>82.0</v>
      </c>
      <c r="C711" s="10">
        <v>5.0</v>
      </c>
    </row>
    <row r="712" ht="14.25" customHeight="1">
      <c r="A712" s="10">
        <v>109.0</v>
      </c>
      <c r="B712" s="10">
        <v>6.0</v>
      </c>
      <c r="C712" s="10">
        <v>3.0</v>
      </c>
    </row>
    <row r="713" ht="14.25" customHeight="1">
      <c r="A713" s="10">
        <v>109.0</v>
      </c>
      <c r="B713" s="10">
        <v>11.0</v>
      </c>
      <c r="C713" s="10">
        <v>4.0</v>
      </c>
    </row>
    <row r="714" ht="14.25" customHeight="1">
      <c r="A714" s="10">
        <v>109.0</v>
      </c>
      <c r="B714" s="10">
        <v>14.0</v>
      </c>
      <c r="C714" s="10">
        <v>4.0</v>
      </c>
    </row>
    <row r="715" ht="14.25" customHeight="1">
      <c r="A715" s="10">
        <v>109.0</v>
      </c>
      <c r="B715" s="10">
        <v>16.0</v>
      </c>
      <c r="C715" s="10">
        <v>4.0</v>
      </c>
    </row>
    <row r="716" ht="14.25" customHeight="1">
      <c r="A716" s="10">
        <v>109.0</v>
      </c>
      <c r="B716" s="10">
        <v>18.0</v>
      </c>
      <c r="C716" s="10">
        <v>3.0</v>
      </c>
    </row>
    <row r="717" ht="14.25" customHeight="1">
      <c r="A717" s="10">
        <v>109.0</v>
      </c>
      <c r="B717" s="10">
        <v>21.0</v>
      </c>
      <c r="C717" s="10">
        <v>3.0</v>
      </c>
    </row>
    <row r="718" ht="14.25" customHeight="1">
      <c r="A718" s="10">
        <v>109.0</v>
      </c>
      <c r="B718" s="10">
        <v>25.0</v>
      </c>
      <c r="C718" s="10">
        <v>5.0</v>
      </c>
    </row>
    <row r="719" ht="14.25" customHeight="1">
      <c r="A719" s="10">
        <v>109.0</v>
      </c>
      <c r="B719" s="10">
        <v>31.0</v>
      </c>
      <c r="C719" s="10">
        <v>3.0</v>
      </c>
    </row>
    <row r="720" ht="14.25" customHeight="1">
      <c r="A720" s="10">
        <v>109.0</v>
      </c>
      <c r="B720" s="10">
        <v>32.0</v>
      </c>
      <c r="C720" s="10">
        <v>4.0</v>
      </c>
    </row>
    <row r="721" ht="14.25" customHeight="1">
      <c r="A721" s="10">
        <v>109.0</v>
      </c>
      <c r="B721" s="10">
        <v>34.0</v>
      </c>
      <c r="C721" s="10">
        <v>3.0</v>
      </c>
    </row>
    <row r="722" ht="14.25" customHeight="1">
      <c r="A722" s="10">
        <v>109.0</v>
      </c>
      <c r="B722" s="10">
        <v>36.0</v>
      </c>
      <c r="C722" s="10">
        <v>5.0</v>
      </c>
    </row>
    <row r="723" ht="14.25" customHeight="1">
      <c r="A723" s="10">
        <v>109.0</v>
      </c>
      <c r="B723" s="10">
        <v>39.0</v>
      </c>
      <c r="C723" s="10">
        <v>3.0</v>
      </c>
    </row>
    <row r="724" ht="14.25" customHeight="1">
      <c r="A724" s="10">
        <v>109.0</v>
      </c>
      <c r="B724" s="10">
        <v>45.0</v>
      </c>
      <c r="C724" s="10">
        <v>3.0</v>
      </c>
    </row>
    <row r="725" ht="14.25" customHeight="1">
      <c r="A725" s="10">
        <v>109.0</v>
      </c>
      <c r="B725" s="10">
        <v>47.0</v>
      </c>
      <c r="C725" s="10">
        <v>3.0</v>
      </c>
    </row>
    <row r="726" ht="14.25" customHeight="1">
      <c r="A726" s="10">
        <v>109.0</v>
      </c>
      <c r="B726" s="10">
        <v>50.0</v>
      </c>
      <c r="C726" s="10">
        <v>4.0</v>
      </c>
    </row>
    <row r="727" ht="14.25" customHeight="1">
      <c r="A727" s="10">
        <v>109.0</v>
      </c>
      <c r="B727" s="10">
        <v>52.0</v>
      </c>
      <c r="C727" s="10">
        <v>3.0</v>
      </c>
    </row>
    <row r="728" ht="14.25" customHeight="1">
      <c r="A728" s="10">
        <v>109.0</v>
      </c>
      <c r="B728" s="10">
        <v>62.0</v>
      </c>
      <c r="C728" s="10">
        <v>5.0</v>
      </c>
    </row>
    <row r="729" ht="14.25" customHeight="1">
      <c r="A729" s="10">
        <v>109.0</v>
      </c>
      <c r="B729" s="10">
        <v>76.0</v>
      </c>
      <c r="C729" s="10">
        <v>3.0</v>
      </c>
    </row>
    <row r="730" ht="14.25" customHeight="1">
      <c r="A730" s="10">
        <v>109.0</v>
      </c>
      <c r="B730" s="10">
        <v>104.0</v>
      </c>
      <c r="C730" s="10">
        <v>2.0</v>
      </c>
    </row>
    <row r="731" ht="14.25" customHeight="1">
      <c r="A731" s="10">
        <v>109.0</v>
      </c>
      <c r="B731" s="10">
        <v>110.0</v>
      </c>
      <c r="C731" s="10">
        <v>5.0</v>
      </c>
    </row>
    <row r="732" ht="14.25" customHeight="1">
      <c r="A732" s="10">
        <v>110.0</v>
      </c>
      <c r="B732" s="10">
        <v>47.0</v>
      </c>
      <c r="C732" s="10">
        <v>4.5</v>
      </c>
    </row>
    <row r="733" ht="14.25" customHeight="1">
      <c r="A733" s="10">
        <v>110.0</v>
      </c>
      <c r="B733" s="10">
        <v>110.0</v>
      </c>
      <c r="C733" s="10">
        <v>3.5</v>
      </c>
    </row>
    <row r="734" ht="14.25" customHeight="1">
      <c r="A734" s="10">
        <v>110.0</v>
      </c>
      <c r="B734" s="10">
        <v>111.0</v>
      </c>
      <c r="C734" s="10">
        <v>4.0</v>
      </c>
    </row>
    <row r="735" ht="14.25" customHeight="1">
      <c r="A735" s="10">
        <v>111.0</v>
      </c>
      <c r="B735" s="10">
        <v>5.0</v>
      </c>
      <c r="C735" s="10">
        <v>3.5</v>
      </c>
    </row>
    <row r="736" ht="14.25" customHeight="1">
      <c r="A736" s="10">
        <v>111.0</v>
      </c>
      <c r="B736" s="10">
        <v>16.0</v>
      </c>
      <c r="C736" s="10">
        <v>4.5</v>
      </c>
    </row>
    <row r="737" ht="14.25" customHeight="1">
      <c r="A737" s="10">
        <v>111.0</v>
      </c>
      <c r="B737" s="10">
        <v>24.0</v>
      </c>
      <c r="C737" s="10">
        <v>2.5</v>
      </c>
    </row>
    <row r="738" ht="14.25" customHeight="1">
      <c r="A738" s="10">
        <v>111.0</v>
      </c>
      <c r="B738" s="10">
        <v>34.0</v>
      </c>
      <c r="C738" s="10">
        <v>2.5</v>
      </c>
    </row>
    <row r="739" ht="14.25" customHeight="1">
      <c r="A739" s="10">
        <v>111.0</v>
      </c>
      <c r="B739" s="10">
        <v>39.0</v>
      </c>
      <c r="C739" s="10">
        <v>4.0</v>
      </c>
    </row>
    <row r="740" ht="14.25" customHeight="1">
      <c r="A740" s="10">
        <v>111.0</v>
      </c>
      <c r="B740" s="10">
        <v>48.0</v>
      </c>
      <c r="C740" s="10">
        <v>3.5</v>
      </c>
    </row>
    <row r="741" ht="14.25" customHeight="1">
      <c r="A741" s="10">
        <v>111.0</v>
      </c>
      <c r="B741" s="10">
        <v>65.0</v>
      </c>
      <c r="C741" s="10">
        <v>3.5</v>
      </c>
    </row>
    <row r="742" ht="14.25" customHeight="1">
      <c r="A742" s="10">
        <v>111.0</v>
      </c>
      <c r="B742" s="10">
        <v>104.0</v>
      </c>
      <c r="C742" s="10">
        <v>3.5</v>
      </c>
    </row>
    <row r="743" ht="14.25" customHeight="1">
      <c r="A743" s="10">
        <v>112.0</v>
      </c>
      <c r="B743" s="10">
        <v>1.0</v>
      </c>
      <c r="C743" s="10">
        <v>3.0</v>
      </c>
    </row>
    <row r="744" ht="14.25" customHeight="1">
      <c r="A744" s="10">
        <v>112.0</v>
      </c>
      <c r="B744" s="10">
        <v>2.0</v>
      </c>
      <c r="C744" s="10">
        <v>1.5</v>
      </c>
    </row>
    <row r="745" ht="14.25" customHeight="1">
      <c r="A745" s="10">
        <v>112.0</v>
      </c>
      <c r="B745" s="10">
        <v>6.0</v>
      </c>
      <c r="C745" s="10">
        <v>4.5</v>
      </c>
    </row>
    <row r="746" ht="14.25" customHeight="1">
      <c r="A746" s="10">
        <v>112.0</v>
      </c>
      <c r="B746" s="10">
        <v>16.0</v>
      </c>
      <c r="C746" s="10">
        <v>4.5</v>
      </c>
    </row>
    <row r="747" ht="14.25" customHeight="1">
      <c r="A747" s="10">
        <v>112.0</v>
      </c>
      <c r="B747" s="10">
        <v>17.0</v>
      </c>
      <c r="C747" s="10">
        <v>0.5</v>
      </c>
    </row>
    <row r="748" ht="14.25" customHeight="1">
      <c r="A748" s="10">
        <v>112.0</v>
      </c>
      <c r="B748" s="10">
        <v>19.0</v>
      </c>
      <c r="C748" s="10">
        <v>4.0</v>
      </c>
    </row>
    <row r="749" ht="14.25" customHeight="1">
      <c r="A749" s="10">
        <v>112.0</v>
      </c>
      <c r="B749" s="10">
        <v>21.0</v>
      </c>
      <c r="C749" s="10">
        <v>2.0</v>
      </c>
    </row>
    <row r="750" ht="14.25" customHeight="1">
      <c r="A750" s="10">
        <v>112.0</v>
      </c>
      <c r="B750" s="10">
        <v>25.0</v>
      </c>
      <c r="C750" s="10">
        <v>2.5</v>
      </c>
    </row>
    <row r="751" ht="14.25" customHeight="1">
      <c r="A751" s="10">
        <v>112.0</v>
      </c>
      <c r="B751" s="10">
        <v>32.0</v>
      </c>
      <c r="C751" s="10">
        <v>5.0</v>
      </c>
    </row>
    <row r="752" ht="14.25" customHeight="1">
      <c r="A752" s="10">
        <v>112.0</v>
      </c>
      <c r="B752" s="10">
        <v>36.0</v>
      </c>
      <c r="C752" s="10">
        <v>0.5</v>
      </c>
    </row>
    <row r="753" ht="14.25" customHeight="1">
      <c r="A753" s="10">
        <v>112.0</v>
      </c>
      <c r="B753" s="10">
        <v>39.0</v>
      </c>
      <c r="C753" s="10">
        <v>0.5</v>
      </c>
    </row>
    <row r="754" ht="14.25" customHeight="1">
      <c r="A754" s="10">
        <v>112.0</v>
      </c>
      <c r="B754" s="10">
        <v>47.0</v>
      </c>
      <c r="C754" s="10">
        <v>5.0</v>
      </c>
    </row>
    <row r="755" ht="14.25" customHeight="1">
      <c r="A755" s="10">
        <v>112.0</v>
      </c>
      <c r="B755" s="10">
        <v>50.0</v>
      </c>
      <c r="C755" s="10">
        <v>5.0</v>
      </c>
    </row>
    <row r="756" ht="14.25" customHeight="1">
      <c r="A756" s="10">
        <v>112.0</v>
      </c>
      <c r="B756" s="10">
        <v>62.0</v>
      </c>
      <c r="C756" s="10">
        <v>4.0</v>
      </c>
    </row>
    <row r="757" ht="14.25" customHeight="1">
      <c r="A757" s="10">
        <v>112.0</v>
      </c>
      <c r="B757" s="10">
        <v>95.0</v>
      </c>
      <c r="C757" s="10">
        <v>1.5</v>
      </c>
    </row>
    <row r="758" ht="14.25" customHeight="1">
      <c r="A758" s="10">
        <v>112.0</v>
      </c>
      <c r="B758" s="10">
        <v>104.0</v>
      </c>
      <c r="C758" s="10">
        <v>4.0</v>
      </c>
    </row>
    <row r="759" ht="14.25" customHeight="1">
      <c r="A759" s="10">
        <v>112.0</v>
      </c>
      <c r="B759" s="10">
        <v>110.0</v>
      </c>
      <c r="C759" s="10">
        <v>3.5</v>
      </c>
    </row>
    <row r="760" ht="14.25" customHeight="1">
      <c r="A760" s="10">
        <v>113.0</v>
      </c>
      <c r="B760" s="10">
        <v>11.0</v>
      </c>
      <c r="C760" s="10">
        <v>3.0</v>
      </c>
    </row>
    <row r="761" ht="14.25" customHeight="1">
      <c r="A761" s="10">
        <v>113.0</v>
      </c>
      <c r="B761" s="10">
        <v>25.0</v>
      </c>
      <c r="C761" s="10">
        <v>1.0</v>
      </c>
    </row>
    <row r="762" ht="14.25" customHeight="1">
      <c r="A762" s="10">
        <v>113.0</v>
      </c>
      <c r="B762" s="10">
        <v>39.0</v>
      </c>
      <c r="C762" s="10">
        <v>3.0</v>
      </c>
    </row>
    <row r="763" ht="14.25" customHeight="1">
      <c r="A763" s="10">
        <v>113.0</v>
      </c>
      <c r="B763" s="10">
        <v>46.0</v>
      </c>
      <c r="C763" s="10">
        <v>3.0</v>
      </c>
    </row>
    <row r="764" ht="14.25" customHeight="1">
      <c r="A764" s="10">
        <v>113.0</v>
      </c>
      <c r="B764" s="10">
        <v>64.0</v>
      </c>
      <c r="C764" s="10">
        <v>2.0</v>
      </c>
    </row>
    <row r="765" ht="14.25" customHeight="1">
      <c r="A765" s="10">
        <v>113.0</v>
      </c>
      <c r="B765" s="10">
        <v>71.0</v>
      </c>
      <c r="C765" s="10">
        <v>1.0</v>
      </c>
    </row>
    <row r="766" ht="14.25" customHeight="1">
      <c r="A766" s="10">
        <v>113.0</v>
      </c>
      <c r="B766" s="10">
        <v>74.0</v>
      </c>
      <c r="C766" s="10">
        <v>3.0</v>
      </c>
    </row>
    <row r="767" ht="14.25" customHeight="1">
      <c r="A767" s="10">
        <v>113.0</v>
      </c>
      <c r="B767" s="10">
        <v>111.0</v>
      </c>
      <c r="C767" s="10">
        <v>4.0</v>
      </c>
    </row>
    <row r="768" ht="14.25" customHeight="1">
      <c r="A768" s="10">
        <v>115.0</v>
      </c>
      <c r="B768" s="10">
        <v>21.0</v>
      </c>
      <c r="C768" s="10">
        <v>4.0</v>
      </c>
    </row>
    <row r="769" ht="14.25" customHeight="1">
      <c r="A769" s="10">
        <v>115.0</v>
      </c>
      <c r="B769" s="10">
        <v>32.0</v>
      </c>
      <c r="C769" s="10">
        <v>5.0</v>
      </c>
    </row>
    <row r="770" ht="14.25" customHeight="1">
      <c r="A770" s="10">
        <v>115.0</v>
      </c>
      <c r="B770" s="10">
        <v>34.0</v>
      </c>
      <c r="C770" s="10">
        <v>2.0</v>
      </c>
    </row>
    <row r="771" ht="14.25" customHeight="1">
      <c r="A771" s="10">
        <v>115.0</v>
      </c>
      <c r="B771" s="10">
        <v>110.0</v>
      </c>
      <c r="C771" s="10">
        <v>3.0</v>
      </c>
    </row>
    <row r="772" ht="14.25" customHeight="1">
      <c r="A772" s="10">
        <v>115.0</v>
      </c>
      <c r="B772" s="10">
        <v>112.0</v>
      </c>
      <c r="C772" s="10">
        <v>2.0</v>
      </c>
    </row>
    <row r="773" ht="14.25" customHeight="1">
      <c r="A773" s="10">
        <v>116.0</v>
      </c>
      <c r="B773" s="10">
        <v>3.0</v>
      </c>
      <c r="C773" s="10">
        <v>3.5</v>
      </c>
    </row>
    <row r="774" ht="14.25" customHeight="1">
      <c r="A774" s="10">
        <v>116.0</v>
      </c>
      <c r="B774" s="10">
        <v>47.0</v>
      </c>
      <c r="C774" s="10">
        <v>3.5</v>
      </c>
    </row>
    <row r="775" ht="14.25" customHeight="1">
      <c r="A775" s="10">
        <v>117.0</v>
      </c>
      <c r="B775" s="10">
        <v>2.0</v>
      </c>
      <c r="C775" s="10">
        <v>3.0</v>
      </c>
    </row>
    <row r="776" ht="14.25" customHeight="1">
      <c r="A776" s="10">
        <v>117.0</v>
      </c>
      <c r="B776" s="10">
        <v>3.0</v>
      </c>
      <c r="C776" s="10">
        <v>3.0</v>
      </c>
    </row>
    <row r="777" ht="14.25" customHeight="1">
      <c r="A777" s="10">
        <v>117.0</v>
      </c>
      <c r="B777" s="10">
        <v>5.0</v>
      </c>
      <c r="C777" s="10">
        <v>3.0</v>
      </c>
    </row>
    <row r="778" ht="14.25" customHeight="1">
      <c r="A778" s="10">
        <v>117.0</v>
      </c>
      <c r="B778" s="10">
        <v>6.0</v>
      </c>
      <c r="C778" s="10">
        <v>3.0</v>
      </c>
    </row>
    <row r="779" ht="14.25" customHeight="1">
      <c r="A779" s="10">
        <v>117.0</v>
      </c>
      <c r="B779" s="10">
        <v>7.0</v>
      </c>
      <c r="C779" s="10">
        <v>4.0</v>
      </c>
    </row>
    <row r="780" ht="14.25" customHeight="1">
      <c r="A780" s="10">
        <v>117.0</v>
      </c>
      <c r="B780" s="10">
        <v>10.0</v>
      </c>
      <c r="C780" s="10">
        <v>3.0</v>
      </c>
    </row>
    <row r="781" ht="14.25" customHeight="1">
      <c r="A781" s="10">
        <v>117.0</v>
      </c>
      <c r="B781" s="10">
        <v>11.0</v>
      </c>
      <c r="C781" s="10">
        <v>4.0</v>
      </c>
    </row>
    <row r="782" ht="14.25" customHeight="1">
      <c r="A782" s="10">
        <v>117.0</v>
      </c>
      <c r="B782" s="10">
        <v>17.0</v>
      </c>
      <c r="C782" s="10">
        <v>3.0</v>
      </c>
    </row>
    <row r="783" ht="14.25" customHeight="1">
      <c r="A783" s="10">
        <v>117.0</v>
      </c>
      <c r="B783" s="10">
        <v>19.0</v>
      </c>
      <c r="C783" s="10">
        <v>2.0</v>
      </c>
    </row>
    <row r="784" ht="14.25" customHeight="1">
      <c r="A784" s="10">
        <v>117.0</v>
      </c>
      <c r="B784" s="10">
        <v>21.0</v>
      </c>
      <c r="C784" s="10">
        <v>4.0</v>
      </c>
    </row>
    <row r="785" ht="14.25" customHeight="1">
      <c r="A785" s="10">
        <v>117.0</v>
      </c>
      <c r="B785" s="10">
        <v>26.0</v>
      </c>
      <c r="C785" s="10">
        <v>4.0</v>
      </c>
    </row>
    <row r="786" ht="14.25" customHeight="1">
      <c r="A786" s="10">
        <v>117.0</v>
      </c>
      <c r="B786" s="10">
        <v>31.0</v>
      </c>
      <c r="C786" s="10">
        <v>3.0</v>
      </c>
    </row>
    <row r="787" ht="14.25" customHeight="1">
      <c r="A787" s="10">
        <v>117.0</v>
      </c>
      <c r="B787" s="10">
        <v>32.0</v>
      </c>
      <c r="C787" s="10">
        <v>3.0</v>
      </c>
    </row>
    <row r="788" ht="14.25" customHeight="1">
      <c r="A788" s="10">
        <v>117.0</v>
      </c>
      <c r="B788" s="10">
        <v>34.0</v>
      </c>
      <c r="C788" s="10">
        <v>3.0</v>
      </c>
    </row>
    <row r="789" ht="14.25" customHeight="1">
      <c r="A789" s="10">
        <v>117.0</v>
      </c>
      <c r="B789" s="10">
        <v>36.0</v>
      </c>
      <c r="C789" s="10">
        <v>3.0</v>
      </c>
    </row>
    <row r="790" ht="14.25" customHeight="1">
      <c r="A790" s="10">
        <v>117.0</v>
      </c>
      <c r="B790" s="10">
        <v>39.0</v>
      </c>
      <c r="C790" s="10">
        <v>3.0</v>
      </c>
    </row>
    <row r="791" ht="14.25" customHeight="1">
      <c r="A791" s="10">
        <v>117.0</v>
      </c>
      <c r="B791" s="10">
        <v>41.0</v>
      </c>
      <c r="C791" s="10">
        <v>4.0</v>
      </c>
    </row>
    <row r="792" ht="14.25" customHeight="1">
      <c r="A792" s="10">
        <v>117.0</v>
      </c>
      <c r="B792" s="10">
        <v>44.0</v>
      </c>
      <c r="C792" s="10">
        <v>2.0</v>
      </c>
    </row>
    <row r="793" ht="14.25" customHeight="1">
      <c r="A793" s="10">
        <v>117.0</v>
      </c>
      <c r="B793" s="10">
        <v>47.0</v>
      </c>
      <c r="C793" s="10">
        <v>4.0</v>
      </c>
    </row>
    <row r="794" ht="14.25" customHeight="1">
      <c r="A794" s="10">
        <v>117.0</v>
      </c>
      <c r="B794" s="10">
        <v>48.0</v>
      </c>
      <c r="C794" s="10">
        <v>3.0</v>
      </c>
    </row>
    <row r="795" ht="14.25" customHeight="1">
      <c r="A795" s="10">
        <v>117.0</v>
      </c>
      <c r="B795" s="10">
        <v>50.0</v>
      </c>
      <c r="C795" s="10">
        <v>4.0</v>
      </c>
    </row>
    <row r="796" ht="14.25" customHeight="1">
      <c r="A796" s="10">
        <v>117.0</v>
      </c>
      <c r="B796" s="10">
        <v>60.0</v>
      </c>
      <c r="C796" s="10">
        <v>3.0</v>
      </c>
    </row>
    <row r="797" ht="14.25" customHeight="1">
      <c r="A797" s="10">
        <v>117.0</v>
      </c>
      <c r="B797" s="10">
        <v>62.0</v>
      </c>
      <c r="C797" s="10">
        <v>4.0</v>
      </c>
    </row>
    <row r="798" ht="14.25" customHeight="1">
      <c r="A798" s="10">
        <v>117.0</v>
      </c>
      <c r="B798" s="10">
        <v>73.0</v>
      </c>
      <c r="C798" s="10">
        <v>4.0</v>
      </c>
    </row>
    <row r="799" ht="14.25" customHeight="1">
      <c r="A799" s="10">
        <v>117.0</v>
      </c>
      <c r="B799" s="10">
        <v>105.0</v>
      </c>
      <c r="C799" s="10">
        <v>3.0</v>
      </c>
    </row>
    <row r="800" ht="14.25" customHeight="1">
      <c r="A800" s="10">
        <v>117.0</v>
      </c>
      <c r="B800" s="10">
        <v>110.0</v>
      </c>
      <c r="C800" s="10">
        <v>5.0</v>
      </c>
    </row>
    <row r="801" ht="14.25" customHeight="1">
      <c r="A801" s="10">
        <v>118.0</v>
      </c>
      <c r="B801" s="10">
        <v>25.0</v>
      </c>
      <c r="C801" s="10">
        <v>2.0</v>
      </c>
    </row>
    <row r="802" ht="14.25" customHeight="1">
      <c r="A802" s="10">
        <v>119.0</v>
      </c>
      <c r="B802" s="10">
        <v>1.0</v>
      </c>
      <c r="C802" s="10">
        <v>3.5</v>
      </c>
    </row>
    <row r="803" ht="14.25" customHeight="1">
      <c r="A803" s="10">
        <v>119.0</v>
      </c>
      <c r="B803" s="10">
        <v>10.0</v>
      </c>
      <c r="C803" s="10">
        <v>4.0</v>
      </c>
    </row>
    <row r="804" ht="14.25" customHeight="1">
      <c r="A804" s="10">
        <v>119.0</v>
      </c>
      <c r="B804" s="10">
        <v>44.0</v>
      </c>
      <c r="C804" s="10">
        <v>3.0</v>
      </c>
    </row>
    <row r="805" ht="14.25" customHeight="1">
      <c r="A805" s="10">
        <v>120.0</v>
      </c>
      <c r="B805" s="10">
        <v>5.0</v>
      </c>
      <c r="C805" s="10">
        <v>4.0</v>
      </c>
    </row>
    <row r="806" ht="14.25" customHeight="1">
      <c r="A806" s="10">
        <v>120.0</v>
      </c>
      <c r="B806" s="10">
        <v>12.0</v>
      </c>
      <c r="C806" s="10">
        <v>3.0</v>
      </c>
    </row>
    <row r="807" ht="14.25" customHeight="1">
      <c r="A807" s="10">
        <v>120.0</v>
      </c>
      <c r="B807" s="10">
        <v>32.0</v>
      </c>
      <c r="C807" s="10">
        <v>3.0</v>
      </c>
    </row>
    <row r="808" ht="14.25" customHeight="1">
      <c r="A808" s="10">
        <v>120.0</v>
      </c>
      <c r="B808" s="10">
        <v>52.0</v>
      </c>
      <c r="C808" s="10">
        <v>3.0</v>
      </c>
    </row>
    <row r="809" ht="14.25" customHeight="1">
      <c r="A809" s="10">
        <v>121.0</v>
      </c>
      <c r="B809" s="10">
        <v>1.0</v>
      </c>
      <c r="C809" s="10">
        <v>4.0</v>
      </c>
    </row>
    <row r="810" ht="14.25" customHeight="1">
      <c r="A810" s="10">
        <v>121.0</v>
      </c>
      <c r="B810" s="10">
        <v>5.0</v>
      </c>
      <c r="C810" s="10">
        <v>3.0</v>
      </c>
    </row>
    <row r="811" ht="14.25" customHeight="1">
      <c r="A811" s="10">
        <v>121.0</v>
      </c>
      <c r="B811" s="10">
        <v>6.0</v>
      </c>
      <c r="C811" s="10">
        <v>5.0</v>
      </c>
    </row>
    <row r="812" ht="14.25" customHeight="1">
      <c r="A812" s="10">
        <v>121.0</v>
      </c>
      <c r="B812" s="10">
        <v>11.0</v>
      </c>
      <c r="C812" s="10">
        <v>4.0</v>
      </c>
    </row>
    <row r="813" ht="14.25" customHeight="1">
      <c r="A813" s="10">
        <v>121.0</v>
      </c>
      <c r="B813" s="10">
        <v>16.0</v>
      </c>
      <c r="C813" s="10">
        <v>5.0</v>
      </c>
    </row>
    <row r="814" ht="14.25" customHeight="1">
      <c r="A814" s="10">
        <v>121.0</v>
      </c>
      <c r="B814" s="10">
        <v>19.0</v>
      </c>
      <c r="C814" s="10">
        <v>2.0</v>
      </c>
    </row>
    <row r="815" ht="14.25" customHeight="1">
      <c r="A815" s="10">
        <v>121.0</v>
      </c>
      <c r="B815" s="10">
        <v>22.0</v>
      </c>
      <c r="C815" s="10">
        <v>3.0</v>
      </c>
    </row>
    <row r="816" ht="14.25" customHeight="1">
      <c r="A816" s="10">
        <v>121.0</v>
      </c>
      <c r="B816" s="10">
        <v>25.0</v>
      </c>
      <c r="C816" s="10">
        <v>4.0</v>
      </c>
    </row>
    <row r="817" ht="14.25" customHeight="1">
      <c r="A817" s="10">
        <v>121.0</v>
      </c>
      <c r="B817" s="10">
        <v>39.0</v>
      </c>
      <c r="C817" s="10">
        <v>4.0</v>
      </c>
    </row>
    <row r="818" ht="14.25" customHeight="1">
      <c r="A818" s="10">
        <v>121.0</v>
      </c>
      <c r="B818" s="10">
        <v>44.0</v>
      </c>
      <c r="C818" s="10">
        <v>1.0</v>
      </c>
    </row>
    <row r="819" ht="14.25" customHeight="1">
      <c r="A819" s="10">
        <v>121.0</v>
      </c>
      <c r="B819" s="10">
        <v>47.0</v>
      </c>
      <c r="C819" s="10">
        <v>3.0</v>
      </c>
    </row>
    <row r="820" ht="14.25" customHeight="1">
      <c r="A820" s="10">
        <v>121.0</v>
      </c>
      <c r="B820" s="10">
        <v>62.0</v>
      </c>
      <c r="C820" s="10">
        <v>5.0</v>
      </c>
    </row>
    <row r="821" ht="14.25" customHeight="1">
      <c r="A821" s="10">
        <v>121.0</v>
      </c>
      <c r="B821" s="10">
        <v>95.0</v>
      </c>
      <c r="C821" s="10">
        <v>3.0</v>
      </c>
    </row>
    <row r="822" ht="14.25" customHeight="1">
      <c r="A822" s="10">
        <v>121.0</v>
      </c>
      <c r="B822" s="10">
        <v>110.0</v>
      </c>
      <c r="C822" s="10">
        <v>4.0</v>
      </c>
    </row>
    <row r="823" ht="14.25" customHeight="1">
      <c r="A823" s="10">
        <v>122.0</v>
      </c>
      <c r="B823" s="10">
        <v>2.0</v>
      </c>
      <c r="C823" s="10">
        <v>4.0</v>
      </c>
    </row>
    <row r="824" ht="14.25" customHeight="1">
      <c r="A824" s="10">
        <v>122.0</v>
      </c>
      <c r="B824" s="10">
        <v>19.0</v>
      </c>
      <c r="C824" s="10">
        <v>3.5</v>
      </c>
    </row>
    <row r="825" ht="14.25" customHeight="1">
      <c r="A825" s="10">
        <v>122.0</v>
      </c>
      <c r="B825" s="10">
        <v>32.0</v>
      </c>
      <c r="C825" s="10">
        <v>5.0</v>
      </c>
    </row>
    <row r="826" ht="14.25" customHeight="1">
      <c r="A826" s="10">
        <v>122.0</v>
      </c>
      <c r="B826" s="10">
        <v>47.0</v>
      </c>
      <c r="C826" s="10">
        <v>4.5</v>
      </c>
    </row>
    <row r="827" ht="14.25" customHeight="1">
      <c r="A827" s="10">
        <v>122.0</v>
      </c>
      <c r="B827" s="10">
        <v>50.0</v>
      </c>
      <c r="C827" s="10">
        <v>5.0</v>
      </c>
    </row>
    <row r="828" ht="14.25" customHeight="1">
      <c r="A828" s="10">
        <v>122.0</v>
      </c>
      <c r="B828" s="10">
        <v>70.0</v>
      </c>
      <c r="C828" s="10">
        <v>4.5</v>
      </c>
    </row>
    <row r="829" ht="14.25" customHeight="1">
      <c r="A829" s="10">
        <v>122.0</v>
      </c>
      <c r="B829" s="10">
        <v>104.0</v>
      </c>
      <c r="C829" s="10">
        <v>4.0</v>
      </c>
    </row>
    <row r="830" ht="14.25" customHeight="1">
      <c r="A830" s="10">
        <v>122.0</v>
      </c>
      <c r="B830" s="10">
        <v>111.0</v>
      </c>
      <c r="C830" s="10">
        <v>5.0</v>
      </c>
    </row>
    <row r="831" ht="14.25" customHeight="1">
      <c r="A831" s="10">
        <v>123.0</v>
      </c>
      <c r="B831" s="10">
        <v>47.0</v>
      </c>
      <c r="C831" s="10">
        <v>4.5</v>
      </c>
    </row>
    <row r="832" ht="14.25" customHeight="1">
      <c r="A832" s="10">
        <v>124.0</v>
      </c>
      <c r="B832" s="10">
        <v>1.0</v>
      </c>
      <c r="C832" s="10">
        <v>4.0</v>
      </c>
    </row>
    <row r="833" ht="14.25" customHeight="1">
      <c r="A833" s="10">
        <v>124.0</v>
      </c>
      <c r="B833" s="10">
        <v>50.0</v>
      </c>
      <c r="C833" s="10">
        <v>4.5</v>
      </c>
    </row>
    <row r="834" ht="14.25" customHeight="1">
      <c r="A834" s="10">
        <v>124.0</v>
      </c>
      <c r="B834" s="10">
        <v>110.0</v>
      </c>
      <c r="C834" s="10">
        <v>3.5</v>
      </c>
    </row>
    <row r="835" ht="14.25" customHeight="1">
      <c r="A835" s="10">
        <v>125.0</v>
      </c>
      <c r="B835" s="10">
        <v>2.0</v>
      </c>
      <c r="C835" s="10">
        <v>4.0</v>
      </c>
    </row>
    <row r="836" ht="14.25" customHeight="1">
      <c r="A836" s="10">
        <v>125.0</v>
      </c>
      <c r="B836" s="10">
        <v>81.0</v>
      </c>
      <c r="C836" s="10">
        <v>3.0</v>
      </c>
    </row>
    <row r="837" ht="14.25" customHeight="1">
      <c r="A837" s="10">
        <v>125.0</v>
      </c>
      <c r="B837" s="10">
        <v>110.0</v>
      </c>
      <c r="C837" s="10">
        <v>4.5</v>
      </c>
    </row>
    <row r="838" ht="14.25" customHeight="1">
      <c r="A838" s="10">
        <v>126.0</v>
      </c>
      <c r="B838" s="10">
        <v>34.0</v>
      </c>
      <c r="C838" s="10">
        <v>3.0</v>
      </c>
    </row>
    <row r="839" ht="14.25" customHeight="1">
      <c r="A839" s="10">
        <v>126.0</v>
      </c>
      <c r="B839" s="10">
        <v>47.0</v>
      </c>
      <c r="C839" s="10">
        <v>5.0</v>
      </c>
    </row>
    <row r="840" ht="14.25" customHeight="1">
      <c r="A840" s="10">
        <v>126.0</v>
      </c>
      <c r="B840" s="10">
        <v>110.0</v>
      </c>
      <c r="C840" s="10">
        <v>4.0</v>
      </c>
    </row>
    <row r="841" ht="14.25" customHeight="1">
      <c r="A841" s="10">
        <v>128.0</v>
      </c>
      <c r="B841" s="10">
        <v>110.0</v>
      </c>
      <c r="C841" s="10">
        <v>5.0</v>
      </c>
    </row>
    <row r="842" ht="14.25" customHeight="1">
      <c r="A842" s="10">
        <v>129.0</v>
      </c>
      <c r="B842" s="10">
        <v>47.0</v>
      </c>
      <c r="C842" s="10">
        <v>3.5</v>
      </c>
    </row>
    <row r="843" ht="14.25" customHeight="1">
      <c r="A843" s="10">
        <v>129.0</v>
      </c>
      <c r="B843" s="10">
        <v>110.0</v>
      </c>
      <c r="C843" s="10">
        <v>4.0</v>
      </c>
    </row>
    <row r="844" ht="14.25" customHeight="1">
      <c r="A844" s="10">
        <v>130.0</v>
      </c>
      <c r="B844" s="10">
        <v>1.0</v>
      </c>
      <c r="C844" s="10">
        <v>3.0</v>
      </c>
    </row>
    <row r="845" ht="14.25" customHeight="1">
      <c r="A845" s="10">
        <v>130.0</v>
      </c>
      <c r="B845" s="10">
        <v>110.0</v>
      </c>
      <c r="C845" s="10">
        <v>5.0</v>
      </c>
    </row>
    <row r="846" ht="14.25" customHeight="1">
      <c r="A846" s="10">
        <v>131.0</v>
      </c>
      <c r="B846" s="10">
        <v>31.0</v>
      </c>
      <c r="C846" s="10">
        <v>3.0</v>
      </c>
    </row>
    <row r="847" ht="14.25" customHeight="1">
      <c r="A847" s="10">
        <v>131.0</v>
      </c>
      <c r="B847" s="10">
        <v>47.0</v>
      </c>
      <c r="C847" s="10">
        <v>4.0</v>
      </c>
    </row>
    <row r="848" ht="14.25" customHeight="1">
      <c r="A848" s="10">
        <v>131.0</v>
      </c>
      <c r="B848" s="10">
        <v>50.0</v>
      </c>
      <c r="C848" s="10">
        <v>4.0</v>
      </c>
    </row>
    <row r="849" ht="14.25" customHeight="1">
      <c r="A849" s="10">
        <v>131.0</v>
      </c>
      <c r="B849" s="10">
        <v>110.0</v>
      </c>
      <c r="C849" s="10">
        <v>2.5</v>
      </c>
    </row>
    <row r="850" ht="14.25" customHeight="1">
      <c r="A850" s="10">
        <v>131.0</v>
      </c>
      <c r="B850" s="10">
        <v>111.0</v>
      </c>
      <c r="C850" s="10">
        <v>4.0</v>
      </c>
    </row>
    <row r="851" ht="14.25" customHeight="1">
      <c r="A851" s="10">
        <v>132.0</v>
      </c>
      <c r="B851" s="10">
        <v>1.0</v>
      </c>
      <c r="C851" s="10">
        <v>2.0</v>
      </c>
    </row>
    <row r="852" ht="14.25" customHeight="1">
      <c r="A852" s="10">
        <v>132.0</v>
      </c>
      <c r="B852" s="10">
        <v>17.0</v>
      </c>
      <c r="C852" s="10">
        <v>3.0</v>
      </c>
    </row>
    <row r="853" ht="14.25" customHeight="1">
      <c r="A853" s="10">
        <v>132.0</v>
      </c>
      <c r="B853" s="10">
        <v>29.0</v>
      </c>
      <c r="C853" s="10">
        <v>2.0</v>
      </c>
    </row>
    <row r="854" ht="14.25" customHeight="1">
      <c r="A854" s="10">
        <v>132.0</v>
      </c>
      <c r="B854" s="10">
        <v>32.0</v>
      </c>
      <c r="C854" s="10">
        <v>3.0</v>
      </c>
    </row>
    <row r="855" ht="14.25" customHeight="1">
      <c r="A855" s="10">
        <v>132.0</v>
      </c>
      <c r="B855" s="10">
        <v>34.0</v>
      </c>
      <c r="C855" s="10">
        <v>1.5</v>
      </c>
    </row>
    <row r="856" ht="14.25" customHeight="1">
      <c r="A856" s="10">
        <v>132.0</v>
      </c>
      <c r="B856" s="10">
        <v>39.0</v>
      </c>
      <c r="C856" s="10">
        <v>3.0</v>
      </c>
    </row>
    <row r="857" ht="14.25" customHeight="1">
      <c r="A857" s="10">
        <v>132.0</v>
      </c>
      <c r="B857" s="10">
        <v>45.0</v>
      </c>
      <c r="C857" s="10">
        <v>2.5</v>
      </c>
    </row>
    <row r="858" ht="14.25" customHeight="1">
      <c r="A858" s="10">
        <v>132.0</v>
      </c>
      <c r="B858" s="10">
        <v>47.0</v>
      </c>
      <c r="C858" s="10">
        <v>4.0</v>
      </c>
    </row>
    <row r="859" ht="14.25" customHeight="1">
      <c r="A859" s="10">
        <v>132.0</v>
      </c>
      <c r="B859" s="10">
        <v>48.0</v>
      </c>
      <c r="C859" s="10">
        <v>3.0</v>
      </c>
    </row>
    <row r="860" ht="14.25" customHeight="1">
      <c r="A860" s="10">
        <v>132.0</v>
      </c>
      <c r="B860" s="10">
        <v>50.0</v>
      </c>
      <c r="C860" s="10">
        <v>4.0</v>
      </c>
    </row>
    <row r="861" ht="14.25" customHeight="1">
      <c r="A861" s="10">
        <v>132.0</v>
      </c>
      <c r="B861" s="10">
        <v>58.0</v>
      </c>
      <c r="C861" s="10">
        <v>2.0</v>
      </c>
    </row>
    <row r="862" ht="14.25" customHeight="1">
      <c r="A862" s="10">
        <v>132.0</v>
      </c>
      <c r="B862" s="10">
        <v>70.0</v>
      </c>
      <c r="C862" s="10">
        <v>2.5</v>
      </c>
    </row>
    <row r="863" ht="14.25" customHeight="1">
      <c r="A863" s="10">
        <v>132.0</v>
      </c>
      <c r="B863" s="10">
        <v>89.0</v>
      </c>
      <c r="C863" s="10">
        <v>2.5</v>
      </c>
    </row>
    <row r="864" ht="14.25" customHeight="1">
      <c r="A864" s="10">
        <v>133.0</v>
      </c>
      <c r="B864" s="10">
        <v>32.0</v>
      </c>
      <c r="C864" s="10">
        <v>4.0</v>
      </c>
    </row>
    <row r="865" ht="14.25" customHeight="1">
      <c r="A865" s="10">
        <v>133.0</v>
      </c>
      <c r="B865" s="10">
        <v>47.0</v>
      </c>
      <c r="C865" s="10">
        <v>4.0</v>
      </c>
    </row>
    <row r="866" ht="14.25" customHeight="1">
      <c r="A866" s="10">
        <v>133.0</v>
      </c>
      <c r="B866" s="10">
        <v>50.0</v>
      </c>
      <c r="C866" s="10">
        <v>3.0</v>
      </c>
    </row>
    <row r="867" ht="14.25" customHeight="1">
      <c r="A867" s="10">
        <v>133.0</v>
      </c>
      <c r="B867" s="10">
        <v>110.0</v>
      </c>
      <c r="C867" s="10">
        <v>3.0</v>
      </c>
    </row>
    <row r="868" ht="14.25" customHeight="1">
      <c r="A868" s="10">
        <v>134.0</v>
      </c>
      <c r="B868" s="10">
        <v>1.0</v>
      </c>
      <c r="C868" s="10">
        <v>3.0</v>
      </c>
    </row>
    <row r="869" ht="14.25" customHeight="1">
      <c r="A869" s="10">
        <v>134.0</v>
      </c>
      <c r="B869" s="10">
        <v>47.0</v>
      </c>
      <c r="C869" s="10">
        <v>4.0</v>
      </c>
    </row>
    <row r="870" ht="14.25" customHeight="1">
      <c r="A870" s="10">
        <v>134.0</v>
      </c>
      <c r="B870" s="10">
        <v>48.0</v>
      </c>
      <c r="C870" s="10">
        <v>3.0</v>
      </c>
    </row>
    <row r="871" ht="14.25" customHeight="1">
      <c r="A871" s="10">
        <v>134.0</v>
      </c>
      <c r="B871" s="10">
        <v>110.0</v>
      </c>
      <c r="C871" s="10">
        <v>5.0</v>
      </c>
    </row>
    <row r="872" ht="14.25" customHeight="1">
      <c r="A872" s="10">
        <v>135.0</v>
      </c>
      <c r="B872" s="10">
        <v>1.0</v>
      </c>
      <c r="C872" s="10">
        <v>4.0</v>
      </c>
    </row>
    <row r="873" ht="14.25" customHeight="1">
      <c r="A873" s="10">
        <v>135.0</v>
      </c>
      <c r="B873" s="10">
        <v>2.0</v>
      </c>
      <c r="C873" s="10">
        <v>3.0</v>
      </c>
    </row>
    <row r="874" ht="14.25" customHeight="1">
      <c r="A874" s="10">
        <v>135.0</v>
      </c>
      <c r="B874" s="10">
        <v>21.0</v>
      </c>
      <c r="C874" s="10">
        <v>3.0</v>
      </c>
    </row>
    <row r="875" ht="14.25" customHeight="1">
      <c r="A875" s="10">
        <v>135.0</v>
      </c>
      <c r="B875" s="10">
        <v>32.0</v>
      </c>
      <c r="C875" s="10">
        <v>5.0</v>
      </c>
    </row>
    <row r="876" ht="14.25" customHeight="1">
      <c r="A876" s="10">
        <v>135.0</v>
      </c>
      <c r="B876" s="10">
        <v>47.0</v>
      </c>
      <c r="C876" s="10">
        <v>5.0</v>
      </c>
    </row>
    <row r="877" ht="14.25" customHeight="1">
      <c r="A877" s="10">
        <v>135.0</v>
      </c>
      <c r="B877" s="10">
        <v>65.0</v>
      </c>
      <c r="C877" s="10">
        <v>1.0</v>
      </c>
    </row>
    <row r="878" ht="14.25" customHeight="1">
      <c r="A878" s="10">
        <v>135.0</v>
      </c>
      <c r="B878" s="10">
        <v>110.0</v>
      </c>
      <c r="C878" s="10">
        <v>4.0</v>
      </c>
    </row>
    <row r="879" ht="14.25" customHeight="1">
      <c r="A879" s="10">
        <v>135.0</v>
      </c>
      <c r="B879" s="10">
        <v>112.0</v>
      </c>
      <c r="C879" s="10">
        <v>4.0</v>
      </c>
    </row>
    <row r="880" ht="14.25" customHeight="1">
      <c r="A880" s="10">
        <v>136.0</v>
      </c>
      <c r="B880" s="10">
        <v>10.0</v>
      </c>
      <c r="C880" s="10">
        <v>5.0</v>
      </c>
    </row>
    <row r="881" ht="14.25" customHeight="1">
      <c r="A881" s="10">
        <v>136.0</v>
      </c>
      <c r="B881" s="10">
        <v>15.0</v>
      </c>
      <c r="C881" s="10">
        <v>5.0</v>
      </c>
    </row>
    <row r="882" ht="14.25" customHeight="1">
      <c r="A882" s="10">
        <v>136.0</v>
      </c>
      <c r="B882" s="10">
        <v>16.0</v>
      </c>
      <c r="C882" s="10">
        <v>5.0</v>
      </c>
    </row>
    <row r="883" ht="14.25" customHeight="1">
      <c r="A883" s="10">
        <v>136.0</v>
      </c>
      <c r="B883" s="10">
        <v>19.0</v>
      </c>
      <c r="C883" s="10">
        <v>3.0</v>
      </c>
    </row>
    <row r="884" ht="14.25" customHeight="1">
      <c r="A884" s="10">
        <v>136.0</v>
      </c>
      <c r="B884" s="10">
        <v>23.0</v>
      </c>
      <c r="C884" s="10">
        <v>5.0</v>
      </c>
    </row>
    <row r="885" ht="14.25" customHeight="1">
      <c r="A885" s="10">
        <v>136.0</v>
      </c>
      <c r="B885" s="10">
        <v>34.0</v>
      </c>
      <c r="C885" s="10">
        <v>2.0</v>
      </c>
    </row>
    <row r="886" ht="14.25" customHeight="1">
      <c r="A886" s="10">
        <v>136.0</v>
      </c>
      <c r="B886" s="10">
        <v>44.0</v>
      </c>
      <c r="C886" s="10">
        <v>2.0</v>
      </c>
    </row>
    <row r="887" ht="14.25" customHeight="1">
      <c r="A887" s="10">
        <v>136.0</v>
      </c>
      <c r="B887" s="10">
        <v>47.0</v>
      </c>
      <c r="C887" s="10">
        <v>5.0</v>
      </c>
    </row>
    <row r="888" ht="14.25" customHeight="1">
      <c r="A888" s="10">
        <v>136.0</v>
      </c>
      <c r="B888" s="10">
        <v>62.0</v>
      </c>
      <c r="C888" s="10">
        <v>5.0</v>
      </c>
    </row>
    <row r="889" ht="14.25" customHeight="1">
      <c r="A889" s="10">
        <v>136.0</v>
      </c>
      <c r="B889" s="10">
        <v>93.0</v>
      </c>
      <c r="C889" s="10">
        <v>4.0</v>
      </c>
    </row>
    <row r="890" ht="14.25" customHeight="1">
      <c r="A890" s="10">
        <v>136.0</v>
      </c>
      <c r="B890" s="10">
        <v>95.0</v>
      </c>
      <c r="C890" s="10">
        <v>4.0</v>
      </c>
    </row>
    <row r="891" ht="14.25" customHeight="1">
      <c r="A891" s="10">
        <v>136.0</v>
      </c>
      <c r="B891" s="10">
        <v>110.0</v>
      </c>
      <c r="C891" s="10">
        <v>5.0</v>
      </c>
    </row>
    <row r="892" ht="14.25" customHeight="1">
      <c r="A892" s="10">
        <v>137.0</v>
      </c>
      <c r="B892" s="10">
        <v>1.0</v>
      </c>
      <c r="C892" s="10">
        <v>4.0</v>
      </c>
    </row>
    <row r="893" ht="14.25" customHeight="1">
      <c r="A893" s="10">
        <v>137.0</v>
      </c>
      <c r="B893" s="10">
        <v>110.0</v>
      </c>
      <c r="C893" s="10">
        <v>4.0</v>
      </c>
    </row>
    <row r="894" ht="14.25" customHeight="1">
      <c r="A894" s="10">
        <v>137.0</v>
      </c>
      <c r="B894" s="10">
        <v>111.0</v>
      </c>
      <c r="C894" s="10">
        <v>5.0</v>
      </c>
    </row>
    <row r="895" ht="14.25" customHeight="1">
      <c r="A895" s="10">
        <v>139.0</v>
      </c>
      <c r="B895" s="10">
        <v>19.0</v>
      </c>
      <c r="C895" s="10">
        <v>1.0</v>
      </c>
    </row>
    <row r="896" ht="14.25" customHeight="1">
      <c r="A896" s="10">
        <v>140.0</v>
      </c>
      <c r="B896" s="10">
        <v>1.0</v>
      </c>
      <c r="C896" s="10">
        <v>3.0</v>
      </c>
    </row>
    <row r="897" ht="14.25" customHeight="1">
      <c r="A897" s="10">
        <v>140.0</v>
      </c>
      <c r="B897" s="10">
        <v>2.0</v>
      </c>
      <c r="C897" s="10">
        <v>3.5</v>
      </c>
    </row>
    <row r="898" ht="14.25" customHeight="1">
      <c r="A898" s="10">
        <v>140.0</v>
      </c>
      <c r="B898" s="10">
        <v>6.0</v>
      </c>
      <c r="C898" s="10">
        <v>5.0</v>
      </c>
    </row>
    <row r="899" ht="14.25" customHeight="1">
      <c r="A899" s="10">
        <v>140.0</v>
      </c>
      <c r="B899" s="10">
        <v>11.0</v>
      </c>
      <c r="C899" s="10">
        <v>4.0</v>
      </c>
    </row>
    <row r="900" ht="14.25" customHeight="1">
      <c r="A900" s="10">
        <v>140.0</v>
      </c>
      <c r="B900" s="10">
        <v>21.0</v>
      </c>
      <c r="C900" s="10">
        <v>4.0</v>
      </c>
    </row>
    <row r="901" ht="14.25" customHeight="1">
      <c r="A901" s="10">
        <v>140.0</v>
      </c>
      <c r="B901" s="10">
        <v>22.0</v>
      </c>
      <c r="C901" s="10">
        <v>3.0</v>
      </c>
    </row>
    <row r="902" ht="14.25" customHeight="1">
      <c r="A902" s="10">
        <v>140.0</v>
      </c>
      <c r="B902" s="10">
        <v>23.0</v>
      </c>
      <c r="C902" s="10">
        <v>3.0</v>
      </c>
    </row>
    <row r="903" ht="14.25" customHeight="1">
      <c r="A903" s="10">
        <v>140.0</v>
      </c>
      <c r="B903" s="10">
        <v>34.0</v>
      </c>
      <c r="C903" s="10">
        <v>4.0</v>
      </c>
    </row>
    <row r="904" ht="14.25" customHeight="1">
      <c r="A904" s="10">
        <v>140.0</v>
      </c>
      <c r="B904" s="10">
        <v>47.0</v>
      </c>
      <c r="C904" s="10">
        <v>4.0</v>
      </c>
    </row>
    <row r="905" ht="14.25" customHeight="1">
      <c r="A905" s="10">
        <v>140.0</v>
      </c>
      <c r="B905" s="10">
        <v>50.0</v>
      </c>
      <c r="C905" s="10">
        <v>3.0</v>
      </c>
    </row>
    <row r="906" ht="14.25" customHeight="1">
      <c r="A906" s="10">
        <v>140.0</v>
      </c>
      <c r="B906" s="10">
        <v>62.0</v>
      </c>
      <c r="C906" s="10">
        <v>4.5</v>
      </c>
    </row>
    <row r="907" ht="14.25" customHeight="1">
      <c r="A907" s="10">
        <v>140.0</v>
      </c>
      <c r="B907" s="10">
        <v>86.0</v>
      </c>
      <c r="C907" s="10">
        <v>4.0</v>
      </c>
    </row>
    <row r="908" ht="14.25" customHeight="1">
      <c r="A908" s="10">
        <v>140.0</v>
      </c>
      <c r="B908" s="10">
        <v>95.0</v>
      </c>
      <c r="C908" s="10">
        <v>2.5</v>
      </c>
    </row>
    <row r="909" ht="14.25" customHeight="1">
      <c r="A909" s="10">
        <v>140.0</v>
      </c>
      <c r="B909" s="10">
        <v>104.0</v>
      </c>
      <c r="C909" s="10">
        <v>3.0</v>
      </c>
    </row>
    <row r="910" ht="14.25" customHeight="1">
      <c r="A910" s="10">
        <v>140.0</v>
      </c>
      <c r="B910" s="10">
        <v>105.0</v>
      </c>
      <c r="C910" s="10">
        <v>4.0</v>
      </c>
    </row>
    <row r="911" ht="14.25" customHeight="1">
      <c r="A911" s="10">
        <v>140.0</v>
      </c>
      <c r="B911" s="10">
        <v>110.0</v>
      </c>
      <c r="C911" s="10">
        <v>4.0</v>
      </c>
    </row>
    <row r="912" ht="14.25" customHeight="1">
      <c r="A912" s="10">
        <v>141.0</v>
      </c>
      <c r="B912" s="10">
        <v>1.0</v>
      </c>
      <c r="C912" s="10">
        <v>4.0</v>
      </c>
    </row>
    <row r="913" ht="14.25" customHeight="1">
      <c r="A913" s="10">
        <v>141.0</v>
      </c>
      <c r="B913" s="10">
        <v>19.0</v>
      </c>
      <c r="C913" s="10">
        <v>2.0</v>
      </c>
    </row>
    <row r="914" ht="14.25" customHeight="1">
      <c r="A914" s="10">
        <v>141.0</v>
      </c>
      <c r="B914" s="10">
        <v>47.0</v>
      </c>
      <c r="C914" s="10">
        <v>3.0</v>
      </c>
    </row>
    <row r="915" ht="14.25" customHeight="1">
      <c r="A915" s="10">
        <v>141.0</v>
      </c>
      <c r="B915" s="10">
        <v>104.0</v>
      </c>
      <c r="C915" s="10">
        <v>3.5</v>
      </c>
    </row>
    <row r="916" ht="14.25" customHeight="1">
      <c r="A916" s="10">
        <v>141.0</v>
      </c>
      <c r="B916" s="10">
        <v>107.0</v>
      </c>
      <c r="C916" s="10">
        <v>3.5</v>
      </c>
    </row>
    <row r="917" ht="14.25" customHeight="1">
      <c r="A917" s="10">
        <v>141.0</v>
      </c>
      <c r="B917" s="10">
        <v>110.0</v>
      </c>
      <c r="C917" s="10">
        <v>3.5</v>
      </c>
    </row>
    <row r="918" ht="14.25" customHeight="1">
      <c r="A918" s="10">
        <v>142.0</v>
      </c>
      <c r="B918" s="10">
        <v>34.0</v>
      </c>
      <c r="C918" s="10">
        <v>4.0</v>
      </c>
    </row>
    <row r="919" ht="14.25" customHeight="1">
      <c r="A919" s="10">
        <v>142.0</v>
      </c>
      <c r="B919" s="10">
        <v>36.0</v>
      </c>
      <c r="C919" s="10">
        <v>4.0</v>
      </c>
    </row>
    <row r="920" ht="14.25" customHeight="1">
      <c r="A920" s="10">
        <v>142.0</v>
      </c>
      <c r="B920" s="10">
        <v>47.0</v>
      </c>
      <c r="C920" s="10">
        <v>4.0</v>
      </c>
    </row>
    <row r="921" ht="14.25" customHeight="1">
      <c r="A921" s="10">
        <v>142.0</v>
      </c>
      <c r="B921" s="10">
        <v>50.0</v>
      </c>
      <c r="C921" s="10">
        <v>5.0</v>
      </c>
    </row>
    <row r="922" ht="14.25" customHeight="1">
      <c r="A922" s="10">
        <v>142.0</v>
      </c>
      <c r="B922" s="10">
        <v>95.0</v>
      </c>
      <c r="C922" s="10">
        <v>3.0</v>
      </c>
    </row>
    <row r="923" ht="14.25" customHeight="1">
      <c r="A923" s="10">
        <v>144.0</v>
      </c>
      <c r="B923" s="10">
        <v>1.0</v>
      </c>
      <c r="C923" s="10">
        <v>3.5</v>
      </c>
    </row>
    <row r="924" ht="14.25" customHeight="1">
      <c r="A924" s="10">
        <v>144.0</v>
      </c>
      <c r="B924" s="10">
        <v>2.0</v>
      </c>
      <c r="C924" s="10">
        <v>3.0</v>
      </c>
    </row>
    <row r="925" ht="14.25" customHeight="1">
      <c r="A925" s="10">
        <v>144.0</v>
      </c>
      <c r="B925" s="10">
        <v>10.0</v>
      </c>
      <c r="C925" s="10">
        <v>3.0</v>
      </c>
    </row>
    <row r="926" ht="14.25" customHeight="1">
      <c r="A926" s="10">
        <v>144.0</v>
      </c>
      <c r="B926" s="10">
        <v>17.0</v>
      </c>
      <c r="C926" s="10">
        <v>4.0</v>
      </c>
    </row>
    <row r="927" ht="14.25" customHeight="1">
      <c r="A927" s="10">
        <v>144.0</v>
      </c>
      <c r="B927" s="10">
        <v>19.0</v>
      </c>
      <c r="C927" s="10">
        <v>3.0</v>
      </c>
    </row>
    <row r="928" ht="14.25" customHeight="1">
      <c r="A928" s="10">
        <v>144.0</v>
      </c>
      <c r="B928" s="10">
        <v>25.0</v>
      </c>
      <c r="C928" s="10">
        <v>3.0</v>
      </c>
    </row>
    <row r="929" ht="14.25" customHeight="1">
      <c r="A929" s="10">
        <v>144.0</v>
      </c>
      <c r="B929" s="10">
        <v>32.0</v>
      </c>
      <c r="C929" s="10">
        <v>4.0</v>
      </c>
    </row>
    <row r="930" ht="14.25" customHeight="1">
      <c r="A930" s="10">
        <v>144.0</v>
      </c>
      <c r="B930" s="10">
        <v>34.0</v>
      </c>
      <c r="C930" s="10">
        <v>3.0</v>
      </c>
    </row>
    <row r="931" ht="14.25" customHeight="1">
      <c r="A931" s="10">
        <v>144.0</v>
      </c>
      <c r="B931" s="10">
        <v>39.0</v>
      </c>
      <c r="C931" s="10">
        <v>3.5</v>
      </c>
    </row>
    <row r="932" ht="14.25" customHeight="1">
      <c r="A932" s="10">
        <v>144.0</v>
      </c>
      <c r="B932" s="10">
        <v>47.0</v>
      </c>
      <c r="C932" s="10">
        <v>4.5</v>
      </c>
    </row>
    <row r="933" ht="14.25" customHeight="1">
      <c r="A933" s="10">
        <v>144.0</v>
      </c>
      <c r="B933" s="10">
        <v>48.0</v>
      </c>
      <c r="C933" s="10">
        <v>4.5</v>
      </c>
    </row>
    <row r="934" ht="14.25" customHeight="1">
      <c r="A934" s="10">
        <v>144.0</v>
      </c>
      <c r="B934" s="10">
        <v>110.0</v>
      </c>
      <c r="C934" s="10">
        <v>4.5</v>
      </c>
    </row>
    <row r="935" ht="14.25" customHeight="1">
      <c r="A935" s="10">
        <v>145.0</v>
      </c>
      <c r="B935" s="10">
        <v>1.0</v>
      </c>
      <c r="C935" s="10">
        <v>5.0</v>
      </c>
    </row>
    <row r="936" ht="14.25" customHeight="1">
      <c r="A936" s="10">
        <v>145.0</v>
      </c>
      <c r="B936" s="10">
        <v>50.0</v>
      </c>
      <c r="C936" s="10">
        <v>5.0</v>
      </c>
    </row>
    <row r="937" ht="14.25" customHeight="1">
      <c r="A937" s="10">
        <v>145.0</v>
      </c>
      <c r="B937" s="10">
        <v>111.0</v>
      </c>
      <c r="C937" s="10">
        <v>4.0</v>
      </c>
    </row>
    <row r="938" ht="14.25" customHeight="1">
      <c r="A938" s="10">
        <v>146.0</v>
      </c>
      <c r="B938" s="10">
        <v>32.0</v>
      </c>
      <c r="C938" s="10">
        <v>5.0</v>
      </c>
    </row>
    <row r="939" ht="14.25" customHeight="1">
      <c r="A939" s="10">
        <v>147.0</v>
      </c>
      <c r="B939" s="10">
        <v>5.0</v>
      </c>
      <c r="C939" s="10">
        <v>4.5</v>
      </c>
    </row>
    <row r="940" ht="14.25" customHeight="1">
      <c r="A940" s="10">
        <v>149.0</v>
      </c>
      <c r="B940" s="10">
        <v>2.0</v>
      </c>
      <c r="C940" s="10">
        <v>1.0</v>
      </c>
    </row>
    <row r="941" ht="14.25" customHeight="1">
      <c r="A941" s="10">
        <v>149.0</v>
      </c>
      <c r="B941" s="10">
        <v>32.0</v>
      </c>
      <c r="C941" s="10">
        <v>4.0</v>
      </c>
    </row>
    <row r="942" ht="14.25" customHeight="1">
      <c r="A942" s="10">
        <v>150.0</v>
      </c>
      <c r="B942" s="10">
        <v>3.0</v>
      </c>
      <c r="C942" s="10">
        <v>3.0</v>
      </c>
    </row>
    <row r="943" ht="14.25" customHeight="1">
      <c r="A943" s="10">
        <v>150.0</v>
      </c>
      <c r="B943" s="10">
        <v>5.0</v>
      </c>
      <c r="C943" s="10">
        <v>3.0</v>
      </c>
    </row>
    <row r="944" ht="14.25" customHeight="1">
      <c r="A944" s="10">
        <v>150.0</v>
      </c>
      <c r="B944" s="10">
        <v>6.0</v>
      </c>
      <c r="C944" s="10">
        <v>4.0</v>
      </c>
    </row>
    <row r="945" ht="14.25" customHeight="1">
      <c r="A945" s="10">
        <v>150.0</v>
      </c>
      <c r="B945" s="10">
        <v>7.0</v>
      </c>
      <c r="C945" s="10">
        <v>3.0</v>
      </c>
    </row>
    <row r="946" ht="14.25" customHeight="1">
      <c r="A946" s="10">
        <v>150.0</v>
      </c>
      <c r="B946" s="10">
        <v>25.0</v>
      </c>
      <c r="C946" s="10">
        <v>4.0</v>
      </c>
    </row>
    <row r="947" ht="14.25" customHeight="1">
      <c r="A947" s="10">
        <v>150.0</v>
      </c>
      <c r="B947" s="10">
        <v>32.0</v>
      </c>
      <c r="C947" s="10">
        <v>5.0</v>
      </c>
    </row>
    <row r="948" ht="14.25" customHeight="1">
      <c r="A948" s="10">
        <v>150.0</v>
      </c>
      <c r="B948" s="10">
        <v>36.0</v>
      </c>
      <c r="C948" s="10">
        <v>4.0</v>
      </c>
    </row>
    <row r="949" ht="14.25" customHeight="1">
      <c r="A949" s="10">
        <v>150.0</v>
      </c>
      <c r="B949" s="10">
        <v>52.0</v>
      </c>
      <c r="C949" s="10">
        <v>4.0</v>
      </c>
    </row>
    <row r="950" ht="14.25" customHeight="1">
      <c r="A950" s="10">
        <v>150.0</v>
      </c>
      <c r="B950" s="10">
        <v>58.0</v>
      </c>
      <c r="C950" s="10">
        <v>3.0</v>
      </c>
    </row>
    <row r="951" ht="14.25" customHeight="1">
      <c r="A951" s="10">
        <v>150.0</v>
      </c>
      <c r="B951" s="10">
        <v>62.0</v>
      </c>
      <c r="C951" s="10">
        <v>3.0</v>
      </c>
    </row>
    <row r="952" ht="14.25" customHeight="1">
      <c r="A952" s="10">
        <v>150.0</v>
      </c>
      <c r="B952" s="10">
        <v>79.0</v>
      </c>
      <c r="C952" s="10">
        <v>3.0</v>
      </c>
    </row>
    <row r="953" ht="14.25" customHeight="1">
      <c r="A953" s="10">
        <v>150.0</v>
      </c>
      <c r="B953" s="10">
        <v>95.0</v>
      </c>
      <c r="C953" s="10">
        <v>3.0</v>
      </c>
    </row>
    <row r="954" ht="14.25" customHeight="1">
      <c r="A954" s="10">
        <v>151.0</v>
      </c>
      <c r="B954" s="10">
        <v>1.0</v>
      </c>
      <c r="C954" s="10">
        <v>5.0</v>
      </c>
    </row>
    <row r="955" ht="14.25" customHeight="1">
      <c r="A955" s="10">
        <v>151.0</v>
      </c>
      <c r="B955" s="10">
        <v>3.0</v>
      </c>
      <c r="C955" s="10">
        <v>3.0</v>
      </c>
    </row>
    <row r="956" ht="14.25" customHeight="1">
      <c r="A956" s="10">
        <v>151.0</v>
      </c>
      <c r="B956" s="10">
        <v>9.0</v>
      </c>
      <c r="C956" s="10">
        <v>4.0</v>
      </c>
    </row>
    <row r="957" ht="14.25" customHeight="1">
      <c r="A957" s="10">
        <v>151.0</v>
      </c>
      <c r="B957" s="10">
        <v>12.0</v>
      </c>
      <c r="C957" s="10">
        <v>3.0</v>
      </c>
    </row>
    <row r="958" ht="14.25" customHeight="1">
      <c r="A958" s="10">
        <v>151.0</v>
      </c>
      <c r="B958" s="10">
        <v>62.0</v>
      </c>
      <c r="C958" s="10">
        <v>4.0</v>
      </c>
    </row>
    <row r="959" ht="14.25" customHeight="1">
      <c r="A959" s="10">
        <v>151.0</v>
      </c>
      <c r="B959" s="10">
        <v>75.0</v>
      </c>
      <c r="C959" s="10">
        <v>3.0</v>
      </c>
    </row>
    <row r="960" ht="14.25" customHeight="1">
      <c r="A960" s="10">
        <v>151.0</v>
      </c>
      <c r="B960" s="10">
        <v>92.0</v>
      </c>
      <c r="C960" s="10">
        <v>1.0</v>
      </c>
    </row>
    <row r="961" ht="14.25" customHeight="1">
      <c r="A961" s="10">
        <v>151.0</v>
      </c>
      <c r="B961" s="10">
        <v>95.0</v>
      </c>
      <c r="C961" s="10">
        <v>4.0</v>
      </c>
    </row>
    <row r="962" ht="14.25" customHeight="1">
      <c r="A962" s="10">
        <v>151.0</v>
      </c>
      <c r="B962" s="10">
        <v>102.0</v>
      </c>
      <c r="C962" s="10">
        <v>4.0</v>
      </c>
    </row>
    <row r="963" ht="14.25" customHeight="1">
      <c r="A963" s="10">
        <v>151.0</v>
      </c>
      <c r="B963" s="10">
        <v>104.0</v>
      </c>
      <c r="C963" s="10">
        <v>5.0</v>
      </c>
    </row>
    <row r="964" ht="14.25" customHeight="1">
      <c r="A964" s="10">
        <v>151.0</v>
      </c>
      <c r="B964" s="10">
        <v>107.0</v>
      </c>
      <c r="C964" s="10">
        <v>3.0</v>
      </c>
    </row>
    <row r="965" ht="14.25" customHeight="1">
      <c r="A965" s="10">
        <v>152.0</v>
      </c>
      <c r="B965" s="10">
        <v>47.0</v>
      </c>
      <c r="C965" s="10">
        <v>5.0</v>
      </c>
    </row>
    <row r="966" ht="14.25" customHeight="1">
      <c r="A966" s="10">
        <v>152.0</v>
      </c>
      <c r="B966" s="10">
        <v>50.0</v>
      </c>
      <c r="C966" s="10">
        <v>4.5</v>
      </c>
    </row>
    <row r="967" ht="14.25" customHeight="1">
      <c r="A967" s="10">
        <v>152.0</v>
      </c>
      <c r="B967" s="10">
        <v>111.0</v>
      </c>
      <c r="C967" s="10">
        <v>5.0</v>
      </c>
    </row>
    <row r="968" ht="14.25" customHeight="1">
      <c r="A968" s="10">
        <v>153.0</v>
      </c>
      <c r="B968" s="10">
        <v>1.0</v>
      </c>
      <c r="C968" s="10">
        <v>2.0</v>
      </c>
    </row>
    <row r="969" ht="14.25" customHeight="1">
      <c r="A969" s="10">
        <v>153.0</v>
      </c>
      <c r="B969" s="10">
        <v>2.0</v>
      </c>
      <c r="C969" s="10">
        <v>2.0</v>
      </c>
    </row>
    <row r="970" ht="14.25" customHeight="1">
      <c r="A970" s="10">
        <v>155.0</v>
      </c>
      <c r="B970" s="10">
        <v>1.0</v>
      </c>
      <c r="C970" s="10">
        <v>3.0</v>
      </c>
    </row>
    <row r="971" ht="14.25" customHeight="1">
      <c r="A971" s="10">
        <v>156.0</v>
      </c>
      <c r="B971" s="10">
        <v>1.0</v>
      </c>
      <c r="C971" s="10">
        <v>4.0</v>
      </c>
    </row>
    <row r="972" ht="14.25" customHeight="1">
      <c r="A972" s="10">
        <v>156.0</v>
      </c>
      <c r="B972" s="10">
        <v>11.0</v>
      </c>
      <c r="C972" s="10">
        <v>3.0</v>
      </c>
    </row>
    <row r="973" ht="14.25" customHeight="1">
      <c r="A973" s="10">
        <v>156.0</v>
      </c>
      <c r="B973" s="10">
        <v>17.0</v>
      </c>
      <c r="C973" s="10">
        <v>4.0</v>
      </c>
    </row>
    <row r="974" ht="14.25" customHeight="1">
      <c r="A974" s="10">
        <v>156.0</v>
      </c>
      <c r="B974" s="10">
        <v>19.0</v>
      </c>
      <c r="C974" s="10">
        <v>3.0</v>
      </c>
    </row>
    <row r="975" ht="14.25" customHeight="1">
      <c r="A975" s="10">
        <v>156.0</v>
      </c>
      <c r="B975" s="10">
        <v>21.0</v>
      </c>
      <c r="C975" s="10">
        <v>5.0</v>
      </c>
    </row>
    <row r="976" ht="14.25" customHeight="1">
      <c r="A976" s="10">
        <v>156.0</v>
      </c>
      <c r="B976" s="10">
        <v>25.0</v>
      </c>
      <c r="C976" s="10">
        <v>4.0</v>
      </c>
    </row>
    <row r="977" ht="14.25" customHeight="1">
      <c r="A977" s="10">
        <v>156.0</v>
      </c>
      <c r="B977" s="10">
        <v>34.0</v>
      </c>
      <c r="C977" s="10">
        <v>4.0</v>
      </c>
    </row>
    <row r="978" ht="14.25" customHeight="1">
      <c r="A978" s="10">
        <v>156.0</v>
      </c>
      <c r="B978" s="10">
        <v>39.0</v>
      </c>
      <c r="C978" s="10">
        <v>1.0</v>
      </c>
    </row>
    <row r="979" ht="14.25" customHeight="1">
      <c r="A979" s="10">
        <v>156.0</v>
      </c>
      <c r="B979" s="10">
        <v>45.0</v>
      </c>
      <c r="C979" s="10">
        <v>4.0</v>
      </c>
    </row>
    <row r="980" ht="14.25" customHeight="1">
      <c r="A980" s="10">
        <v>156.0</v>
      </c>
      <c r="B980" s="10">
        <v>47.0</v>
      </c>
      <c r="C980" s="10">
        <v>3.5</v>
      </c>
    </row>
    <row r="981" ht="14.25" customHeight="1">
      <c r="A981" s="10">
        <v>156.0</v>
      </c>
      <c r="B981" s="10">
        <v>50.0</v>
      </c>
      <c r="C981" s="10">
        <v>4.0</v>
      </c>
    </row>
    <row r="982" ht="14.25" customHeight="1">
      <c r="A982" s="10">
        <v>156.0</v>
      </c>
      <c r="B982" s="10">
        <v>52.0</v>
      </c>
      <c r="C982" s="10">
        <v>3.5</v>
      </c>
    </row>
    <row r="983" ht="14.25" customHeight="1">
      <c r="A983" s="10">
        <v>156.0</v>
      </c>
      <c r="B983" s="10">
        <v>58.0</v>
      </c>
      <c r="C983" s="10">
        <v>4.0</v>
      </c>
    </row>
    <row r="984" ht="14.25" customHeight="1">
      <c r="A984" s="10">
        <v>156.0</v>
      </c>
      <c r="B984" s="10">
        <v>62.0</v>
      </c>
      <c r="C984" s="10">
        <v>2.0</v>
      </c>
    </row>
    <row r="985" ht="14.25" customHeight="1">
      <c r="A985" s="10">
        <v>156.0</v>
      </c>
      <c r="B985" s="10">
        <v>68.0</v>
      </c>
      <c r="C985" s="10">
        <v>2.0</v>
      </c>
    </row>
    <row r="986" ht="14.25" customHeight="1">
      <c r="A986" s="10">
        <v>156.0</v>
      </c>
      <c r="B986" s="10">
        <v>111.0</v>
      </c>
      <c r="C986" s="10">
        <v>4.0</v>
      </c>
    </row>
    <row r="987" ht="14.25" customHeight="1">
      <c r="A987" s="10">
        <v>159.0</v>
      </c>
      <c r="B987" s="10">
        <v>1.0</v>
      </c>
      <c r="C987" s="10">
        <v>4.5</v>
      </c>
    </row>
    <row r="988" ht="14.25" customHeight="1">
      <c r="A988" s="10">
        <v>159.0</v>
      </c>
      <c r="B988" s="10">
        <v>31.0</v>
      </c>
      <c r="C988" s="10">
        <v>3.5</v>
      </c>
    </row>
    <row r="989" ht="14.25" customHeight="1">
      <c r="A989" s="10">
        <v>159.0</v>
      </c>
      <c r="B989" s="10">
        <v>62.0</v>
      </c>
      <c r="C989" s="10">
        <v>3.0</v>
      </c>
    </row>
    <row r="990" ht="14.25" customHeight="1">
      <c r="A990" s="10">
        <v>159.0</v>
      </c>
      <c r="B990" s="10">
        <v>110.0</v>
      </c>
      <c r="C990" s="10">
        <v>3.0</v>
      </c>
    </row>
    <row r="991" ht="14.25" customHeight="1">
      <c r="A991" s="10">
        <v>160.0</v>
      </c>
      <c r="B991" s="10">
        <v>1.0</v>
      </c>
      <c r="C991" s="10">
        <v>4.0</v>
      </c>
    </row>
    <row r="992" ht="14.25" customHeight="1">
      <c r="A992" s="10">
        <v>160.0</v>
      </c>
      <c r="B992" s="10">
        <v>2.0</v>
      </c>
      <c r="C992" s="10">
        <v>4.0</v>
      </c>
    </row>
    <row r="993" ht="14.25" customHeight="1">
      <c r="A993" s="10">
        <v>160.0</v>
      </c>
      <c r="B993" s="10">
        <v>6.0</v>
      </c>
      <c r="C993" s="10">
        <v>2.0</v>
      </c>
    </row>
    <row r="994" ht="14.25" customHeight="1">
      <c r="A994" s="10">
        <v>160.0</v>
      </c>
      <c r="B994" s="10">
        <v>10.0</v>
      </c>
      <c r="C994" s="10">
        <v>1.0</v>
      </c>
    </row>
    <row r="995" ht="14.25" customHeight="1">
      <c r="A995" s="10">
        <v>160.0</v>
      </c>
      <c r="B995" s="10">
        <v>22.0</v>
      </c>
      <c r="C995" s="10">
        <v>1.0</v>
      </c>
    </row>
    <row r="996" ht="14.25" customHeight="1">
      <c r="A996" s="10">
        <v>160.0</v>
      </c>
      <c r="B996" s="10">
        <v>32.0</v>
      </c>
      <c r="C996" s="10">
        <v>5.0</v>
      </c>
    </row>
    <row r="997" ht="14.25" customHeight="1">
      <c r="A997" s="10">
        <v>160.0</v>
      </c>
      <c r="B997" s="10">
        <v>34.0</v>
      </c>
      <c r="C997" s="10">
        <v>5.0</v>
      </c>
    </row>
    <row r="998" ht="14.25" customHeight="1">
      <c r="A998" s="10">
        <v>160.0</v>
      </c>
      <c r="B998" s="10">
        <v>44.0</v>
      </c>
      <c r="C998" s="10">
        <v>3.0</v>
      </c>
    </row>
    <row r="999" ht="14.25" customHeight="1">
      <c r="A999" s="10">
        <v>160.0</v>
      </c>
      <c r="B999" s="10">
        <v>47.0</v>
      </c>
      <c r="C999" s="10">
        <v>5.0</v>
      </c>
    </row>
    <row r="1000" ht="14.25" customHeight="1">
      <c r="A1000" s="10">
        <v>160.0</v>
      </c>
      <c r="B1000" s="10">
        <v>50.0</v>
      </c>
      <c r="C1000" s="10">
        <v>4.0</v>
      </c>
    </row>
    <row r="1001" ht="14.25" customHeight="1">
      <c r="A1001" s="10">
        <v>160.0</v>
      </c>
      <c r="B1001" s="10">
        <v>60.0</v>
      </c>
      <c r="C1001" s="10">
        <v>2.0</v>
      </c>
    </row>
    <row r="1002" ht="14.25" customHeight="1">
      <c r="A1002" s="10">
        <v>160.0</v>
      </c>
      <c r="B1002" s="10">
        <v>76.0</v>
      </c>
      <c r="C1002" s="10">
        <v>4.0</v>
      </c>
    </row>
    <row r="1003" ht="14.25" customHeight="1">
      <c r="A1003" s="10">
        <v>160.0</v>
      </c>
      <c r="B1003" s="10">
        <v>79.0</v>
      </c>
      <c r="C1003" s="10">
        <v>1.0</v>
      </c>
    </row>
    <row r="1004" ht="14.25" customHeight="1">
      <c r="A1004" s="10">
        <v>160.0</v>
      </c>
      <c r="B1004" s="10">
        <v>85.0</v>
      </c>
      <c r="C1004" s="10">
        <v>5.0</v>
      </c>
    </row>
    <row r="1005" ht="14.25" customHeight="1">
      <c r="A1005" s="10">
        <v>160.0</v>
      </c>
      <c r="B1005" s="10">
        <v>93.0</v>
      </c>
      <c r="C1005" s="10">
        <v>1.0</v>
      </c>
    </row>
    <row r="1006" ht="14.25" customHeight="1">
      <c r="A1006" s="10">
        <v>160.0</v>
      </c>
      <c r="B1006" s="10">
        <v>95.0</v>
      </c>
      <c r="C1006" s="10">
        <v>1.0</v>
      </c>
    </row>
    <row r="1007" ht="14.25" customHeight="1">
      <c r="A1007" s="10">
        <v>160.0</v>
      </c>
      <c r="B1007" s="10">
        <v>110.0</v>
      </c>
      <c r="C1007" s="10">
        <v>4.0</v>
      </c>
    </row>
    <row r="1008" ht="14.25" customHeight="1">
      <c r="A1008" s="10">
        <v>160.0</v>
      </c>
      <c r="B1008" s="10">
        <v>111.0</v>
      </c>
      <c r="C1008" s="10">
        <v>5.0</v>
      </c>
    </row>
    <row r="1009" ht="14.25" customHeight="1">
      <c r="A1009" s="10">
        <v>161.0</v>
      </c>
      <c r="B1009" s="10">
        <v>1.0</v>
      </c>
      <c r="C1009" s="10">
        <v>4.0</v>
      </c>
    </row>
    <row r="1010" ht="14.25" customHeight="1">
      <c r="A1010" s="10">
        <v>161.0</v>
      </c>
      <c r="B1010" s="10">
        <v>48.0</v>
      </c>
      <c r="C1010" s="10">
        <v>4.0</v>
      </c>
    </row>
    <row r="1011" ht="14.25" customHeight="1">
      <c r="A1011" s="10">
        <v>162.0</v>
      </c>
      <c r="B1011" s="10">
        <v>4.0</v>
      </c>
      <c r="C1011" s="10">
        <v>3.0</v>
      </c>
    </row>
    <row r="1012" ht="14.25" customHeight="1">
      <c r="A1012" s="10">
        <v>162.0</v>
      </c>
      <c r="B1012" s="10">
        <v>16.0</v>
      </c>
      <c r="C1012" s="10">
        <v>5.0</v>
      </c>
    </row>
    <row r="1013" ht="14.25" customHeight="1">
      <c r="A1013" s="10">
        <v>162.0</v>
      </c>
      <c r="B1013" s="10">
        <v>17.0</v>
      </c>
      <c r="C1013" s="10">
        <v>5.0</v>
      </c>
    </row>
    <row r="1014" ht="14.25" customHeight="1">
      <c r="A1014" s="10">
        <v>162.0</v>
      </c>
      <c r="B1014" s="10">
        <v>31.0</v>
      </c>
      <c r="C1014" s="10">
        <v>4.0</v>
      </c>
    </row>
    <row r="1015" ht="14.25" customHeight="1">
      <c r="A1015" s="10">
        <v>162.0</v>
      </c>
      <c r="B1015" s="10">
        <v>36.0</v>
      </c>
      <c r="C1015" s="10">
        <v>5.0</v>
      </c>
    </row>
    <row r="1016" ht="14.25" customHeight="1">
      <c r="A1016" s="10">
        <v>162.0</v>
      </c>
      <c r="B1016" s="10">
        <v>50.0</v>
      </c>
      <c r="C1016" s="10">
        <v>4.0</v>
      </c>
    </row>
    <row r="1017" ht="14.25" customHeight="1">
      <c r="A1017" s="10">
        <v>162.0</v>
      </c>
      <c r="B1017" s="10">
        <v>62.0</v>
      </c>
      <c r="C1017" s="10">
        <v>5.0</v>
      </c>
    </row>
    <row r="1018" ht="14.25" customHeight="1">
      <c r="A1018" s="10">
        <v>164.0</v>
      </c>
      <c r="B1018" s="10">
        <v>110.0</v>
      </c>
      <c r="C1018" s="10">
        <v>5.0</v>
      </c>
    </row>
    <row r="1019" ht="14.25" customHeight="1">
      <c r="A1019" s="10">
        <v>165.0</v>
      </c>
      <c r="B1019" s="10">
        <v>110.0</v>
      </c>
      <c r="C1019" s="10">
        <v>4.0</v>
      </c>
    </row>
    <row r="1020" ht="14.25" customHeight="1">
      <c r="A1020" s="10">
        <v>166.0</v>
      </c>
      <c r="B1020" s="10">
        <v>1.0</v>
      </c>
      <c r="C1020" s="10">
        <v>5.0</v>
      </c>
    </row>
    <row r="1021" ht="14.25" customHeight="1">
      <c r="A1021" s="10">
        <v>166.0</v>
      </c>
      <c r="B1021" s="10">
        <v>6.0</v>
      </c>
      <c r="C1021" s="10">
        <v>3.5</v>
      </c>
    </row>
    <row r="1022" ht="14.25" customHeight="1">
      <c r="A1022" s="10">
        <v>166.0</v>
      </c>
      <c r="B1022" s="10">
        <v>10.0</v>
      </c>
      <c r="C1022" s="10">
        <v>4.5</v>
      </c>
    </row>
    <row r="1023" ht="14.25" customHeight="1">
      <c r="A1023" s="10">
        <v>166.0</v>
      </c>
      <c r="B1023" s="10">
        <v>17.0</v>
      </c>
      <c r="C1023" s="10">
        <v>4.0</v>
      </c>
    </row>
    <row r="1024" ht="14.25" customHeight="1">
      <c r="A1024" s="10">
        <v>166.0</v>
      </c>
      <c r="B1024" s="10">
        <v>32.0</v>
      </c>
      <c r="C1024" s="10">
        <v>4.0</v>
      </c>
    </row>
    <row r="1025" ht="14.25" customHeight="1">
      <c r="A1025" s="10">
        <v>166.0</v>
      </c>
      <c r="B1025" s="10">
        <v>47.0</v>
      </c>
      <c r="C1025" s="10">
        <v>4.0</v>
      </c>
    </row>
    <row r="1026" ht="14.25" customHeight="1">
      <c r="A1026" s="10">
        <v>166.0</v>
      </c>
      <c r="B1026" s="10">
        <v>50.0</v>
      </c>
      <c r="C1026" s="10">
        <v>5.0</v>
      </c>
    </row>
    <row r="1027" ht="14.25" customHeight="1">
      <c r="A1027" s="10">
        <v>167.0</v>
      </c>
      <c r="B1027" s="10">
        <v>1.0</v>
      </c>
      <c r="C1027" s="10">
        <v>3.5</v>
      </c>
    </row>
    <row r="1028" ht="14.25" customHeight="1">
      <c r="A1028" s="10">
        <v>167.0</v>
      </c>
      <c r="B1028" s="10">
        <v>39.0</v>
      </c>
      <c r="C1028" s="10">
        <v>2.0</v>
      </c>
    </row>
    <row r="1029" ht="14.25" customHeight="1">
      <c r="A1029" s="10">
        <v>167.0</v>
      </c>
      <c r="B1029" s="10">
        <v>69.0</v>
      </c>
      <c r="C1029" s="10">
        <v>2.5</v>
      </c>
    </row>
    <row r="1030" ht="14.25" customHeight="1">
      <c r="A1030" s="10">
        <v>167.0</v>
      </c>
      <c r="B1030" s="10">
        <v>104.0</v>
      </c>
      <c r="C1030" s="10">
        <v>4.0</v>
      </c>
    </row>
    <row r="1031" ht="14.25" customHeight="1">
      <c r="A1031" s="10">
        <v>167.0</v>
      </c>
      <c r="B1031" s="10">
        <v>110.0</v>
      </c>
      <c r="C1031" s="10">
        <v>3.5</v>
      </c>
    </row>
    <row r="1032" ht="14.25" customHeight="1">
      <c r="A1032" s="10">
        <v>168.0</v>
      </c>
      <c r="B1032" s="10">
        <v>111.0</v>
      </c>
      <c r="C1032" s="10">
        <v>4.5</v>
      </c>
    </row>
    <row r="1033" ht="14.25" customHeight="1">
      <c r="A1033" s="10">
        <v>169.0</v>
      </c>
      <c r="B1033" s="10">
        <v>1.0</v>
      </c>
      <c r="C1033" s="10">
        <v>4.5</v>
      </c>
    </row>
    <row r="1034" ht="14.25" customHeight="1">
      <c r="A1034" s="10">
        <v>169.0</v>
      </c>
      <c r="B1034" s="10">
        <v>2.0</v>
      </c>
      <c r="C1034" s="10">
        <v>4.0</v>
      </c>
    </row>
    <row r="1035" ht="14.25" customHeight="1">
      <c r="A1035" s="10">
        <v>169.0</v>
      </c>
      <c r="B1035" s="10">
        <v>3.0</v>
      </c>
      <c r="C1035" s="10">
        <v>5.0</v>
      </c>
    </row>
    <row r="1036" ht="14.25" customHeight="1">
      <c r="A1036" s="10">
        <v>169.0</v>
      </c>
      <c r="B1036" s="10">
        <v>5.0</v>
      </c>
      <c r="C1036" s="10">
        <v>5.0</v>
      </c>
    </row>
    <row r="1037" ht="14.25" customHeight="1">
      <c r="A1037" s="10">
        <v>169.0</v>
      </c>
      <c r="B1037" s="10">
        <v>7.0</v>
      </c>
      <c r="C1037" s="10">
        <v>4.5</v>
      </c>
    </row>
    <row r="1038" ht="14.25" customHeight="1">
      <c r="A1038" s="10">
        <v>169.0</v>
      </c>
      <c r="B1038" s="10">
        <v>11.0</v>
      </c>
      <c r="C1038" s="10">
        <v>4.0</v>
      </c>
    </row>
    <row r="1039" ht="14.25" customHeight="1">
      <c r="A1039" s="10">
        <v>169.0</v>
      </c>
      <c r="B1039" s="10">
        <v>34.0</v>
      </c>
      <c r="C1039" s="10">
        <v>4.0</v>
      </c>
    </row>
    <row r="1040" ht="14.25" customHeight="1">
      <c r="A1040" s="10">
        <v>169.0</v>
      </c>
      <c r="B1040" s="10">
        <v>39.0</v>
      </c>
      <c r="C1040" s="10">
        <v>3.5</v>
      </c>
    </row>
    <row r="1041" ht="14.25" customHeight="1">
      <c r="A1041" s="10">
        <v>169.0</v>
      </c>
      <c r="B1041" s="10">
        <v>48.0</v>
      </c>
      <c r="C1041" s="10">
        <v>3.5</v>
      </c>
    </row>
    <row r="1042" ht="14.25" customHeight="1">
      <c r="A1042" s="10">
        <v>169.0</v>
      </c>
      <c r="B1042" s="10">
        <v>60.0</v>
      </c>
      <c r="C1042" s="10">
        <v>4.0</v>
      </c>
    </row>
    <row r="1043" ht="14.25" customHeight="1">
      <c r="A1043" s="10">
        <v>169.0</v>
      </c>
      <c r="B1043" s="10">
        <v>62.0</v>
      </c>
      <c r="C1043" s="10">
        <v>5.0</v>
      </c>
    </row>
    <row r="1044" ht="14.25" customHeight="1">
      <c r="A1044" s="10">
        <v>169.0</v>
      </c>
      <c r="B1044" s="10">
        <v>73.0</v>
      </c>
      <c r="C1044" s="10">
        <v>4.0</v>
      </c>
    </row>
    <row r="1045" ht="14.25" customHeight="1">
      <c r="A1045" s="10">
        <v>169.0</v>
      </c>
      <c r="B1045" s="10">
        <v>104.0</v>
      </c>
      <c r="C1045" s="10">
        <v>5.0</v>
      </c>
    </row>
    <row r="1046" ht="14.25" customHeight="1">
      <c r="A1046" s="10">
        <v>170.0</v>
      </c>
      <c r="B1046" s="10">
        <v>5.0</v>
      </c>
      <c r="C1046" s="10">
        <v>3.0</v>
      </c>
    </row>
    <row r="1047" ht="14.25" customHeight="1">
      <c r="A1047" s="10">
        <v>170.0</v>
      </c>
      <c r="B1047" s="10">
        <v>10.0</v>
      </c>
      <c r="C1047" s="10">
        <v>3.0</v>
      </c>
    </row>
    <row r="1048" ht="14.25" customHeight="1">
      <c r="A1048" s="10">
        <v>170.0</v>
      </c>
      <c r="B1048" s="10">
        <v>34.0</v>
      </c>
      <c r="C1048" s="10">
        <v>5.0</v>
      </c>
    </row>
    <row r="1049" ht="14.25" customHeight="1">
      <c r="A1049" s="10">
        <v>170.0</v>
      </c>
      <c r="B1049" s="10">
        <v>48.0</v>
      </c>
      <c r="C1049" s="10">
        <v>4.0</v>
      </c>
    </row>
    <row r="1050" ht="14.25" customHeight="1">
      <c r="A1050" s="10">
        <v>170.0</v>
      </c>
      <c r="B1050" s="10">
        <v>95.0</v>
      </c>
      <c r="C1050" s="10">
        <v>3.0</v>
      </c>
    </row>
    <row r="1051" ht="14.25" customHeight="1">
      <c r="A1051" s="10">
        <v>170.0</v>
      </c>
      <c r="B1051" s="10">
        <v>110.0</v>
      </c>
      <c r="C1051" s="10">
        <v>4.0</v>
      </c>
    </row>
    <row r="1052" ht="14.25" customHeight="1">
      <c r="A1052" s="10">
        <v>171.0</v>
      </c>
      <c r="B1052" s="10">
        <v>1.0</v>
      </c>
      <c r="C1052" s="10">
        <v>5.0</v>
      </c>
    </row>
    <row r="1053" ht="14.25" customHeight="1">
      <c r="A1053" s="10">
        <v>171.0</v>
      </c>
      <c r="B1053" s="10">
        <v>25.0</v>
      </c>
      <c r="C1053" s="10">
        <v>5.0</v>
      </c>
    </row>
    <row r="1054" ht="14.25" customHeight="1">
      <c r="A1054" s="10">
        <v>171.0</v>
      </c>
      <c r="B1054" s="10">
        <v>29.0</v>
      </c>
      <c r="C1054" s="10">
        <v>5.0</v>
      </c>
    </row>
    <row r="1055" ht="14.25" customHeight="1">
      <c r="A1055" s="10">
        <v>171.0</v>
      </c>
      <c r="B1055" s="10">
        <v>32.0</v>
      </c>
      <c r="C1055" s="10">
        <v>5.0</v>
      </c>
    </row>
    <row r="1056" ht="14.25" customHeight="1">
      <c r="A1056" s="10">
        <v>171.0</v>
      </c>
      <c r="B1056" s="10">
        <v>36.0</v>
      </c>
      <c r="C1056" s="10">
        <v>4.0</v>
      </c>
    </row>
    <row r="1057" ht="14.25" customHeight="1">
      <c r="A1057" s="10">
        <v>171.0</v>
      </c>
      <c r="B1057" s="10">
        <v>47.0</v>
      </c>
      <c r="C1057" s="10">
        <v>5.0</v>
      </c>
    </row>
    <row r="1058" ht="14.25" customHeight="1">
      <c r="A1058" s="10">
        <v>171.0</v>
      </c>
      <c r="B1058" s="10">
        <v>81.0</v>
      </c>
      <c r="C1058" s="10">
        <v>5.0</v>
      </c>
    </row>
    <row r="1059" ht="14.25" customHeight="1">
      <c r="A1059" s="10">
        <v>171.0</v>
      </c>
      <c r="B1059" s="10">
        <v>111.0</v>
      </c>
      <c r="C1059" s="10">
        <v>5.0</v>
      </c>
    </row>
    <row r="1060" ht="14.25" customHeight="1">
      <c r="A1060" s="10">
        <v>173.0</v>
      </c>
      <c r="B1060" s="10">
        <v>10.0</v>
      </c>
      <c r="C1060" s="10">
        <v>3.0</v>
      </c>
    </row>
    <row r="1061" ht="14.25" customHeight="1">
      <c r="A1061" s="10">
        <v>173.0</v>
      </c>
      <c r="B1061" s="10">
        <v>17.0</v>
      </c>
      <c r="C1061" s="10">
        <v>4.0</v>
      </c>
    </row>
    <row r="1062" ht="14.25" customHeight="1">
      <c r="A1062" s="10">
        <v>173.0</v>
      </c>
      <c r="B1062" s="10">
        <v>110.0</v>
      </c>
      <c r="C1062" s="10">
        <v>3.0</v>
      </c>
    </row>
    <row r="1063" ht="14.25" customHeight="1">
      <c r="A1063" s="10">
        <v>174.0</v>
      </c>
      <c r="B1063" s="10">
        <v>10.0</v>
      </c>
      <c r="C1063" s="10">
        <v>3.0</v>
      </c>
    </row>
    <row r="1064" ht="14.25" customHeight="1">
      <c r="A1064" s="10">
        <v>174.0</v>
      </c>
      <c r="B1064" s="10">
        <v>11.0</v>
      </c>
      <c r="C1064" s="10">
        <v>5.0</v>
      </c>
    </row>
    <row r="1065" ht="14.25" customHeight="1">
      <c r="A1065" s="10">
        <v>174.0</v>
      </c>
      <c r="B1065" s="10">
        <v>32.0</v>
      </c>
      <c r="C1065" s="10">
        <v>3.0</v>
      </c>
    </row>
    <row r="1066" ht="14.25" customHeight="1">
      <c r="A1066" s="10">
        <v>174.0</v>
      </c>
      <c r="B1066" s="10">
        <v>34.0</v>
      </c>
      <c r="C1066" s="10">
        <v>4.0</v>
      </c>
    </row>
    <row r="1067" ht="14.25" customHeight="1">
      <c r="A1067" s="10">
        <v>174.0</v>
      </c>
      <c r="B1067" s="10">
        <v>39.0</v>
      </c>
      <c r="C1067" s="10">
        <v>4.0</v>
      </c>
    </row>
    <row r="1068" ht="14.25" customHeight="1">
      <c r="A1068" s="10">
        <v>174.0</v>
      </c>
      <c r="B1068" s="10">
        <v>50.0</v>
      </c>
      <c r="C1068" s="10">
        <v>3.0</v>
      </c>
    </row>
    <row r="1069" ht="14.25" customHeight="1">
      <c r="A1069" s="10">
        <v>174.0</v>
      </c>
      <c r="B1069" s="10">
        <v>62.0</v>
      </c>
      <c r="C1069" s="10">
        <v>1.0</v>
      </c>
    </row>
    <row r="1070" ht="14.25" customHeight="1">
      <c r="A1070" s="10">
        <v>176.0</v>
      </c>
      <c r="B1070" s="10">
        <v>10.0</v>
      </c>
      <c r="C1070" s="10">
        <v>5.0</v>
      </c>
    </row>
    <row r="1071" ht="14.25" customHeight="1">
      <c r="A1071" s="10">
        <v>176.0</v>
      </c>
      <c r="B1071" s="10">
        <v>39.0</v>
      </c>
      <c r="C1071" s="10">
        <v>3.0</v>
      </c>
    </row>
    <row r="1072" ht="14.25" customHeight="1">
      <c r="A1072" s="10">
        <v>176.0</v>
      </c>
      <c r="B1072" s="10">
        <v>47.0</v>
      </c>
      <c r="C1072" s="10">
        <v>5.0</v>
      </c>
    </row>
    <row r="1073" ht="14.25" customHeight="1">
      <c r="A1073" s="10">
        <v>176.0</v>
      </c>
      <c r="B1073" s="10">
        <v>110.0</v>
      </c>
      <c r="C1073" s="10">
        <v>5.0</v>
      </c>
    </row>
    <row r="1074" ht="14.25" customHeight="1">
      <c r="A1074" s="10">
        <v>177.0</v>
      </c>
      <c r="B1074" s="10">
        <v>1.0</v>
      </c>
      <c r="C1074" s="10">
        <v>5.0</v>
      </c>
    </row>
    <row r="1075" ht="14.25" customHeight="1">
      <c r="A1075" s="10">
        <v>177.0</v>
      </c>
      <c r="B1075" s="10">
        <v>2.0</v>
      </c>
      <c r="C1075" s="10">
        <v>3.5</v>
      </c>
    </row>
    <row r="1076" ht="14.25" customHeight="1">
      <c r="A1076" s="10">
        <v>177.0</v>
      </c>
      <c r="B1076" s="10">
        <v>7.0</v>
      </c>
      <c r="C1076" s="10">
        <v>1.0</v>
      </c>
    </row>
    <row r="1077" ht="14.25" customHeight="1">
      <c r="A1077" s="10">
        <v>177.0</v>
      </c>
      <c r="B1077" s="10">
        <v>11.0</v>
      </c>
      <c r="C1077" s="10">
        <v>3.0</v>
      </c>
    </row>
    <row r="1078" ht="14.25" customHeight="1">
      <c r="A1078" s="10">
        <v>177.0</v>
      </c>
      <c r="B1078" s="10">
        <v>16.0</v>
      </c>
      <c r="C1078" s="10">
        <v>3.0</v>
      </c>
    </row>
    <row r="1079" ht="14.25" customHeight="1">
      <c r="A1079" s="10">
        <v>177.0</v>
      </c>
      <c r="B1079" s="10">
        <v>19.0</v>
      </c>
      <c r="C1079" s="10">
        <v>2.0</v>
      </c>
    </row>
    <row r="1080" ht="14.25" customHeight="1">
      <c r="A1080" s="10">
        <v>177.0</v>
      </c>
      <c r="B1080" s="10">
        <v>28.0</v>
      </c>
      <c r="C1080" s="10">
        <v>2.5</v>
      </c>
    </row>
    <row r="1081" ht="14.25" customHeight="1">
      <c r="A1081" s="10">
        <v>177.0</v>
      </c>
      <c r="B1081" s="10">
        <v>39.0</v>
      </c>
      <c r="C1081" s="10">
        <v>4.0</v>
      </c>
    </row>
    <row r="1082" ht="14.25" customHeight="1">
      <c r="A1082" s="10">
        <v>177.0</v>
      </c>
      <c r="B1082" s="10">
        <v>47.0</v>
      </c>
      <c r="C1082" s="10">
        <v>4.5</v>
      </c>
    </row>
    <row r="1083" ht="14.25" customHeight="1">
      <c r="A1083" s="10">
        <v>177.0</v>
      </c>
      <c r="B1083" s="10">
        <v>48.0</v>
      </c>
      <c r="C1083" s="10">
        <v>3.0</v>
      </c>
    </row>
    <row r="1084" ht="14.25" customHeight="1">
      <c r="A1084" s="10">
        <v>177.0</v>
      </c>
      <c r="B1084" s="10">
        <v>50.0</v>
      </c>
      <c r="C1084" s="10">
        <v>4.0</v>
      </c>
    </row>
    <row r="1085" ht="14.25" customHeight="1">
      <c r="A1085" s="10">
        <v>177.0</v>
      </c>
      <c r="B1085" s="10">
        <v>60.0</v>
      </c>
      <c r="C1085" s="10">
        <v>3.0</v>
      </c>
    </row>
    <row r="1086" ht="14.25" customHeight="1">
      <c r="A1086" s="10">
        <v>177.0</v>
      </c>
      <c r="B1086" s="10">
        <v>104.0</v>
      </c>
      <c r="C1086" s="10">
        <v>2.5</v>
      </c>
    </row>
    <row r="1087" ht="14.25" customHeight="1">
      <c r="A1087" s="10">
        <v>177.0</v>
      </c>
      <c r="B1087" s="10">
        <v>107.0</v>
      </c>
      <c r="C1087" s="10">
        <v>3.0</v>
      </c>
    </row>
    <row r="1088" ht="14.25" customHeight="1">
      <c r="A1088" s="10">
        <v>178.0</v>
      </c>
      <c r="B1088" s="10">
        <v>1.0</v>
      </c>
      <c r="C1088" s="10">
        <v>4.0</v>
      </c>
    </row>
    <row r="1089" ht="14.25" customHeight="1">
      <c r="A1089" s="10">
        <v>178.0</v>
      </c>
      <c r="B1089" s="10">
        <v>10.0</v>
      </c>
      <c r="C1089" s="10">
        <v>4.0</v>
      </c>
    </row>
    <row r="1090" ht="14.25" customHeight="1">
      <c r="A1090" s="10">
        <v>178.0</v>
      </c>
      <c r="B1090" s="10">
        <v>25.0</v>
      </c>
      <c r="C1090" s="10">
        <v>4.5</v>
      </c>
    </row>
    <row r="1091" ht="14.25" customHeight="1">
      <c r="A1091" s="10">
        <v>178.0</v>
      </c>
      <c r="B1091" s="10">
        <v>47.0</v>
      </c>
      <c r="C1091" s="10">
        <v>4.5</v>
      </c>
    </row>
    <row r="1092" ht="14.25" customHeight="1">
      <c r="A1092" s="10">
        <v>178.0</v>
      </c>
      <c r="B1092" s="10">
        <v>50.0</v>
      </c>
      <c r="C1092" s="10">
        <v>4.5</v>
      </c>
    </row>
    <row r="1093" ht="14.25" customHeight="1">
      <c r="A1093" s="10">
        <v>178.0</v>
      </c>
      <c r="B1093" s="10">
        <v>110.0</v>
      </c>
      <c r="C1093" s="10">
        <v>4.0</v>
      </c>
    </row>
    <row r="1094" ht="14.25" customHeight="1">
      <c r="A1094" s="10">
        <v>179.0</v>
      </c>
      <c r="B1094" s="10">
        <v>1.0</v>
      </c>
      <c r="C1094" s="10">
        <v>4.0</v>
      </c>
    </row>
    <row r="1095" ht="14.25" customHeight="1">
      <c r="A1095" s="10">
        <v>179.0</v>
      </c>
      <c r="B1095" s="10">
        <v>3.0</v>
      </c>
      <c r="C1095" s="10">
        <v>4.0</v>
      </c>
    </row>
    <row r="1096" ht="14.25" customHeight="1">
      <c r="A1096" s="10">
        <v>179.0</v>
      </c>
      <c r="B1096" s="10">
        <v>7.0</v>
      </c>
      <c r="C1096" s="10">
        <v>3.0</v>
      </c>
    </row>
    <row r="1097" ht="14.25" customHeight="1">
      <c r="A1097" s="10">
        <v>179.0</v>
      </c>
      <c r="B1097" s="10">
        <v>9.0</v>
      </c>
      <c r="C1097" s="10">
        <v>3.0</v>
      </c>
    </row>
    <row r="1098" ht="14.25" customHeight="1">
      <c r="A1098" s="10">
        <v>179.0</v>
      </c>
      <c r="B1098" s="10">
        <v>18.0</v>
      </c>
      <c r="C1098" s="10">
        <v>4.0</v>
      </c>
    </row>
    <row r="1099" ht="14.25" customHeight="1">
      <c r="A1099" s="10">
        <v>179.0</v>
      </c>
      <c r="B1099" s="10">
        <v>19.0</v>
      </c>
      <c r="C1099" s="10">
        <v>3.0</v>
      </c>
    </row>
    <row r="1100" ht="14.25" customHeight="1">
      <c r="A1100" s="10">
        <v>179.0</v>
      </c>
      <c r="B1100" s="10">
        <v>32.0</v>
      </c>
      <c r="C1100" s="10">
        <v>4.0</v>
      </c>
    </row>
    <row r="1101" ht="14.25" customHeight="1">
      <c r="A1101" s="10">
        <v>179.0</v>
      </c>
      <c r="B1101" s="10">
        <v>34.0</v>
      </c>
      <c r="C1101" s="10">
        <v>5.0</v>
      </c>
    </row>
    <row r="1102" ht="14.25" customHeight="1">
      <c r="A1102" s="10">
        <v>179.0</v>
      </c>
      <c r="B1102" s="10">
        <v>47.0</v>
      </c>
      <c r="C1102" s="10">
        <v>4.0</v>
      </c>
    </row>
    <row r="1103" ht="14.25" customHeight="1">
      <c r="A1103" s="10">
        <v>179.0</v>
      </c>
      <c r="B1103" s="10">
        <v>52.0</v>
      </c>
      <c r="C1103" s="10">
        <v>4.0</v>
      </c>
    </row>
    <row r="1104" ht="14.25" customHeight="1">
      <c r="A1104" s="10">
        <v>179.0</v>
      </c>
      <c r="B1104" s="10">
        <v>65.0</v>
      </c>
      <c r="C1104" s="10">
        <v>3.0</v>
      </c>
    </row>
    <row r="1105" ht="14.25" customHeight="1">
      <c r="A1105" s="10">
        <v>179.0</v>
      </c>
      <c r="B1105" s="10">
        <v>95.0</v>
      </c>
      <c r="C1105" s="10">
        <v>3.0</v>
      </c>
    </row>
    <row r="1106" ht="14.25" customHeight="1">
      <c r="A1106" s="10">
        <v>179.0</v>
      </c>
      <c r="B1106" s="10">
        <v>104.0</v>
      </c>
      <c r="C1106" s="10">
        <v>4.0</v>
      </c>
    </row>
    <row r="1107" ht="14.25" customHeight="1">
      <c r="A1107" s="10">
        <v>179.0</v>
      </c>
      <c r="B1107" s="10">
        <v>110.0</v>
      </c>
      <c r="C1107" s="10">
        <v>5.0</v>
      </c>
    </row>
    <row r="1108" ht="14.25" customHeight="1">
      <c r="A1108" s="10">
        <v>179.0</v>
      </c>
      <c r="B1108" s="10">
        <v>112.0</v>
      </c>
      <c r="C1108" s="10">
        <v>4.0</v>
      </c>
    </row>
    <row r="1109" ht="14.25" customHeight="1">
      <c r="A1109" s="10">
        <v>181.0</v>
      </c>
      <c r="B1109" s="10">
        <v>5.0</v>
      </c>
      <c r="C1109" s="10">
        <v>3.0</v>
      </c>
    </row>
    <row r="1110" ht="14.25" customHeight="1">
      <c r="A1110" s="10">
        <v>181.0</v>
      </c>
      <c r="B1110" s="10">
        <v>6.0</v>
      </c>
      <c r="C1110" s="10">
        <v>3.0</v>
      </c>
    </row>
    <row r="1111" ht="14.25" customHeight="1">
      <c r="A1111" s="10">
        <v>181.0</v>
      </c>
      <c r="B1111" s="10">
        <v>7.0</v>
      </c>
      <c r="C1111" s="10">
        <v>3.0</v>
      </c>
    </row>
    <row r="1112" ht="14.25" customHeight="1">
      <c r="A1112" s="10">
        <v>181.0</v>
      </c>
      <c r="B1112" s="10">
        <v>10.0</v>
      </c>
      <c r="C1112" s="10">
        <v>2.0</v>
      </c>
    </row>
    <row r="1113" ht="14.25" customHeight="1">
      <c r="A1113" s="10">
        <v>181.0</v>
      </c>
      <c r="B1113" s="10">
        <v>11.0</v>
      </c>
      <c r="C1113" s="10">
        <v>5.0</v>
      </c>
    </row>
    <row r="1114" ht="14.25" customHeight="1">
      <c r="A1114" s="10">
        <v>181.0</v>
      </c>
      <c r="B1114" s="10">
        <v>16.0</v>
      </c>
      <c r="C1114" s="10">
        <v>3.0</v>
      </c>
    </row>
    <row r="1115" ht="14.25" customHeight="1">
      <c r="A1115" s="10">
        <v>181.0</v>
      </c>
      <c r="B1115" s="10">
        <v>21.0</v>
      </c>
      <c r="C1115" s="10">
        <v>2.0</v>
      </c>
    </row>
    <row r="1116" ht="14.25" customHeight="1">
      <c r="A1116" s="10">
        <v>181.0</v>
      </c>
      <c r="B1116" s="10">
        <v>22.0</v>
      </c>
      <c r="C1116" s="10">
        <v>3.0</v>
      </c>
    </row>
    <row r="1117" ht="14.25" customHeight="1">
      <c r="A1117" s="10">
        <v>181.0</v>
      </c>
      <c r="B1117" s="10">
        <v>24.0</v>
      </c>
      <c r="C1117" s="10">
        <v>3.0</v>
      </c>
    </row>
    <row r="1118" ht="14.25" customHeight="1">
      <c r="A1118" s="10">
        <v>181.0</v>
      </c>
      <c r="B1118" s="10">
        <v>25.0</v>
      </c>
      <c r="C1118" s="10">
        <v>1.0</v>
      </c>
    </row>
    <row r="1119" ht="14.25" customHeight="1">
      <c r="A1119" s="10">
        <v>181.0</v>
      </c>
      <c r="B1119" s="10">
        <v>31.0</v>
      </c>
      <c r="C1119" s="10">
        <v>3.0</v>
      </c>
    </row>
    <row r="1120" ht="14.25" customHeight="1">
      <c r="A1120" s="10">
        <v>181.0</v>
      </c>
      <c r="B1120" s="10">
        <v>34.0</v>
      </c>
      <c r="C1120" s="10">
        <v>5.0</v>
      </c>
    </row>
    <row r="1121" ht="14.25" customHeight="1">
      <c r="A1121" s="10">
        <v>181.0</v>
      </c>
      <c r="B1121" s="10">
        <v>39.0</v>
      </c>
      <c r="C1121" s="10">
        <v>3.0</v>
      </c>
    </row>
    <row r="1122" ht="14.25" customHeight="1">
      <c r="A1122" s="10">
        <v>181.0</v>
      </c>
      <c r="B1122" s="10">
        <v>45.0</v>
      </c>
      <c r="C1122" s="10">
        <v>3.0</v>
      </c>
    </row>
    <row r="1123" ht="14.25" customHeight="1">
      <c r="A1123" s="10">
        <v>181.0</v>
      </c>
      <c r="B1123" s="10">
        <v>47.0</v>
      </c>
      <c r="C1123" s="10">
        <v>3.0</v>
      </c>
    </row>
    <row r="1124" ht="14.25" customHeight="1">
      <c r="A1124" s="10">
        <v>181.0</v>
      </c>
      <c r="B1124" s="10">
        <v>61.0</v>
      </c>
      <c r="C1124" s="10">
        <v>4.0</v>
      </c>
    </row>
    <row r="1125" ht="14.25" customHeight="1">
      <c r="A1125" s="10">
        <v>181.0</v>
      </c>
      <c r="B1125" s="10">
        <v>62.0</v>
      </c>
      <c r="C1125" s="10">
        <v>4.0</v>
      </c>
    </row>
    <row r="1126" ht="14.25" customHeight="1">
      <c r="A1126" s="10">
        <v>181.0</v>
      </c>
      <c r="B1126" s="10">
        <v>79.0</v>
      </c>
      <c r="C1126" s="10">
        <v>4.0</v>
      </c>
    </row>
    <row r="1127" ht="14.25" customHeight="1">
      <c r="A1127" s="10">
        <v>181.0</v>
      </c>
      <c r="B1127" s="10">
        <v>86.0</v>
      </c>
      <c r="C1127" s="10">
        <v>4.0</v>
      </c>
    </row>
    <row r="1128" ht="14.25" customHeight="1">
      <c r="A1128" s="10">
        <v>181.0</v>
      </c>
      <c r="B1128" s="10">
        <v>100.0</v>
      </c>
      <c r="C1128" s="10">
        <v>3.0</v>
      </c>
    </row>
    <row r="1129" ht="14.25" customHeight="1">
      <c r="A1129" s="10">
        <v>181.0</v>
      </c>
      <c r="B1129" s="10">
        <v>110.0</v>
      </c>
      <c r="C1129" s="10">
        <v>3.0</v>
      </c>
    </row>
    <row r="1130" ht="14.25" customHeight="1">
      <c r="A1130" s="10">
        <v>182.0</v>
      </c>
      <c r="B1130" s="10">
        <v>1.0</v>
      </c>
      <c r="C1130" s="10">
        <v>4.0</v>
      </c>
    </row>
    <row r="1131" ht="14.25" customHeight="1">
      <c r="A1131" s="10">
        <v>182.0</v>
      </c>
      <c r="B1131" s="10">
        <v>6.0</v>
      </c>
      <c r="C1131" s="10">
        <v>4.5</v>
      </c>
    </row>
    <row r="1132" ht="14.25" customHeight="1">
      <c r="A1132" s="10">
        <v>182.0</v>
      </c>
      <c r="B1132" s="10">
        <v>10.0</v>
      </c>
      <c r="C1132" s="10">
        <v>3.5</v>
      </c>
    </row>
    <row r="1133" ht="14.25" customHeight="1">
      <c r="A1133" s="10">
        <v>182.0</v>
      </c>
      <c r="B1133" s="10">
        <v>14.0</v>
      </c>
      <c r="C1133" s="10">
        <v>4.0</v>
      </c>
    </row>
    <row r="1134" ht="14.25" customHeight="1">
      <c r="A1134" s="10">
        <v>182.0</v>
      </c>
      <c r="B1134" s="10">
        <v>16.0</v>
      </c>
      <c r="C1134" s="10">
        <v>5.0</v>
      </c>
    </row>
    <row r="1135" ht="14.25" customHeight="1">
      <c r="A1135" s="10">
        <v>182.0</v>
      </c>
      <c r="B1135" s="10">
        <v>17.0</v>
      </c>
      <c r="C1135" s="10">
        <v>4.0</v>
      </c>
    </row>
    <row r="1136" ht="14.25" customHeight="1">
      <c r="A1136" s="10">
        <v>182.0</v>
      </c>
      <c r="B1136" s="10">
        <v>18.0</v>
      </c>
      <c r="C1136" s="10">
        <v>5.0</v>
      </c>
    </row>
    <row r="1137" ht="14.25" customHeight="1">
      <c r="A1137" s="10">
        <v>182.0</v>
      </c>
      <c r="B1137" s="10">
        <v>21.0</v>
      </c>
      <c r="C1137" s="10">
        <v>2.5</v>
      </c>
    </row>
    <row r="1138" ht="14.25" customHeight="1">
      <c r="A1138" s="10">
        <v>182.0</v>
      </c>
      <c r="B1138" s="10">
        <v>23.0</v>
      </c>
      <c r="C1138" s="10">
        <v>3.5</v>
      </c>
    </row>
    <row r="1139" ht="14.25" customHeight="1">
      <c r="A1139" s="10">
        <v>182.0</v>
      </c>
      <c r="B1139" s="10">
        <v>25.0</v>
      </c>
      <c r="C1139" s="10">
        <v>4.5</v>
      </c>
    </row>
    <row r="1140" ht="14.25" customHeight="1">
      <c r="A1140" s="10">
        <v>182.0</v>
      </c>
      <c r="B1140" s="10">
        <v>26.0</v>
      </c>
      <c r="C1140" s="10">
        <v>4.0</v>
      </c>
    </row>
    <row r="1141" ht="14.25" customHeight="1">
      <c r="A1141" s="10">
        <v>182.0</v>
      </c>
      <c r="B1141" s="10">
        <v>29.0</v>
      </c>
      <c r="C1141" s="10">
        <v>4.0</v>
      </c>
    </row>
    <row r="1142" ht="14.25" customHeight="1">
      <c r="A1142" s="10">
        <v>182.0</v>
      </c>
      <c r="B1142" s="10">
        <v>32.0</v>
      </c>
      <c r="C1142" s="10">
        <v>4.0</v>
      </c>
    </row>
    <row r="1143" ht="14.25" customHeight="1">
      <c r="A1143" s="10">
        <v>182.0</v>
      </c>
      <c r="B1143" s="10">
        <v>36.0</v>
      </c>
      <c r="C1143" s="10">
        <v>4.5</v>
      </c>
    </row>
    <row r="1144" ht="14.25" customHeight="1">
      <c r="A1144" s="10">
        <v>182.0</v>
      </c>
      <c r="B1144" s="10">
        <v>41.0</v>
      </c>
      <c r="C1144" s="10">
        <v>4.5</v>
      </c>
    </row>
    <row r="1145" ht="14.25" customHeight="1">
      <c r="A1145" s="10">
        <v>182.0</v>
      </c>
      <c r="B1145" s="10">
        <v>44.0</v>
      </c>
      <c r="C1145" s="10">
        <v>1.5</v>
      </c>
    </row>
    <row r="1146" ht="14.25" customHeight="1">
      <c r="A1146" s="10">
        <v>182.0</v>
      </c>
      <c r="B1146" s="10">
        <v>45.0</v>
      </c>
      <c r="C1146" s="10">
        <v>3.0</v>
      </c>
    </row>
    <row r="1147" ht="14.25" customHeight="1">
      <c r="A1147" s="10">
        <v>182.0</v>
      </c>
      <c r="B1147" s="10">
        <v>47.0</v>
      </c>
      <c r="C1147" s="10">
        <v>4.0</v>
      </c>
    </row>
    <row r="1148" ht="14.25" customHeight="1">
      <c r="A1148" s="10">
        <v>182.0</v>
      </c>
      <c r="B1148" s="10">
        <v>50.0</v>
      </c>
      <c r="C1148" s="10">
        <v>4.5</v>
      </c>
    </row>
    <row r="1149" ht="14.25" customHeight="1">
      <c r="A1149" s="10">
        <v>182.0</v>
      </c>
      <c r="B1149" s="10">
        <v>69.0</v>
      </c>
      <c r="C1149" s="10">
        <v>3.0</v>
      </c>
    </row>
    <row r="1150" ht="14.25" customHeight="1">
      <c r="A1150" s="10">
        <v>182.0</v>
      </c>
      <c r="B1150" s="10">
        <v>70.0</v>
      </c>
      <c r="C1150" s="10">
        <v>4.5</v>
      </c>
    </row>
    <row r="1151" ht="14.25" customHeight="1">
      <c r="A1151" s="10">
        <v>182.0</v>
      </c>
      <c r="B1151" s="10">
        <v>76.0</v>
      </c>
      <c r="C1151" s="10">
        <v>3.5</v>
      </c>
    </row>
    <row r="1152" ht="14.25" customHeight="1">
      <c r="A1152" s="10">
        <v>182.0</v>
      </c>
      <c r="B1152" s="10">
        <v>81.0</v>
      </c>
      <c r="C1152" s="10">
        <v>3.5</v>
      </c>
    </row>
    <row r="1153" ht="14.25" customHeight="1">
      <c r="A1153" s="10">
        <v>182.0</v>
      </c>
      <c r="B1153" s="10">
        <v>89.0</v>
      </c>
      <c r="C1153" s="10">
        <v>3.0</v>
      </c>
    </row>
    <row r="1154" ht="14.25" customHeight="1">
      <c r="A1154" s="10">
        <v>182.0</v>
      </c>
      <c r="B1154" s="10">
        <v>94.0</v>
      </c>
      <c r="C1154" s="10">
        <v>4.0</v>
      </c>
    </row>
    <row r="1155" ht="14.25" customHeight="1">
      <c r="A1155" s="10">
        <v>182.0</v>
      </c>
      <c r="B1155" s="10">
        <v>97.0</v>
      </c>
      <c r="C1155" s="10">
        <v>4.5</v>
      </c>
    </row>
    <row r="1156" ht="14.25" customHeight="1">
      <c r="A1156" s="10">
        <v>182.0</v>
      </c>
      <c r="B1156" s="10">
        <v>100.0</v>
      </c>
      <c r="C1156" s="10">
        <v>3.0</v>
      </c>
    </row>
    <row r="1157" ht="14.25" customHeight="1">
      <c r="A1157" s="10">
        <v>182.0</v>
      </c>
      <c r="B1157" s="10">
        <v>104.0</v>
      </c>
      <c r="C1157" s="10">
        <v>3.0</v>
      </c>
    </row>
    <row r="1158" ht="14.25" customHeight="1">
      <c r="A1158" s="10">
        <v>182.0</v>
      </c>
      <c r="B1158" s="10">
        <v>110.0</v>
      </c>
      <c r="C1158" s="10">
        <v>3.5</v>
      </c>
    </row>
    <row r="1159" ht="14.25" customHeight="1">
      <c r="A1159" s="10">
        <v>182.0</v>
      </c>
      <c r="B1159" s="10">
        <v>111.0</v>
      </c>
      <c r="C1159" s="10">
        <v>4.5</v>
      </c>
    </row>
    <row r="1160" ht="14.25" customHeight="1">
      <c r="A1160" s="10">
        <v>182.0</v>
      </c>
      <c r="B1160" s="10">
        <v>112.0</v>
      </c>
      <c r="C1160" s="10">
        <v>3.5</v>
      </c>
    </row>
    <row r="1161" ht="14.25" customHeight="1">
      <c r="A1161" s="10">
        <v>183.0</v>
      </c>
      <c r="B1161" s="10">
        <v>110.0</v>
      </c>
      <c r="C1161" s="10">
        <v>5.0</v>
      </c>
    </row>
    <row r="1162" ht="14.25" customHeight="1">
      <c r="A1162" s="10">
        <v>185.0</v>
      </c>
      <c r="B1162" s="10">
        <v>1.0</v>
      </c>
      <c r="C1162" s="10">
        <v>4.0</v>
      </c>
    </row>
    <row r="1163" ht="14.25" customHeight="1">
      <c r="A1163" s="10">
        <v>185.0</v>
      </c>
      <c r="B1163" s="10">
        <v>34.0</v>
      </c>
      <c r="C1163" s="10">
        <v>2.0</v>
      </c>
    </row>
    <row r="1164" ht="14.25" customHeight="1">
      <c r="A1164" s="10">
        <v>186.0</v>
      </c>
      <c r="B1164" s="10">
        <v>1.0</v>
      </c>
      <c r="C1164" s="10">
        <v>4.0</v>
      </c>
    </row>
    <row r="1165" ht="14.25" customHeight="1">
      <c r="A1165" s="10">
        <v>186.0</v>
      </c>
      <c r="B1165" s="10">
        <v>2.0</v>
      </c>
      <c r="C1165" s="10">
        <v>4.0</v>
      </c>
    </row>
    <row r="1166" ht="14.25" customHeight="1">
      <c r="A1166" s="10">
        <v>186.0</v>
      </c>
      <c r="B1166" s="10">
        <v>10.0</v>
      </c>
      <c r="C1166" s="10">
        <v>4.0</v>
      </c>
    </row>
    <row r="1167" ht="14.25" customHeight="1">
      <c r="A1167" s="10">
        <v>187.0</v>
      </c>
      <c r="B1167" s="10">
        <v>16.0</v>
      </c>
      <c r="C1167" s="10">
        <v>4.0</v>
      </c>
    </row>
    <row r="1168" ht="14.25" customHeight="1">
      <c r="A1168" s="10">
        <v>187.0</v>
      </c>
      <c r="B1168" s="10">
        <v>25.0</v>
      </c>
      <c r="C1168" s="10">
        <v>3.0</v>
      </c>
    </row>
    <row r="1169" ht="14.25" customHeight="1">
      <c r="A1169" s="10">
        <v>187.0</v>
      </c>
      <c r="B1169" s="10">
        <v>29.0</v>
      </c>
      <c r="C1169" s="10">
        <v>4.0</v>
      </c>
    </row>
    <row r="1170" ht="14.25" customHeight="1">
      <c r="A1170" s="10">
        <v>187.0</v>
      </c>
      <c r="B1170" s="10">
        <v>47.0</v>
      </c>
      <c r="C1170" s="10">
        <v>4.0</v>
      </c>
    </row>
    <row r="1171" ht="14.25" customHeight="1">
      <c r="A1171" s="10">
        <v>187.0</v>
      </c>
      <c r="B1171" s="10">
        <v>50.0</v>
      </c>
      <c r="C1171" s="10">
        <v>4.5</v>
      </c>
    </row>
    <row r="1172" ht="14.25" customHeight="1">
      <c r="A1172" s="10">
        <v>187.0</v>
      </c>
      <c r="B1172" s="10">
        <v>70.0</v>
      </c>
      <c r="C1172" s="10">
        <v>4.0</v>
      </c>
    </row>
    <row r="1173" ht="14.25" customHeight="1">
      <c r="A1173" s="10">
        <v>187.0</v>
      </c>
      <c r="B1173" s="10">
        <v>97.0</v>
      </c>
      <c r="C1173" s="10">
        <v>3.0</v>
      </c>
    </row>
    <row r="1174" ht="14.25" customHeight="1">
      <c r="A1174" s="10">
        <v>187.0</v>
      </c>
      <c r="B1174" s="10">
        <v>110.0</v>
      </c>
      <c r="C1174" s="10">
        <v>3.0</v>
      </c>
    </row>
    <row r="1175" ht="14.25" customHeight="1">
      <c r="A1175" s="10">
        <v>187.0</v>
      </c>
      <c r="B1175" s="10">
        <v>111.0</v>
      </c>
      <c r="C1175" s="10">
        <v>4.5</v>
      </c>
    </row>
    <row r="1176" ht="14.25" customHeight="1">
      <c r="A1176" s="10">
        <v>188.0</v>
      </c>
      <c r="B1176" s="10">
        <v>7.0</v>
      </c>
      <c r="C1176" s="10">
        <v>4.0</v>
      </c>
    </row>
    <row r="1177" ht="14.25" customHeight="1">
      <c r="A1177" s="10">
        <v>191.0</v>
      </c>
      <c r="B1177" s="10">
        <v>1.0</v>
      </c>
      <c r="C1177" s="10">
        <v>4.0</v>
      </c>
    </row>
    <row r="1178" ht="14.25" customHeight="1">
      <c r="A1178" s="10">
        <v>191.0</v>
      </c>
      <c r="B1178" s="10">
        <v>6.0</v>
      </c>
      <c r="C1178" s="10">
        <v>4.0</v>
      </c>
    </row>
    <row r="1179" ht="14.25" customHeight="1">
      <c r="A1179" s="10">
        <v>191.0</v>
      </c>
      <c r="B1179" s="10">
        <v>16.0</v>
      </c>
      <c r="C1179" s="10">
        <v>4.0</v>
      </c>
    </row>
    <row r="1180" ht="14.25" customHeight="1">
      <c r="A1180" s="10">
        <v>191.0</v>
      </c>
      <c r="B1180" s="10">
        <v>17.0</v>
      </c>
      <c r="C1180" s="10">
        <v>5.0</v>
      </c>
    </row>
    <row r="1181" ht="14.25" customHeight="1">
      <c r="A1181" s="10">
        <v>191.0</v>
      </c>
      <c r="B1181" s="10">
        <v>21.0</v>
      </c>
      <c r="C1181" s="10">
        <v>4.0</v>
      </c>
    </row>
    <row r="1182" ht="14.25" customHeight="1">
      <c r="A1182" s="10">
        <v>191.0</v>
      </c>
      <c r="B1182" s="10">
        <v>25.0</v>
      </c>
      <c r="C1182" s="10">
        <v>5.0</v>
      </c>
    </row>
    <row r="1183" ht="14.25" customHeight="1">
      <c r="A1183" s="10">
        <v>191.0</v>
      </c>
      <c r="B1183" s="10">
        <v>32.0</v>
      </c>
      <c r="C1183" s="10">
        <v>5.0</v>
      </c>
    </row>
    <row r="1184" ht="14.25" customHeight="1">
      <c r="A1184" s="10">
        <v>191.0</v>
      </c>
      <c r="B1184" s="10">
        <v>34.0</v>
      </c>
      <c r="C1184" s="10">
        <v>4.0</v>
      </c>
    </row>
    <row r="1185" ht="14.25" customHeight="1">
      <c r="A1185" s="10">
        <v>191.0</v>
      </c>
      <c r="B1185" s="10">
        <v>36.0</v>
      </c>
      <c r="C1185" s="10">
        <v>5.0</v>
      </c>
    </row>
    <row r="1186" ht="14.25" customHeight="1">
      <c r="A1186" s="10">
        <v>191.0</v>
      </c>
      <c r="B1186" s="10">
        <v>39.0</v>
      </c>
      <c r="C1186" s="10">
        <v>1.0</v>
      </c>
    </row>
    <row r="1187" ht="14.25" customHeight="1">
      <c r="A1187" s="10">
        <v>191.0</v>
      </c>
      <c r="B1187" s="10">
        <v>47.0</v>
      </c>
      <c r="C1187" s="10">
        <v>4.0</v>
      </c>
    </row>
    <row r="1188" ht="14.25" customHeight="1">
      <c r="A1188" s="10">
        <v>191.0</v>
      </c>
      <c r="B1188" s="10">
        <v>50.0</v>
      </c>
      <c r="C1188" s="10">
        <v>5.0</v>
      </c>
    </row>
    <row r="1189" ht="14.25" customHeight="1">
      <c r="A1189" s="10">
        <v>191.0</v>
      </c>
      <c r="B1189" s="10">
        <v>52.0</v>
      </c>
      <c r="C1189" s="10">
        <v>5.0</v>
      </c>
    </row>
    <row r="1190" ht="14.25" customHeight="1">
      <c r="A1190" s="10">
        <v>191.0</v>
      </c>
      <c r="B1190" s="10">
        <v>58.0</v>
      </c>
      <c r="C1190" s="10">
        <v>4.0</v>
      </c>
    </row>
    <row r="1191" ht="14.25" customHeight="1">
      <c r="A1191" s="10">
        <v>191.0</v>
      </c>
      <c r="B1191" s="10">
        <v>72.0</v>
      </c>
      <c r="C1191" s="10">
        <v>4.0</v>
      </c>
    </row>
    <row r="1192" ht="14.25" customHeight="1">
      <c r="A1192" s="10">
        <v>191.0</v>
      </c>
      <c r="B1192" s="10">
        <v>85.0</v>
      </c>
      <c r="C1192" s="10">
        <v>5.0</v>
      </c>
    </row>
    <row r="1193" ht="14.25" customHeight="1">
      <c r="A1193" s="10">
        <v>191.0</v>
      </c>
      <c r="B1193" s="10">
        <v>94.0</v>
      </c>
      <c r="C1193" s="10">
        <v>4.0</v>
      </c>
    </row>
    <row r="1194" ht="14.25" customHeight="1">
      <c r="A1194" s="10">
        <v>191.0</v>
      </c>
      <c r="B1194" s="10">
        <v>95.0</v>
      </c>
      <c r="C1194" s="10">
        <v>3.0</v>
      </c>
    </row>
    <row r="1195" ht="14.25" customHeight="1">
      <c r="A1195" s="10">
        <v>191.0</v>
      </c>
      <c r="B1195" s="10">
        <v>99.0</v>
      </c>
      <c r="C1195" s="10">
        <v>5.0</v>
      </c>
    </row>
    <row r="1196" ht="14.25" customHeight="1">
      <c r="A1196" s="10">
        <v>191.0</v>
      </c>
      <c r="B1196" s="10">
        <v>110.0</v>
      </c>
      <c r="C1196" s="10">
        <v>3.0</v>
      </c>
    </row>
    <row r="1197" ht="14.25" customHeight="1">
      <c r="A1197" s="10">
        <v>191.0</v>
      </c>
      <c r="B1197" s="10">
        <v>111.0</v>
      </c>
      <c r="C1197" s="10">
        <v>5.0</v>
      </c>
    </row>
    <row r="1198" ht="14.25" customHeight="1">
      <c r="A1198" s="10">
        <v>192.0</v>
      </c>
      <c r="B1198" s="10">
        <v>10.0</v>
      </c>
      <c r="C1198" s="10">
        <v>5.0</v>
      </c>
    </row>
    <row r="1199" ht="14.25" customHeight="1">
      <c r="A1199" s="10">
        <v>192.0</v>
      </c>
      <c r="B1199" s="10">
        <v>47.0</v>
      </c>
      <c r="C1199" s="10">
        <v>3.0</v>
      </c>
    </row>
    <row r="1200" ht="14.25" customHeight="1">
      <c r="A1200" s="10">
        <v>192.0</v>
      </c>
      <c r="B1200" s="10">
        <v>110.0</v>
      </c>
      <c r="C1200" s="10">
        <v>3.0</v>
      </c>
    </row>
    <row r="1201" ht="14.25" customHeight="1">
      <c r="A1201" s="10">
        <v>193.0</v>
      </c>
      <c r="B1201" s="10">
        <v>1.0</v>
      </c>
      <c r="C1201" s="10">
        <v>2.0</v>
      </c>
    </row>
    <row r="1202" ht="14.25" customHeight="1">
      <c r="A1202" s="10">
        <v>194.0</v>
      </c>
      <c r="B1202" s="10">
        <v>48.0</v>
      </c>
      <c r="C1202" s="10">
        <v>2.0</v>
      </c>
    </row>
    <row r="1203" ht="14.25" customHeight="1">
      <c r="A1203" s="10">
        <v>195.0</v>
      </c>
      <c r="B1203" s="10">
        <v>6.0</v>
      </c>
      <c r="C1203" s="10">
        <v>4.0</v>
      </c>
    </row>
    <row r="1204" ht="14.25" customHeight="1">
      <c r="A1204" s="10">
        <v>195.0</v>
      </c>
      <c r="B1204" s="10">
        <v>10.0</v>
      </c>
      <c r="C1204" s="10">
        <v>4.0</v>
      </c>
    </row>
    <row r="1205" ht="14.25" customHeight="1">
      <c r="A1205" s="10">
        <v>195.0</v>
      </c>
      <c r="B1205" s="10">
        <v>16.0</v>
      </c>
      <c r="C1205" s="10">
        <v>4.0</v>
      </c>
    </row>
    <row r="1206" ht="14.25" customHeight="1">
      <c r="A1206" s="10">
        <v>195.0</v>
      </c>
      <c r="B1206" s="10">
        <v>25.0</v>
      </c>
      <c r="C1206" s="10">
        <v>4.0</v>
      </c>
    </row>
    <row r="1207" ht="14.25" customHeight="1">
      <c r="A1207" s="10">
        <v>195.0</v>
      </c>
      <c r="B1207" s="10">
        <v>32.0</v>
      </c>
      <c r="C1207" s="10">
        <v>4.0</v>
      </c>
    </row>
    <row r="1208" ht="14.25" customHeight="1">
      <c r="A1208" s="10">
        <v>195.0</v>
      </c>
      <c r="B1208" s="10">
        <v>36.0</v>
      </c>
      <c r="C1208" s="10">
        <v>4.0</v>
      </c>
    </row>
    <row r="1209" ht="14.25" customHeight="1">
      <c r="A1209" s="10">
        <v>195.0</v>
      </c>
      <c r="B1209" s="10">
        <v>50.0</v>
      </c>
      <c r="C1209" s="10">
        <v>5.0</v>
      </c>
    </row>
    <row r="1210" ht="14.25" customHeight="1">
      <c r="A1210" s="10">
        <v>195.0</v>
      </c>
      <c r="B1210" s="10">
        <v>70.0</v>
      </c>
      <c r="C1210" s="10">
        <v>4.0</v>
      </c>
    </row>
    <row r="1211" ht="14.25" customHeight="1">
      <c r="A1211" s="10">
        <v>195.0</v>
      </c>
      <c r="B1211" s="10">
        <v>111.0</v>
      </c>
      <c r="C1211" s="10">
        <v>2.0</v>
      </c>
    </row>
    <row r="1212" ht="14.25" customHeight="1">
      <c r="A1212" s="10">
        <v>196.0</v>
      </c>
      <c r="B1212" s="10">
        <v>62.0</v>
      </c>
      <c r="C1212" s="10">
        <v>4.5</v>
      </c>
    </row>
    <row r="1213" ht="14.25" customHeight="1">
      <c r="A1213" s="10">
        <v>196.0</v>
      </c>
      <c r="B1213" s="10">
        <v>104.0</v>
      </c>
      <c r="C1213" s="10">
        <v>3.5</v>
      </c>
    </row>
    <row r="1214" ht="14.25" customHeight="1">
      <c r="A1214" s="10">
        <v>196.0</v>
      </c>
      <c r="B1214" s="10">
        <v>110.0</v>
      </c>
      <c r="C1214" s="10">
        <v>3.5</v>
      </c>
    </row>
    <row r="1215" ht="14.25" customHeight="1">
      <c r="A1215" s="10">
        <v>197.0</v>
      </c>
      <c r="B1215" s="10">
        <v>50.0</v>
      </c>
      <c r="C1215" s="10">
        <v>3.0</v>
      </c>
    </row>
    <row r="1216" ht="14.25" customHeight="1">
      <c r="A1216" s="10">
        <v>198.0</v>
      </c>
      <c r="B1216" s="10">
        <v>17.0</v>
      </c>
      <c r="C1216" s="10">
        <v>3.0</v>
      </c>
    </row>
    <row r="1217" ht="14.25" customHeight="1">
      <c r="A1217" s="10">
        <v>198.0</v>
      </c>
      <c r="B1217" s="10">
        <v>24.0</v>
      </c>
      <c r="C1217" s="10">
        <v>4.0</v>
      </c>
    </row>
    <row r="1218" ht="14.25" customHeight="1">
      <c r="A1218" s="10">
        <v>198.0</v>
      </c>
      <c r="B1218" s="10">
        <v>25.0</v>
      </c>
      <c r="C1218" s="10">
        <v>4.0</v>
      </c>
    </row>
    <row r="1219" ht="14.25" customHeight="1">
      <c r="A1219" s="10">
        <v>198.0</v>
      </c>
      <c r="B1219" s="10">
        <v>32.0</v>
      </c>
      <c r="C1219" s="10">
        <v>5.0</v>
      </c>
    </row>
    <row r="1220" ht="14.25" customHeight="1">
      <c r="A1220" s="10">
        <v>198.0</v>
      </c>
      <c r="B1220" s="10">
        <v>34.0</v>
      </c>
      <c r="C1220" s="10">
        <v>4.0</v>
      </c>
    </row>
    <row r="1221" ht="14.25" customHeight="1">
      <c r="A1221" s="10">
        <v>198.0</v>
      </c>
      <c r="B1221" s="10">
        <v>36.0</v>
      </c>
      <c r="C1221" s="10">
        <v>5.0</v>
      </c>
    </row>
    <row r="1222" ht="14.25" customHeight="1">
      <c r="A1222" s="10">
        <v>198.0</v>
      </c>
      <c r="B1222" s="10">
        <v>47.0</v>
      </c>
      <c r="C1222" s="10">
        <v>5.0</v>
      </c>
    </row>
    <row r="1223" ht="14.25" customHeight="1">
      <c r="A1223" s="10">
        <v>198.0</v>
      </c>
      <c r="B1223" s="10">
        <v>50.0</v>
      </c>
      <c r="C1223" s="10">
        <v>5.0</v>
      </c>
    </row>
    <row r="1224" ht="14.25" customHeight="1">
      <c r="A1224" s="10">
        <v>198.0</v>
      </c>
      <c r="B1224" s="10">
        <v>58.0</v>
      </c>
      <c r="C1224" s="10">
        <v>5.0</v>
      </c>
    </row>
    <row r="1225" ht="14.25" customHeight="1">
      <c r="A1225" s="10">
        <v>198.0</v>
      </c>
      <c r="B1225" s="10">
        <v>66.0</v>
      </c>
      <c r="C1225" s="10">
        <v>1.0</v>
      </c>
    </row>
    <row r="1226" ht="14.25" customHeight="1">
      <c r="A1226" s="10">
        <v>198.0</v>
      </c>
      <c r="B1226" s="10">
        <v>104.0</v>
      </c>
      <c r="C1226" s="10">
        <v>3.0</v>
      </c>
    </row>
    <row r="1227" ht="14.25" customHeight="1">
      <c r="A1227" s="10">
        <v>198.0</v>
      </c>
      <c r="B1227" s="10">
        <v>105.0</v>
      </c>
      <c r="C1227" s="10">
        <v>4.0</v>
      </c>
    </row>
    <row r="1228" ht="14.25" customHeight="1">
      <c r="A1228" s="10">
        <v>198.0</v>
      </c>
      <c r="B1228" s="10">
        <v>110.0</v>
      </c>
      <c r="C1228" s="10">
        <v>3.0</v>
      </c>
    </row>
    <row r="1229" ht="14.25" customHeight="1">
      <c r="A1229" s="10">
        <v>199.0</v>
      </c>
      <c r="B1229" s="10">
        <v>6.0</v>
      </c>
      <c r="C1229" s="10">
        <v>4.0</v>
      </c>
    </row>
    <row r="1230" ht="14.25" customHeight="1">
      <c r="A1230" s="10">
        <v>199.0</v>
      </c>
      <c r="B1230" s="10">
        <v>7.0</v>
      </c>
      <c r="C1230" s="10">
        <v>3.0</v>
      </c>
    </row>
    <row r="1231" ht="14.25" customHeight="1">
      <c r="A1231" s="10">
        <v>199.0</v>
      </c>
      <c r="B1231" s="10">
        <v>11.0</v>
      </c>
      <c r="C1231" s="10">
        <v>4.0</v>
      </c>
    </row>
    <row r="1232" ht="14.25" customHeight="1">
      <c r="A1232" s="10">
        <v>199.0</v>
      </c>
      <c r="B1232" s="10">
        <v>20.0</v>
      </c>
      <c r="C1232" s="10">
        <v>2.0</v>
      </c>
    </row>
    <row r="1233" ht="14.25" customHeight="1">
      <c r="A1233" s="10">
        <v>199.0</v>
      </c>
      <c r="B1233" s="10">
        <v>21.0</v>
      </c>
      <c r="C1233" s="10">
        <v>4.0</v>
      </c>
    </row>
    <row r="1234" ht="14.25" customHeight="1">
      <c r="A1234" s="10">
        <v>199.0</v>
      </c>
      <c r="B1234" s="10">
        <v>25.0</v>
      </c>
      <c r="C1234" s="10">
        <v>5.0</v>
      </c>
    </row>
    <row r="1235" ht="14.25" customHeight="1">
      <c r="A1235" s="10">
        <v>199.0</v>
      </c>
      <c r="B1235" s="10">
        <v>36.0</v>
      </c>
      <c r="C1235" s="10">
        <v>4.0</v>
      </c>
    </row>
    <row r="1236" ht="14.25" customHeight="1">
      <c r="A1236" s="10">
        <v>199.0</v>
      </c>
      <c r="B1236" s="10">
        <v>47.0</v>
      </c>
      <c r="C1236" s="10">
        <v>3.0</v>
      </c>
    </row>
    <row r="1237" ht="14.25" customHeight="1">
      <c r="A1237" s="10">
        <v>199.0</v>
      </c>
      <c r="B1237" s="10">
        <v>50.0</v>
      </c>
      <c r="C1237" s="10">
        <v>4.0</v>
      </c>
    </row>
    <row r="1238" ht="14.25" customHeight="1">
      <c r="A1238" s="10">
        <v>199.0</v>
      </c>
      <c r="B1238" s="10">
        <v>62.0</v>
      </c>
      <c r="C1238" s="10">
        <v>1.0</v>
      </c>
    </row>
    <row r="1239" ht="14.25" customHeight="1">
      <c r="A1239" s="10">
        <v>199.0</v>
      </c>
      <c r="B1239" s="10">
        <v>81.0</v>
      </c>
      <c r="C1239" s="10">
        <v>3.0</v>
      </c>
    </row>
    <row r="1240" ht="14.25" customHeight="1">
      <c r="A1240" s="10">
        <v>199.0</v>
      </c>
      <c r="B1240" s="10">
        <v>85.0</v>
      </c>
      <c r="C1240" s="10">
        <v>1.0</v>
      </c>
    </row>
    <row r="1241" ht="14.25" customHeight="1">
      <c r="A1241" s="10">
        <v>199.0</v>
      </c>
      <c r="B1241" s="10">
        <v>111.0</v>
      </c>
      <c r="C1241" s="10">
        <v>3.0</v>
      </c>
    </row>
    <row r="1242" ht="14.25" customHeight="1">
      <c r="A1242" s="10">
        <v>200.0</v>
      </c>
      <c r="B1242" s="10">
        <v>1.0</v>
      </c>
      <c r="C1242" s="10">
        <v>3.5</v>
      </c>
    </row>
    <row r="1243" ht="14.25" customHeight="1">
      <c r="A1243" s="10">
        <v>200.0</v>
      </c>
      <c r="B1243" s="10">
        <v>5.0</v>
      </c>
      <c r="C1243" s="10">
        <v>4.0</v>
      </c>
    </row>
    <row r="1244" ht="14.25" customHeight="1">
      <c r="A1244" s="10">
        <v>200.0</v>
      </c>
      <c r="B1244" s="10">
        <v>10.0</v>
      </c>
      <c r="C1244" s="10">
        <v>4.5</v>
      </c>
    </row>
    <row r="1245" ht="14.25" customHeight="1">
      <c r="A1245" s="10">
        <v>200.0</v>
      </c>
      <c r="B1245" s="10">
        <v>19.0</v>
      </c>
      <c r="C1245" s="10">
        <v>3.5</v>
      </c>
    </row>
    <row r="1246" ht="14.25" customHeight="1">
      <c r="A1246" s="10">
        <v>200.0</v>
      </c>
      <c r="B1246" s="10">
        <v>34.0</v>
      </c>
      <c r="C1246" s="10">
        <v>2.5</v>
      </c>
    </row>
    <row r="1247" ht="14.25" customHeight="1">
      <c r="A1247" s="10">
        <v>200.0</v>
      </c>
      <c r="B1247" s="10">
        <v>39.0</v>
      </c>
      <c r="C1247" s="10">
        <v>5.0</v>
      </c>
    </row>
    <row r="1248" ht="14.25" customHeight="1">
      <c r="A1248" s="10">
        <v>200.0</v>
      </c>
      <c r="B1248" s="10">
        <v>47.0</v>
      </c>
      <c r="C1248" s="10">
        <v>4.0</v>
      </c>
    </row>
    <row r="1249" ht="14.25" customHeight="1">
      <c r="A1249" s="10">
        <v>200.0</v>
      </c>
      <c r="B1249" s="10">
        <v>62.0</v>
      </c>
      <c r="C1249" s="10">
        <v>3.0</v>
      </c>
    </row>
    <row r="1250" ht="14.25" customHeight="1">
      <c r="A1250" s="10">
        <v>200.0</v>
      </c>
      <c r="B1250" s="10">
        <v>104.0</v>
      </c>
      <c r="C1250" s="10">
        <v>4.5</v>
      </c>
    </row>
    <row r="1251" ht="14.25" customHeight="1">
      <c r="A1251" s="10">
        <v>200.0</v>
      </c>
      <c r="B1251" s="10">
        <v>110.0</v>
      </c>
      <c r="C1251" s="10">
        <v>4.5</v>
      </c>
    </row>
    <row r="1252" ht="14.25" customHeight="1">
      <c r="A1252" s="10">
        <v>201.0</v>
      </c>
      <c r="B1252" s="10">
        <v>1.0</v>
      </c>
      <c r="C1252" s="10">
        <v>5.0</v>
      </c>
    </row>
    <row r="1253" ht="14.25" customHeight="1">
      <c r="A1253" s="10">
        <v>201.0</v>
      </c>
      <c r="B1253" s="10">
        <v>11.0</v>
      </c>
      <c r="C1253" s="10">
        <v>4.0</v>
      </c>
    </row>
    <row r="1254" ht="14.25" customHeight="1">
      <c r="A1254" s="10">
        <v>201.0</v>
      </c>
      <c r="B1254" s="10">
        <v>16.0</v>
      </c>
      <c r="C1254" s="10">
        <v>4.0</v>
      </c>
    </row>
    <row r="1255" ht="14.25" customHeight="1">
      <c r="A1255" s="10">
        <v>201.0</v>
      </c>
      <c r="B1255" s="10">
        <v>24.0</v>
      </c>
      <c r="C1255" s="10">
        <v>4.0</v>
      </c>
    </row>
    <row r="1256" ht="14.25" customHeight="1">
      <c r="A1256" s="10">
        <v>201.0</v>
      </c>
      <c r="B1256" s="10">
        <v>25.0</v>
      </c>
      <c r="C1256" s="10">
        <v>5.0</v>
      </c>
    </row>
    <row r="1257" ht="14.25" customHeight="1">
      <c r="A1257" s="10">
        <v>201.0</v>
      </c>
      <c r="B1257" s="10">
        <v>32.0</v>
      </c>
      <c r="C1257" s="10">
        <v>4.0</v>
      </c>
    </row>
    <row r="1258" ht="14.25" customHeight="1">
      <c r="A1258" s="10">
        <v>201.0</v>
      </c>
      <c r="B1258" s="10">
        <v>34.0</v>
      </c>
      <c r="C1258" s="10">
        <v>5.0</v>
      </c>
    </row>
    <row r="1259" ht="14.25" customHeight="1">
      <c r="A1259" s="10">
        <v>201.0</v>
      </c>
      <c r="B1259" s="10">
        <v>46.0</v>
      </c>
      <c r="C1259" s="10">
        <v>1.0</v>
      </c>
    </row>
    <row r="1260" ht="14.25" customHeight="1">
      <c r="A1260" s="10">
        <v>202.0</v>
      </c>
      <c r="B1260" s="10">
        <v>1.0</v>
      </c>
      <c r="C1260" s="10">
        <v>4.0</v>
      </c>
    </row>
    <row r="1261" ht="14.25" customHeight="1">
      <c r="A1261" s="10">
        <v>202.0</v>
      </c>
      <c r="B1261" s="10">
        <v>2.0</v>
      </c>
      <c r="C1261" s="10">
        <v>4.0</v>
      </c>
    </row>
    <row r="1262" ht="14.25" customHeight="1">
      <c r="A1262" s="10">
        <v>202.0</v>
      </c>
      <c r="B1262" s="10">
        <v>6.0</v>
      </c>
      <c r="C1262" s="10">
        <v>5.0</v>
      </c>
    </row>
    <row r="1263" ht="14.25" customHeight="1">
      <c r="A1263" s="10">
        <v>202.0</v>
      </c>
      <c r="B1263" s="10">
        <v>10.0</v>
      </c>
      <c r="C1263" s="10">
        <v>4.0</v>
      </c>
    </row>
    <row r="1264" ht="14.25" customHeight="1">
      <c r="A1264" s="10">
        <v>202.0</v>
      </c>
      <c r="B1264" s="10">
        <v>11.0</v>
      </c>
      <c r="C1264" s="10">
        <v>4.0</v>
      </c>
    </row>
    <row r="1265" ht="14.25" customHeight="1">
      <c r="A1265" s="10">
        <v>202.0</v>
      </c>
      <c r="B1265" s="10">
        <v>29.0</v>
      </c>
      <c r="C1265" s="10">
        <v>4.0</v>
      </c>
    </row>
    <row r="1266" ht="14.25" customHeight="1">
      <c r="A1266" s="10">
        <v>202.0</v>
      </c>
      <c r="B1266" s="10">
        <v>32.0</v>
      </c>
      <c r="C1266" s="10">
        <v>4.0</v>
      </c>
    </row>
    <row r="1267" ht="14.25" customHeight="1">
      <c r="A1267" s="10">
        <v>202.0</v>
      </c>
      <c r="B1267" s="10">
        <v>44.0</v>
      </c>
      <c r="C1267" s="10">
        <v>2.0</v>
      </c>
    </row>
    <row r="1268" ht="14.25" customHeight="1">
      <c r="A1268" s="10">
        <v>202.0</v>
      </c>
      <c r="B1268" s="10">
        <v>49.0</v>
      </c>
      <c r="C1268" s="10">
        <v>3.0</v>
      </c>
    </row>
    <row r="1269" ht="14.25" customHeight="1">
      <c r="A1269" s="10">
        <v>202.0</v>
      </c>
      <c r="B1269" s="10">
        <v>50.0</v>
      </c>
      <c r="C1269" s="10">
        <v>4.0</v>
      </c>
    </row>
    <row r="1270" ht="14.25" customHeight="1">
      <c r="A1270" s="10">
        <v>202.0</v>
      </c>
      <c r="B1270" s="10">
        <v>58.0</v>
      </c>
      <c r="C1270" s="10">
        <v>4.0</v>
      </c>
    </row>
    <row r="1271" ht="14.25" customHeight="1">
      <c r="A1271" s="10">
        <v>202.0</v>
      </c>
      <c r="B1271" s="10">
        <v>62.0</v>
      </c>
      <c r="C1271" s="10">
        <v>3.0</v>
      </c>
    </row>
    <row r="1272" ht="14.25" customHeight="1">
      <c r="A1272" s="10">
        <v>202.0</v>
      </c>
      <c r="B1272" s="10">
        <v>105.0</v>
      </c>
      <c r="C1272" s="10">
        <v>4.0</v>
      </c>
    </row>
    <row r="1273" ht="14.25" customHeight="1">
      <c r="A1273" s="10">
        <v>202.0</v>
      </c>
      <c r="B1273" s="10">
        <v>110.0</v>
      </c>
      <c r="C1273" s="10">
        <v>4.0</v>
      </c>
    </row>
    <row r="1274" ht="14.25" customHeight="1">
      <c r="A1274" s="10">
        <v>203.0</v>
      </c>
      <c r="B1274" s="10">
        <v>31.0</v>
      </c>
      <c r="C1274" s="10">
        <v>3.5</v>
      </c>
    </row>
    <row r="1275" ht="14.25" customHeight="1">
      <c r="A1275" s="10">
        <v>203.0</v>
      </c>
      <c r="B1275" s="10">
        <v>110.0</v>
      </c>
      <c r="C1275" s="10">
        <v>5.0</v>
      </c>
    </row>
    <row r="1276" ht="14.25" customHeight="1">
      <c r="A1276" s="10">
        <v>204.0</v>
      </c>
      <c r="B1276" s="10">
        <v>47.0</v>
      </c>
      <c r="C1276" s="10">
        <v>5.0</v>
      </c>
    </row>
    <row r="1277" ht="14.25" customHeight="1">
      <c r="A1277" s="10">
        <v>206.0</v>
      </c>
      <c r="B1277" s="10">
        <v>1.0</v>
      </c>
      <c r="C1277" s="10">
        <v>5.0</v>
      </c>
    </row>
    <row r="1278" ht="14.25" customHeight="1">
      <c r="A1278" s="10">
        <v>206.0</v>
      </c>
      <c r="B1278" s="10">
        <v>7.0</v>
      </c>
      <c r="C1278" s="10">
        <v>4.0</v>
      </c>
    </row>
    <row r="1279" ht="14.25" customHeight="1">
      <c r="A1279" s="10">
        <v>206.0</v>
      </c>
      <c r="B1279" s="10">
        <v>14.0</v>
      </c>
      <c r="C1279" s="10">
        <v>4.0</v>
      </c>
    </row>
    <row r="1280" ht="14.25" customHeight="1">
      <c r="A1280" s="10">
        <v>206.0</v>
      </c>
      <c r="B1280" s="10">
        <v>17.0</v>
      </c>
      <c r="C1280" s="10">
        <v>5.0</v>
      </c>
    </row>
    <row r="1281" ht="14.25" customHeight="1">
      <c r="A1281" s="10">
        <v>206.0</v>
      </c>
      <c r="B1281" s="10">
        <v>25.0</v>
      </c>
      <c r="C1281" s="10">
        <v>5.0</v>
      </c>
    </row>
    <row r="1282" ht="14.25" customHeight="1">
      <c r="A1282" s="10">
        <v>206.0</v>
      </c>
      <c r="B1282" s="10">
        <v>32.0</v>
      </c>
      <c r="C1282" s="10">
        <v>3.0</v>
      </c>
    </row>
    <row r="1283" ht="14.25" customHeight="1">
      <c r="A1283" s="10">
        <v>206.0</v>
      </c>
      <c r="B1283" s="10">
        <v>36.0</v>
      </c>
      <c r="C1283" s="10">
        <v>5.0</v>
      </c>
    </row>
    <row r="1284" ht="14.25" customHeight="1">
      <c r="A1284" s="10">
        <v>206.0</v>
      </c>
      <c r="B1284" s="10">
        <v>58.0</v>
      </c>
      <c r="C1284" s="10">
        <v>5.0</v>
      </c>
    </row>
    <row r="1285" ht="14.25" customHeight="1">
      <c r="A1285" s="10">
        <v>206.0</v>
      </c>
      <c r="B1285" s="10">
        <v>62.0</v>
      </c>
      <c r="C1285" s="10">
        <v>4.0</v>
      </c>
    </row>
    <row r="1286" ht="14.25" customHeight="1">
      <c r="A1286" s="10">
        <v>206.0</v>
      </c>
      <c r="B1286" s="10">
        <v>95.0</v>
      </c>
      <c r="C1286" s="10">
        <v>3.0</v>
      </c>
    </row>
    <row r="1287" ht="14.25" customHeight="1">
      <c r="A1287" s="10">
        <v>207.0</v>
      </c>
      <c r="B1287" s="10">
        <v>100.0</v>
      </c>
      <c r="C1287" s="10">
        <v>3.0</v>
      </c>
    </row>
    <row r="1288" ht="14.25" customHeight="1">
      <c r="A1288" s="10">
        <v>208.0</v>
      </c>
      <c r="B1288" s="10">
        <v>10.0</v>
      </c>
      <c r="C1288" s="10">
        <v>2.0</v>
      </c>
    </row>
    <row r="1289" ht="14.25" customHeight="1">
      <c r="A1289" s="10">
        <v>208.0</v>
      </c>
      <c r="B1289" s="10">
        <v>110.0</v>
      </c>
      <c r="C1289" s="10">
        <v>4.0</v>
      </c>
    </row>
    <row r="1290" ht="14.25" customHeight="1">
      <c r="A1290" s="10">
        <v>211.0</v>
      </c>
      <c r="B1290" s="10">
        <v>50.0</v>
      </c>
      <c r="C1290" s="10">
        <v>4.0</v>
      </c>
    </row>
    <row r="1291" ht="14.25" customHeight="1">
      <c r="A1291" s="10">
        <v>213.0</v>
      </c>
      <c r="B1291" s="10">
        <v>1.0</v>
      </c>
      <c r="C1291" s="10">
        <v>3.5</v>
      </c>
    </row>
    <row r="1292" ht="14.25" customHeight="1">
      <c r="A1292" s="10">
        <v>214.0</v>
      </c>
      <c r="B1292" s="10">
        <v>1.0</v>
      </c>
      <c r="C1292" s="10">
        <v>3.0</v>
      </c>
    </row>
    <row r="1293" ht="14.25" customHeight="1">
      <c r="A1293" s="10">
        <v>214.0</v>
      </c>
      <c r="B1293" s="10">
        <v>17.0</v>
      </c>
      <c r="C1293" s="10">
        <v>3.0</v>
      </c>
    </row>
    <row r="1294" ht="14.25" customHeight="1">
      <c r="A1294" s="10">
        <v>214.0</v>
      </c>
      <c r="B1294" s="10">
        <v>25.0</v>
      </c>
      <c r="C1294" s="10">
        <v>2.0</v>
      </c>
    </row>
    <row r="1295" ht="14.25" customHeight="1">
      <c r="A1295" s="10">
        <v>214.0</v>
      </c>
      <c r="B1295" s="10">
        <v>62.0</v>
      </c>
      <c r="C1295" s="10">
        <v>3.0</v>
      </c>
    </row>
    <row r="1296" ht="14.25" customHeight="1">
      <c r="A1296" s="10">
        <v>214.0</v>
      </c>
      <c r="B1296" s="10">
        <v>66.0</v>
      </c>
      <c r="C1296" s="10">
        <v>3.0</v>
      </c>
    </row>
    <row r="1297" ht="14.25" customHeight="1">
      <c r="A1297" s="10">
        <v>214.0</v>
      </c>
      <c r="B1297" s="10">
        <v>83.0</v>
      </c>
      <c r="C1297" s="10">
        <v>3.0</v>
      </c>
    </row>
    <row r="1298" ht="14.25" customHeight="1">
      <c r="A1298" s="10">
        <v>214.0</v>
      </c>
      <c r="B1298" s="10">
        <v>104.0</v>
      </c>
      <c r="C1298" s="10">
        <v>3.0</v>
      </c>
    </row>
    <row r="1299" ht="14.25" customHeight="1">
      <c r="A1299" s="10">
        <v>215.0</v>
      </c>
      <c r="B1299" s="10">
        <v>50.0</v>
      </c>
      <c r="C1299" s="10">
        <v>5.0</v>
      </c>
    </row>
    <row r="1300" ht="14.25" customHeight="1">
      <c r="A1300" s="10">
        <v>216.0</v>
      </c>
      <c r="B1300" s="10">
        <v>1.0</v>
      </c>
      <c r="C1300" s="10">
        <v>3.0</v>
      </c>
    </row>
    <row r="1301" ht="14.25" customHeight="1">
      <c r="A1301" s="10">
        <v>216.0</v>
      </c>
      <c r="B1301" s="10">
        <v>21.0</v>
      </c>
      <c r="C1301" s="10">
        <v>3.0</v>
      </c>
    </row>
    <row r="1302" ht="14.25" customHeight="1">
      <c r="A1302" s="10">
        <v>216.0</v>
      </c>
      <c r="B1302" s="10">
        <v>34.0</v>
      </c>
      <c r="C1302" s="10">
        <v>5.0</v>
      </c>
    </row>
    <row r="1303" ht="14.25" customHeight="1">
      <c r="A1303" s="10">
        <v>216.0</v>
      </c>
      <c r="B1303" s="10">
        <v>39.0</v>
      </c>
      <c r="C1303" s="10">
        <v>3.0</v>
      </c>
    </row>
    <row r="1304" ht="14.25" customHeight="1">
      <c r="A1304" s="10">
        <v>216.0</v>
      </c>
      <c r="B1304" s="10">
        <v>48.0</v>
      </c>
      <c r="C1304" s="10">
        <v>2.0</v>
      </c>
    </row>
    <row r="1305" ht="14.25" customHeight="1">
      <c r="A1305" s="10">
        <v>216.0</v>
      </c>
      <c r="B1305" s="10">
        <v>104.0</v>
      </c>
      <c r="C1305" s="10">
        <v>2.0</v>
      </c>
    </row>
    <row r="1306" ht="14.25" customHeight="1">
      <c r="A1306" s="10">
        <v>217.0</v>
      </c>
      <c r="B1306" s="10">
        <v>1.0</v>
      </c>
      <c r="C1306" s="10">
        <v>4.0</v>
      </c>
    </row>
    <row r="1307" ht="14.25" customHeight="1">
      <c r="A1307" s="10">
        <v>217.0</v>
      </c>
      <c r="B1307" s="10">
        <v>2.0</v>
      </c>
      <c r="C1307" s="10">
        <v>2.0</v>
      </c>
    </row>
    <row r="1308" ht="14.25" customHeight="1">
      <c r="A1308" s="10">
        <v>217.0</v>
      </c>
      <c r="B1308" s="10">
        <v>3.0</v>
      </c>
      <c r="C1308" s="10">
        <v>1.0</v>
      </c>
    </row>
    <row r="1309" ht="14.25" customHeight="1">
      <c r="A1309" s="10">
        <v>217.0</v>
      </c>
      <c r="B1309" s="10">
        <v>6.0</v>
      </c>
      <c r="C1309" s="10">
        <v>2.0</v>
      </c>
    </row>
    <row r="1310" ht="14.25" customHeight="1">
      <c r="A1310" s="10">
        <v>217.0</v>
      </c>
      <c r="B1310" s="10">
        <v>9.0</v>
      </c>
      <c r="C1310" s="10">
        <v>3.0</v>
      </c>
    </row>
    <row r="1311" ht="14.25" customHeight="1">
      <c r="A1311" s="10">
        <v>217.0</v>
      </c>
      <c r="B1311" s="10">
        <v>10.0</v>
      </c>
      <c r="C1311" s="10">
        <v>4.0</v>
      </c>
    </row>
    <row r="1312" ht="14.25" customHeight="1">
      <c r="A1312" s="10">
        <v>217.0</v>
      </c>
      <c r="B1312" s="10">
        <v>12.0</v>
      </c>
      <c r="C1312" s="10">
        <v>3.0</v>
      </c>
    </row>
    <row r="1313" ht="14.25" customHeight="1">
      <c r="A1313" s="10">
        <v>217.0</v>
      </c>
      <c r="B1313" s="10">
        <v>19.0</v>
      </c>
      <c r="C1313" s="10">
        <v>1.0</v>
      </c>
    </row>
    <row r="1314" ht="14.25" customHeight="1">
      <c r="A1314" s="10">
        <v>217.0</v>
      </c>
      <c r="B1314" s="10">
        <v>20.0</v>
      </c>
      <c r="C1314" s="10">
        <v>2.0</v>
      </c>
    </row>
    <row r="1315" ht="14.25" customHeight="1">
      <c r="A1315" s="10">
        <v>217.0</v>
      </c>
      <c r="B1315" s="10">
        <v>22.0</v>
      </c>
      <c r="C1315" s="10">
        <v>3.0</v>
      </c>
    </row>
    <row r="1316" ht="14.25" customHeight="1">
      <c r="A1316" s="10">
        <v>217.0</v>
      </c>
      <c r="B1316" s="10">
        <v>34.0</v>
      </c>
      <c r="C1316" s="10">
        <v>4.0</v>
      </c>
    </row>
    <row r="1317" ht="14.25" customHeight="1">
      <c r="A1317" s="10">
        <v>217.0</v>
      </c>
      <c r="B1317" s="10">
        <v>38.0</v>
      </c>
      <c r="C1317" s="10">
        <v>2.0</v>
      </c>
    </row>
    <row r="1318" ht="14.25" customHeight="1">
      <c r="A1318" s="10">
        <v>217.0</v>
      </c>
      <c r="B1318" s="10">
        <v>44.0</v>
      </c>
      <c r="C1318" s="10">
        <v>2.0</v>
      </c>
    </row>
    <row r="1319" ht="14.25" customHeight="1">
      <c r="A1319" s="10">
        <v>217.0</v>
      </c>
      <c r="B1319" s="10">
        <v>45.0</v>
      </c>
      <c r="C1319" s="10">
        <v>2.0</v>
      </c>
    </row>
    <row r="1320" ht="14.25" customHeight="1">
      <c r="A1320" s="10">
        <v>217.0</v>
      </c>
      <c r="B1320" s="10">
        <v>47.0</v>
      </c>
      <c r="C1320" s="10">
        <v>2.0</v>
      </c>
    </row>
    <row r="1321" ht="14.25" customHeight="1">
      <c r="A1321" s="10">
        <v>217.0</v>
      </c>
      <c r="B1321" s="10">
        <v>50.0</v>
      </c>
      <c r="C1321" s="10">
        <v>3.0</v>
      </c>
    </row>
    <row r="1322" ht="14.25" customHeight="1">
      <c r="A1322" s="10">
        <v>217.0</v>
      </c>
      <c r="B1322" s="10">
        <v>60.0</v>
      </c>
      <c r="C1322" s="10">
        <v>2.0</v>
      </c>
    </row>
    <row r="1323" ht="14.25" customHeight="1">
      <c r="A1323" s="10">
        <v>217.0</v>
      </c>
      <c r="B1323" s="10">
        <v>65.0</v>
      </c>
      <c r="C1323" s="10">
        <v>1.0</v>
      </c>
    </row>
    <row r="1324" ht="14.25" customHeight="1">
      <c r="A1324" s="10">
        <v>217.0</v>
      </c>
      <c r="B1324" s="10">
        <v>87.0</v>
      </c>
      <c r="C1324" s="10">
        <v>3.0</v>
      </c>
    </row>
    <row r="1325" ht="14.25" customHeight="1">
      <c r="A1325" s="10">
        <v>217.0</v>
      </c>
      <c r="B1325" s="10">
        <v>89.0</v>
      </c>
      <c r="C1325" s="10">
        <v>4.0</v>
      </c>
    </row>
    <row r="1326" ht="14.25" customHeight="1">
      <c r="A1326" s="10">
        <v>217.0</v>
      </c>
      <c r="B1326" s="10">
        <v>95.0</v>
      </c>
      <c r="C1326" s="10">
        <v>3.0</v>
      </c>
    </row>
    <row r="1327" ht="14.25" customHeight="1">
      <c r="A1327" s="10">
        <v>217.0</v>
      </c>
      <c r="B1327" s="10">
        <v>110.0</v>
      </c>
      <c r="C1327" s="10">
        <v>2.0</v>
      </c>
    </row>
    <row r="1328" ht="14.25" customHeight="1">
      <c r="A1328" s="10">
        <v>219.0</v>
      </c>
      <c r="B1328" s="10">
        <v>1.0</v>
      </c>
      <c r="C1328" s="10">
        <v>3.5</v>
      </c>
    </row>
    <row r="1329" ht="14.25" customHeight="1">
      <c r="A1329" s="10">
        <v>219.0</v>
      </c>
      <c r="B1329" s="10">
        <v>2.0</v>
      </c>
      <c r="C1329" s="10">
        <v>2.5</v>
      </c>
    </row>
    <row r="1330" ht="14.25" customHeight="1">
      <c r="A1330" s="10">
        <v>219.0</v>
      </c>
      <c r="B1330" s="10">
        <v>6.0</v>
      </c>
      <c r="C1330" s="10">
        <v>3.5</v>
      </c>
    </row>
    <row r="1331" ht="14.25" customHeight="1">
      <c r="A1331" s="10">
        <v>219.0</v>
      </c>
      <c r="B1331" s="10">
        <v>10.0</v>
      </c>
      <c r="C1331" s="10">
        <v>4.5</v>
      </c>
    </row>
    <row r="1332" ht="14.25" customHeight="1">
      <c r="A1332" s="10">
        <v>219.0</v>
      </c>
      <c r="B1332" s="10">
        <v>19.0</v>
      </c>
      <c r="C1332" s="10">
        <v>2.5</v>
      </c>
    </row>
    <row r="1333" ht="14.25" customHeight="1">
      <c r="A1333" s="10">
        <v>219.0</v>
      </c>
      <c r="B1333" s="10">
        <v>21.0</v>
      </c>
      <c r="C1333" s="10">
        <v>3.5</v>
      </c>
    </row>
    <row r="1334" ht="14.25" customHeight="1">
      <c r="A1334" s="10">
        <v>219.0</v>
      </c>
      <c r="B1334" s="10">
        <v>32.0</v>
      </c>
      <c r="C1334" s="10">
        <v>3.5</v>
      </c>
    </row>
    <row r="1335" ht="14.25" customHeight="1">
      <c r="A1335" s="10">
        <v>219.0</v>
      </c>
      <c r="B1335" s="10">
        <v>44.0</v>
      </c>
      <c r="C1335" s="10">
        <v>1.5</v>
      </c>
    </row>
    <row r="1336" ht="14.25" customHeight="1">
      <c r="A1336" s="10">
        <v>219.0</v>
      </c>
      <c r="B1336" s="10">
        <v>47.0</v>
      </c>
      <c r="C1336" s="10">
        <v>3.5</v>
      </c>
    </row>
    <row r="1337" ht="14.25" customHeight="1">
      <c r="A1337" s="10">
        <v>219.0</v>
      </c>
      <c r="B1337" s="10">
        <v>50.0</v>
      </c>
      <c r="C1337" s="10">
        <v>5.0</v>
      </c>
    </row>
    <row r="1338" ht="14.25" customHeight="1">
      <c r="A1338" s="10">
        <v>219.0</v>
      </c>
      <c r="B1338" s="10">
        <v>65.0</v>
      </c>
      <c r="C1338" s="10">
        <v>1.0</v>
      </c>
    </row>
    <row r="1339" ht="14.25" customHeight="1">
      <c r="A1339" s="10">
        <v>219.0</v>
      </c>
      <c r="B1339" s="10">
        <v>95.0</v>
      </c>
      <c r="C1339" s="10">
        <v>1.5</v>
      </c>
    </row>
    <row r="1340" ht="14.25" customHeight="1">
      <c r="A1340" s="10">
        <v>219.0</v>
      </c>
      <c r="B1340" s="10">
        <v>104.0</v>
      </c>
      <c r="C1340" s="10">
        <v>3.5</v>
      </c>
    </row>
    <row r="1341" ht="14.25" customHeight="1">
      <c r="A1341" s="10">
        <v>219.0</v>
      </c>
      <c r="B1341" s="10">
        <v>112.0</v>
      </c>
      <c r="C1341" s="10">
        <v>3.5</v>
      </c>
    </row>
    <row r="1342" ht="14.25" customHeight="1">
      <c r="A1342" s="10">
        <v>220.0</v>
      </c>
      <c r="B1342" s="10">
        <v>1.0</v>
      </c>
      <c r="C1342" s="10">
        <v>5.0</v>
      </c>
    </row>
    <row r="1343" ht="14.25" customHeight="1">
      <c r="A1343" s="10">
        <v>220.0</v>
      </c>
      <c r="B1343" s="10">
        <v>6.0</v>
      </c>
      <c r="C1343" s="10">
        <v>3.5</v>
      </c>
    </row>
    <row r="1344" ht="14.25" customHeight="1">
      <c r="A1344" s="10">
        <v>220.0</v>
      </c>
      <c r="B1344" s="10">
        <v>10.0</v>
      </c>
      <c r="C1344" s="10">
        <v>4.0</v>
      </c>
    </row>
    <row r="1345" ht="14.25" customHeight="1">
      <c r="A1345" s="10">
        <v>220.0</v>
      </c>
      <c r="B1345" s="10">
        <v>32.0</v>
      </c>
      <c r="C1345" s="10">
        <v>4.5</v>
      </c>
    </row>
    <row r="1346" ht="14.25" customHeight="1">
      <c r="A1346" s="10">
        <v>220.0</v>
      </c>
      <c r="B1346" s="10">
        <v>34.0</v>
      </c>
      <c r="C1346" s="10">
        <v>4.5</v>
      </c>
    </row>
    <row r="1347" ht="14.25" customHeight="1">
      <c r="A1347" s="10">
        <v>220.0</v>
      </c>
      <c r="B1347" s="10">
        <v>47.0</v>
      </c>
      <c r="C1347" s="10">
        <v>3.0</v>
      </c>
    </row>
    <row r="1348" ht="14.25" customHeight="1">
      <c r="A1348" s="10">
        <v>220.0</v>
      </c>
      <c r="B1348" s="10">
        <v>50.0</v>
      </c>
      <c r="C1348" s="10">
        <v>5.0</v>
      </c>
    </row>
    <row r="1349" ht="14.25" customHeight="1">
      <c r="A1349" s="10">
        <v>221.0</v>
      </c>
      <c r="B1349" s="10">
        <v>2.0</v>
      </c>
      <c r="C1349" s="10">
        <v>3.5</v>
      </c>
    </row>
    <row r="1350" ht="14.25" customHeight="1">
      <c r="A1350" s="10">
        <v>221.0</v>
      </c>
      <c r="B1350" s="10">
        <v>29.0</v>
      </c>
      <c r="C1350" s="10">
        <v>4.5</v>
      </c>
    </row>
    <row r="1351" ht="14.25" customHeight="1">
      <c r="A1351" s="10">
        <v>221.0</v>
      </c>
      <c r="B1351" s="10">
        <v>32.0</v>
      </c>
      <c r="C1351" s="10">
        <v>5.0</v>
      </c>
    </row>
    <row r="1352" ht="14.25" customHeight="1">
      <c r="A1352" s="10">
        <v>221.0</v>
      </c>
      <c r="B1352" s="10">
        <v>50.0</v>
      </c>
      <c r="C1352" s="10">
        <v>4.5</v>
      </c>
    </row>
    <row r="1353" ht="14.25" customHeight="1">
      <c r="A1353" s="10">
        <v>221.0</v>
      </c>
      <c r="B1353" s="10">
        <v>58.0</v>
      </c>
      <c r="C1353" s="10">
        <v>4.5</v>
      </c>
    </row>
    <row r="1354" ht="14.25" customHeight="1">
      <c r="A1354" s="10">
        <v>221.0</v>
      </c>
      <c r="B1354" s="10">
        <v>101.0</v>
      </c>
      <c r="C1354" s="10">
        <v>4.5</v>
      </c>
    </row>
    <row r="1355" ht="14.25" customHeight="1">
      <c r="A1355" s="10">
        <v>221.0</v>
      </c>
      <c r="B1355" s="10">
        <v>104.0</v>
      </c>
      <c r="C1355" s="10">
        <v>2.5</v>
      </c>
    </row>
    <row r="1356" ht="14.25" customHeight="1">
      <c r="A1356" s="10">
        <v>221.0</v>
      </c>
      <c r="B1356" s="10">
        <v>111.0</v>
      </c>
      <c r="C1356" s="10">
        <v>5.0</v>
      </c>
    </row>
    <row r="1357" ht="14.25" customHeight="1">
      <c r="A1357" s="10">
        <v>222.0</v>
      </c>
      <c r="B1357" s="10">
        <v>2.0</v>
      </c>
      <c r="C1357" s="10">
        <v>2.5</v>
      </c>
    </row>
    <row r="1358" ht="14.25" customHeight="1">
      <c r="A1358" s="10">
        <v>222.0</v>
      </c>
      <c r="B1358" s="10">
        <v>19.0</v>
      </c>
      <c r="C1358" s="10">
        <v>3.5</v>
      </c>
    </row>
    <row r="1359" ht="14.25" customHeight="1">
      <c r="A1359" s="10">
        <v>222.0</v>
      </c>
      <c r="B1359" s="10">
        <v>32.0</v>
      </c>
      <c r="C1359" s="10">
        <v>3.0</v>
      </c>
    </row>
    <row r="1360" ht="14.25" customHeight="1">
      <c r="A1360" s="10">
        <v>222.0</v>
      </c>
      <c r="B1360" s="10">
        <v>47.0</v>
      </c>
      <c r="C1360" s="10">
        <v>4.0</v>
      </c>
    </row>
    <row r="1361" ht="14.25" customHeight="1">
      <c r="A1361" s="10">
        <v>222.0</v>
      </c>
      <c r="B1361" s="10">
        <v>50.0</v>
      </c>
      <c r="C1361" s="10">
        <v>3.0</v>
      </c>
    </row>
    <row r="1362" ht="14.25" customHeight="1">
      <c r="A1362" s="10">
        <v>222.0</v>
      </c>
      <c r="B1362" s="10">
        <v>110.0</v>
      </c>
      <c r="C1362" s="10">
        <v>4.0</v>
      </c>
    </row>
    <row r="1363" ht="14.25" customHeight="1">
      <c r="A1363" s="10">
        <v>223.0</v>
      </c>
      <c r="B1363" s="10">
        <v>1.0</v>
      </c>
      <c r="C1363" s="10">
        <v>3.5</v>
      </c>
    </row>
    <row r="1364" ht="14.25" customHeight="1">
      <c r="A1364" s="10">
        <v>223.0</v>
      </c>
      <c r="B1364" s="10">
        <v>34.0</v>
      </c>
      <c r="C1364" s="10">
        <v>1.0</v>
      </c>
    </row>
    <row r="1365" ht="14.25" customHeight="1">
      <c r="A1365" s="10">
        <v>223.0</v>
      </c>
      <c r="B1365" s="10">
        <v>47.0</v>
      </c>
      <c r="C1365" s="10">
        <v>3.0</v>
      </c>
    </row>
    <row r="1366" ht="14.25" customHeight="1">
      <c r="A1366" s="10">
        <v>223.0</v>
      </c>
      <c r="B1366" s="10">
        <v>110.0</v>
      </c>
      <c r="C1366" s="10">
        <v>3.5</v>
      </c>
    </row>
    <row r="1367" ht="14.25" customHeight="1">
      <c r="A1367" s="10">
        <v>224.0</v>
      </c>
      <c r="B1367" s="10">
        <v>39.0</v>
      </c>
      <c r="C1367" s="10">
        <v>5.0</v>
      </c>
    </row>
    <row r="1368" ht="14.25" customHeight="1">
      <c r="A1368" s="10">
        <v>225.0</v>
      </c>
      <c r="B1368" s="10">
        <v>69.0</v>
      </c>
      <c r="C1368" s="10">
        <v>5.0</v>
      </c>
    </row>
    <row r="1369" ht="14.25" customHeight="1">
      <c r="A1369" s="10">
        <v>225.0</v>
      </c>
      <c r="B1369" s="10">
        <v>104.0</v>
      </c>
      <c r="C1369" s="10">
        <v>5.0</v>
      </c>
    </row>
    <row r="1370" ht="14.25" customHeight="1">
      <c r="A1370" s="10">
        <v>226.0</v>
      </c>
      <c r="B1370" s="10">
        <v>1.0</v>
      </c>
      <c r="C1370" s="10">
        <v>3.5</v>
      </c>
    </row>
    <row r="1371" ht="14.25" customHeight="1">
      <c r="A1371" s="10">
        <v>226.0</v>
      </c>
      <c r="B1371" s="10">
        <v>2.0</v>
      </c>
      <c r="C1371" s="10">
        <v>3.0</v>
      </c>
    </row>
    <row r="1372" ht="14.25" customHeight="1">
      <c r="A1372" s="10">
        <v>226.0</v>
      </c>
      <c r="B1372" s="10">
        <v>3.0</v>
      </c>
      <c r="C1372" s="10">
        <v>3.5</v>
      </c>
    </row>
    <row r="1373" ht="14.25" customHeight="1">
      <c r="A1373" s="10">
        <v>226.0</v>
      </c>
      <c r="B1373" s="10">
        <v>10.0</v>
      </c>
      <c r="C1373" s="10">
        <v>4.0</v>
      </c>
    </row>
    <row r="1374" ht="14.25" customHeight="1">
      <c r="A1374" s="10">
        <v>226.0</v>
      </c>
      <c r="B1374" s="10">
        <v>16.0</v>
      </c>
      <c r="C1374" s="10">
        <v>4.5</v>
      </c>
    </row>
    <row r="1375" ht="14.25" customHeight="1">
      <c r="A1375" s="10">
        <v>226.0</v>
      </c>
      <c r="B1375" s="10">
        <v>19.0</v>
      </c>
      <c r="C1375" s="10">
        <v>3.5</v>
      </c>
    </row>
    <row r="1376" ht="14.25" customHeight="1">
      <c r="A1376" s="10">
        <v>226.0</v>
      </c>
      <c r="B1376" s="10">
        <v>22.0</v>
      </c>
      <c r="C1376" s="10">
        <v>2.0</v>
      </c>
    </row>
    <row r="1377" ht="14.25" customHeight="1">
      <c r="A1377" s="10">
        <v>226.0</v>
      </c>
      <c r="B1377" s="10">
        <v>32.0</v>
      </c>
      <c r="C1377" s="10">
        <v>4.0</v>
      </c>
    </row>
    <row r="1378" ht="14.25" customHeight="1">
      <c r="A1378" s="10">
        <v>226.0</v>
      </c>
      <c r="B1378" s="10">
        <v>39.0</v>
      </c>
      <c r="C1378" s="10">
        <v>3.0</v>
      </c>
    </row>
    <row r="1379" ht="14.25" customHeight="1">
      <c r="A1379" s="10">
        <v>226.0</v>
      </c>
      <c r="B1379" s="10">
        <v>44.0</v>
      </c>
      <c r="C1379" s="10">
        <v>3.5</v>
      </c>
    </row>
    <row r="1380" ht="14.25" customHeight="1">
      <c r="A1380" s="10">
        <v>226.0</v>
      </c>
      <c r="B1380" s="10">
        <v>47.0</v>
      </c>
      <c r="C1380" s="10">
        <v>5.0</v>
      </c>
    </row>
    <row r="1381" ht="14.25" customHeight="1">
      <c r="A1381" s="10">
        <v>226.0</v>
      </c>
      <c r="B1381" s="10">
        <v>48.0</v>
      </c>
      <c r="C1381" s="10">
        <v>3.0</v>
      </c>
    </row>
    <row r="1382" ht="14.25" customHeight="1">
      <c r="A1382" s="10">
        <v>226.0</v>
      </c>
      <c r="B1382" s="10">
        <v>60.0</v>
      </c>
      <c r="C1382" s="10">
        <v>2.5</v>
      </c>
    </row>
    <row r="1383" ht="14.25" customHeight="1">
      <c r="A1383" s="10">
        <v>226.0</v>
      </c>
      <c r="B1383" s="10">
        <v>63.0</v>
      </c>
      <c r="C1383" s="10">
        <v>3.5</v>
      </c>
    </row>
    <row r="1384" ht="14.25" customHeight="1">
      <c r="A1384" s="10">
        <v>226.0</v>
      </c>
      <c r="B1384" s="10">
        <v>65.0</v>
      </c>
      <c r="C1384" s="10">
        <v>3.0</v>
      </c>
    </row>
    <row r="1385" ht="14.25" customHeight="1">
      <c r="A1385" s="10">
        <v>226.0</v>
      </c>
      <c r="B1385" s="10">
        <v>69.0</v>
      </c>
      <c r="C1385" s="10">
        <v>4.0</v>
      </c>
    </row>
    <row r="1386" ht="14.25" customHeight="1">
      <c r="A1386" s="10">
        <v>226.0</v>
      </c>
      <c r="B1386" s="10">
        <v>88.0</v>
      </c>
      <c r="C1386" s="10">
        <v>3.0</v>
      </c>
    </row>
    <row r="1387" ht="14.25" customHeight="1">
      <c r="A1387" s="10">
        <v>226.0</v>
      </c>
      <c r="B1387" s="10">
        <v>104.0</v>
      </c>
      <c r="C1387" s="10">
        <v>5.0</v>
      </c>
    </row>
    <row r="1388" ht="14.25" customHeight="1">
      <c r="A1388" s="10">
        <v>226.0</v>
      </c>
      <c r="B1388" s="10">
        <v>105.0</v>
      </c>
      <c r="C1388" s="10">
        <v>2.5</v>
      </c>
    </row>
    <row r="1389" ht="14.25" customHeight="1">
      <c r="A1389" s="10">
        <v>226.0</v>
      </c>
      <c r="B1389" s="10">
        <v>112.0</v>
      </c>
      <c r="C1389" s="10">
        <v>4.0</v>
      </c>
    </row>
    <row r="1390" ht="14.25" customHeight="1">
      <c r="A1390" s="10">
        <v>227.0</v>
      </c>
      <c r="B1390" s="10">
        <v>17.0</v>
      </c>
      <c r="C1390" s="10">
        <v>3.5</v>
      </c>
    </row>
    <row r="1391" ht="14.25" customHeight="1">
      <c r="A1391" s="10">
        <v>227.0</v>
      </c>
      <c r="B1391" s="10">
        <v>32.0</v>
      </c>
      <c r="C1391" s="10">
        <v>4.5</v>
      </c>
    </row>
    <row r="1392" ht="14.25" customHeight="1">
      <c r="A1392" s="10">
        <v>227.0</v>
      </c>
      <c r="B1392" s="10">
        <v>47.0</v>
      </c>
      <c r="C1392" s="10">
        <v>5.0</v>
      </c>
    </row>
    <row r="1393" ht="14.25" customHeight="1">
      <c r="A1393" s="10">
        <v>227.0</v>
      </c>
      <c r="B1393" s="10">
        <v>110.0</v>
      </c>
      <c r="C1393" s="10">
        <v>3.5</v>
      </c>
    </row>
    <row r="1394" ht="14.25" customHeight="1">
      <c r="A1394" s="10">
        <v>228.0</v>
      </c>
      <c r="B1394" s="10">
        <v>50.0</v>
      </c>
      <c r="C1394" s="10">
        <v>4.5</v>
      </c>
    </row>
    <row r="1395" ht="14.25" customHeight="1">
      <c r="A1395" s="10">
        <v>228.0</v>
      </c>
      <c r="B1395" s="10">
        <v>65.0</v>
      </c>
      <c r="C1395" s="10">
        <v>2.0</v>
      </c>
    </row>
    <row r="1396" ht="14.25" customHeight="1">
      <c r="A1396" s="10">
        <v>229.0</v>
      </c>
      <c r="B1396" s="10">
        <v>1.0</v>
      </c>
      <c r="C1396" s="10">
        <v>5.0</v>
      </c>
    </row>
    <row r="1397" ht="14.25" customHeight="1">
      <c r="A1397" s="10">
        <v>229.0</v>
      </c>
      <c r="B1397" s="10">
        <v>5.0</v>
      </c>
      <c r="C1397" s="10">
        <v>3.0</v>
      </c>
    </row>
    <row r="1398" ht="14.25" customHeight="1">
      <c r="A1398" s="10">
        <v>229.0</v>
      </c>
      <c r="B1398" s="10">
        <v>10.0</v>
      </c>
      <c r="C1398" s="10">
        <v>4.0</v>
      </c>
    </row>
    <row r="1399" ht="14.25" customHeight="1">
      <c r="A1399" s="10">
        <v>229.0</v>
      </c>
      <c r="B1399" s="10">
        <v>19.0</v>
      </c>
      <c r="C1399" s="10">
        <v>3.0</v>
      </c>
    </row>
    <row r="1400" ht="14.25" customHeight="1">
      <c r="A1400" s="10">
        <v>229.0</v>
      </c>
      <c r="B1400" s="10">
        <v>21.0</v>
      </c>
      <c r="C1400" s="10">
        <v>4.0</v>
      </c>
    </row>
    <row r="1401" ht="14.25" customHeight="1">
      <c r="A1401" s="10">
        <v>229.0</v>
      </c>
      <c r="B1401" s="10">
        <v>34.0</v>
      </c>
      <c r="C1401" s="10">
        <v>5.0</v>
      </c>
    </row>
    <row r="1402" ht="14.25" customHeight="1">
      <c r="A1402" s="10">
        <v>229.0</v>
      </c>
      <c r="B1402" s="10">
        <v>36.0</v>
      </c>
      <c r="C1402" s="10">
        <v>4.0</v>
      </c>
    </row>
    <row r="1403" ht="14.25" customHeight="1">
      <c r="A1403" s="10">
        <v>229.0</v>
      </c>
      <c r="B1403" s="10">
        <v>45.0</v>
      </c>
      <c r="C1403" s="10">
        <v>3.0</v>
      </c>
    </row>
    <row r="1404" ht="14.25" customHeight="1">
      <c r="A1404" s="10">
        <v>229.0</v>
      </c>
      <c r="B1404" s="10">
        <v>110.0</v>
      </c>
      <c r="C1404" s="10">
        <v>5.0</v>
      </c>
    </row>
    <row r="1405" ht="14.25" customHeight="1">
      <c r="A1405" s="10">
        <v>230.0</v>
      </c>
      <c r="B1405" s="10">
        <v>2.0</v>
      </c>
      <c r="C1405" s="10">
        <v>2.5</v>
      </c>
    </row>
    <row r="1406" ht="14.25" customHeight="1">
      <c r="A1406" s="10">
        <v>230.0</v>
      </c>
      <c r="B1406" s="10">
        <v>34.0</v>
      </c>
      <c r="C1406" s="10">
        <v>2.0</v>
      </c>
    </row>
    <row r="1407" ht="14.25" customHeight="1">
      <c r="A1407" s="10">
        <v>230.0</v>
      </c>
      <c r="B1407" s="10">
        <v>39.0</v>
      </c>
      <c r="C1407" s="10">
        <v>3.0</v>
      </c>
    </row>
    <row r="1408" ht="14.25" customHeight="1">
      <c r="A1408" s="10">
        <v>230.0</v>
      </c>
      <c r="B1408" s="10">
        <v>47.0</v>
      </c>
      <c r="C1408" s="10">
        <v>3.0</v>
      </c>
    </row>
    <row r="1409" ht="14.25" customHeight="1">
      <c r="A1409" s="10">
        <v>232.0</v>
      </c>
      <c r="B1409" s="10">
        <v>1.0</v>
      </c>
      <c r="C1409" s="10">
        <v>3.5</v>
      </c>
    </row>
    <row r="1410" ht="14.25" customHeight="1">
      <c r="A1410" s="10">
        <v>232.0</v>
      </c>
      <c r="B1410" s="10">
        <v>2.0</v>
      </c>
      <c r="C1410" s="10">
        <v>4.0</v>
      </c>
    </row>
    <row r="1411" ht="14.25" customHeight="1">
      <c r="A1411" s="10">
        <v>232.0</v>
      </c>
      <c r="B1411" s="10">
        <v>10.0</v>
      </c>
      <c r="C1411" s="10">
        <v>3.0</v>
      </c>
    </row>
    <row r="1412" ht="14.25" customHeight="1">
      <c r="A1412" s="10">
        <v>232.0</v>
      </c>
      <c r="B1412" s="10">
        <v>39.0</v>
      </c>
      <c r="C1412" s="10">
        <v>3.0</v>
      </c>
    </row>
    <row r="1413" ht="14.25" customHeight="1">
      <c r="A1413" s="10">
        <v>232.0</v>
      </c>
      <c r="B1413" s="10">
        <v>47.0</v>
      </c>
      <c r="C1413" s="10">
        <v>4.5</v>
      </c>
    </row>
    <row r="1414" ht="14.25" customHeight="1">
      <c r="A1414" s="10">
        <v>232.0</v>
      </c>
      <c r="B1414" s="10">
        <v>48.0</v>
      </c>
      <c r="C1414" s="10">
        <v>2.5</v>
      </c>
    </row>
    <row r="1415" ht="14.25" customHeight="1">
      <c r="A1415" s="10">
        <v>232.0</v>
      </c>
      <c r="B1415" s="10">
        <v>104.0</v>
      </c>
      <c r="C1415" s="10">
        <v>3.5</v>
      </c>
    </row>
    <row r="1416" ht="14.25" customHeight="1">
      <c r="A1416" s="10">
        <v>232.0</v>
      </c>
      <c r="B1416" s="10">
        <v>110.0</v>
      </c>
      <c r="C1416" s="10">
        <v>4.5</v>
      </c>
    </row>
    <row r="1417" ht="14.25" customHeight="1">
      <c r="A1417" s="10">
        <v>233.0</v>
      </c>
      <c r="B1417" s="10">
        <v>1.0</v>
      </c>
      <c r="C1417" s="10">
        <v>3.0</v>
      </c>
    </row>
    <row r="1418" ht="14.25" customHeight="1">
      <c r="A1418" s="10">
        <v>233.0</v>
      </c>
      <c r="B1418" s="10">
        <v>47.0</v>
      </c>
      <c r="C1418" s="10">
        <v>3.5</v>
      </c>
    </row>
    <row r="1419" ht="14.25" customHeight="1">
      <c r="A1419" s="10">
        <v>233.0</v>
      </c>
      <c r="B1419" s="10">
        <v>50.0</v>
      </c>
      <c r="C1419" s="10">
        <v>4.0</v>
      </c>
    </row>
    <row r="1420" ht="14.25" customHeight="1">
      <c r="A1420" s="10">
        <v>233.0</v>
      </c>
      <c r="B1420" s="10">
        <v>110.0</v>
      </c>
      <c r="C1420" s="10">
        <v>3.0</v>
      </c>
    </row>
    <row r="1421" ht="14.25" customHeight="1">
      <c r="A1421" s="10">
        <v>234.0</v>
      </c>
      <c r="B1421" s="10">
        <v>1.0</v>
      </c>
      <c r="C1421" s="10">
        <v>5.0</v>
      </c>
    </row>
    <row r="1422" ht="14.25" customHeight="1">
      <c r="A1422" s="10">
        <v>234.0</v>
      </c>
      <c r="B1422" s="10">
        <v>24.0</v>
      </c>
      <c r="C1422" s="10">
        <v>5.0</v>
      </c>
    </row>
    <row r="1423" ht="14.25" customHeight="1">
      <c r="A1423" s="10">
        <v>234.0</v>
      </c>
      <c r="B1423" s="10">
        <v>34.0</v>
      </c>
      <c r="C1423" s="10">
        <v>3.0</v>
      </c>
    </row>
    <row r="1424" ht="14.25" customHeight="1">
      <c r="A1424" s="10">
        <v>234.0</v>
      </c>
      <c r="B1424" s="10">
        <v>42.0</v>
      </c>
      <c r="C1424" s="10">
        <v>4.0</v>
      </c>
    </row>
    <row r="1425" ht="14.25" customHeight="1">
      <c r="A1425" s="10">
        <v>234.0</v>
      </c>
      <c r="B1425" s="10">
        <v>48.0</v>
      </c>
      <c r="C1425" s="10">
        <v>5.0</v>
      </c>
    </row>
    <row r="1426" ht="14.25" customHeight="1">
      <c r="A1426" s="10">
        <v>234.0</v>
      </c>
      <c r="B1426" s="10">
        <v>60.0</v>
      </c>
      <c r="C1426" s="10">
        <v>4.0</v>
      </c>
    </row>
    <row r="1427" ht="14.25" customHeight="1">
      <c r="A1427" s="10">
        <v>234.0</v>
      </c>
      <c r="B1427" s="10">
        <v>65.0</v>
      </c>
      <c r="C1427" s="10">
        <v>3.0</v>
      </c>
    </row>
    <row r="1428" ht="14.25" customHeight="1">
      <c r="A1428" s="10">
        <v>235.0</v>
      </c>
      <c r="B1428" s="10">
        <v>10.0</v>
      </c>
      <c r="C1428" s="10">
        <v>2.0</v>
      </c>
    </row>
    <row r="1429" ht="14.25" customHeight="1">
      <c r="A1429" s="10">
        <v>235.0</v>
      </c>
      <c r="B1429" s="10">
        <v>11.0</v>
      </c>
      <c r="C1429" s="10">
        <v>4.0</v>
      </c>
    </row>
    <row r="1430" ht="14.25" customHeight="1">
      <c r="A1430" s="10">
        <v>235.0</v>
      </c>
      <c r="B1430" s="10">
        <v>21.0</v>
      </c>
      <c r="C1430" s="10">
        <v>4.0</v>
      </c>
    </row>
    <row r="1431" ht="14.25" customHeight="1">
      <c r="A1431" s="10">
        <v>235.0</v>
      </c>
      <c r="B1431" s="10">
        <v>25.0</v>
      </c>
      <c r="C1431" s="10">
        <v>5.0</v>
      </c>
    </row>
    <row r="1432" ht="14.25" customHeight="1">
      <c r="A1432" s="10">
        <v>235.0</v>
      </c>
      <c r="B1432" s="10">
        <v>32.0</v>
      </c>
      <c r="C1432" s="10">
        <v>4.0</v>
      </c>
    </row>
    <row r="1433" ht="14.25" customHeight="1">
      <c r="A1433" s="10">
        <v>235.0</v>
      </c>
      <c r="B1433" s="10">
        <v>34.0</v>
      </c>
      <c r="C1433" s="10">
        <v>4.0</v>
      </c>
    </row>
    <row r="1434" ht="14.25" customHeight="1">
      <c r="A1434" s="10">
        <v>235.0</v>
      </c>
      <c r="B1434" s="10">
        <v>36.0</v>
      </c>
      <c r="C1434" s="10">
        <v>4.0</v>
      </c>
    </row>
    <row r="1435" ht="14.25" customHeight="1">
      <c r="A1435" s="10">
        <v>235.0</v>
      </c>
      <c r="B1435" s="10">
        <v>39.0</v>
      </c>
      <c r="C1435" s="10">
        <v>3.0</v>
      </c>
    </row>
    <row r="1436" ht="14.25" customHeight="1">
      <c r="A1436" s="10">
        <v>235.0</v>
      </c>
      <c r="B1436" s="10">
        <v>48.0</v>
      </c>
      <c r="C1436" s="10">
        <v>3.0</v>
      </c>
    </row>
    <row r="1437" ht="14.25" customHeight="1">
      <c r="A1437" s="10">
        <v>235.0</v>
      </c>
      <c r="B1437" s="10">
        <v>62.0</v>
      </c>
      <c r="C1437" s="10">
        <v>5.0</v>
      </c>
    </row>
    <row r="1438" ht="14.25" customHeight="1">
      <c r="A1438" s="10">
        <v>235.0</v>
      </c>
      <c r="B1438" s="10">
        <v>110.0</v>
      </c>
      <c r="C1438" s="10">
        <v>4.0</v>
      </c>
    </row>
    <row r="1439" ht="14.25" customHeight="1">
      <c r="A1439" s="10">
        <v>237.0</v>
      </c>
      <c r="B1439" s="10">
        <v>32.0</v>
      </c>
      <c r="C1439" s="10">
        <v>5.0</v>
      </c>
    </row>
    <row r="1440" ht="14.25" customHeight="1">
      <c r="A1440" s="10">
        <v>237.0</v>
      </c>
      <c r="B1440" s="10">
        <v>50.0</v>
      </c>
      <c r="C1440" s="10">
        <v>2.5</v>
      </c>
    </row>
    <row r="1441" ht="14.25" customHeight="1">
      <c r="A1441" s="10">
        <v>239.0</v>
      </c>
      <c r="B1441" s="10">
        <v>1.0</v>
      </c>
      <c r="C1441" s="10">
        <v>4.0</v>
      </c>
    </row>
    <row r="1442" ht="14.25" customHeight="1">
      <c r="A1442" s="10">
        <v>239.0</v>
      </c>
      <c r="B1442" s="10">
        <v>6.0</v>
      </c>
      <c r="C1442" s="10">
        <v>5.0</v>
      </c>
    </row>
    <row r="1443" ht="14.25" customHeight="1">
      <c r="A1443" s="10">
        <v>239.0</v>
      </c>
      <c r="B1443" s="10">
        <v>11.0</v>
      </c>
      <c r="C1443" s="10">
        <v>5.0</v>
      </c>
    </row>
    <row r="1444" ht="14.25" customHeight="1">
      <c r="A1444" s="10">
        <v>239.0</v>
      </c>
      <c r="B1444" s="10">
        <v>16.0</v>
      </c>
      <c r="C1444" s="10">
        <v>4.5</v>
      </c>
    </row>
    <row r="1445" ht="14.25" customHeight="1">
      <c r="A1445" s="10">
        <v>239.0</v>
      </c>
      <c r="B1445" s="10">
        <v>20.0</v>
      </c>
      <c r="C1445" s="10">
        <v>3.5</v>
      </c>
    </row>
    <row r="1446" ht="14.25" customHeight="1">
      <c r="A1446" s="10">
        <v>239.0</v>
      </c>
      <c r="B1446" s="10">
        <v>21.0</v>
      </c>
      <c r="C1446" s="10">
        <v>4.0</v>
      </c>
    </row>
    <row r="1447" ht="14.25" customHeight="1">
      <c r="A1447" s="10">
        <v>239.0</v>
      </c>
      <c r="B1447" s="10">
        <v>23.0</v>
      </c>
      <c r="C1447" s="10">
        <v>3.5</v>
      </c>
    </row>
    <row r="1448" ht="14.25" customHeight="1">
      <c r="A1448" s="10">
        <v>239.0</v>
      </c>
      <c r="B1448" s="10">
        <v>32.0</v>
      </c>
      <c r="C1448" s="10">
        <v>5.0</v>
      </c>
    </row>
    <row r="1449" ht="14.25" customHeight="1">
      <c r="A1449" s="10">
        <v>239.0</v>
      </c>
      <c r="B1449" s="10">
        <v>47.0</v>
      </c>
      <c r="C1449" s="10">
        <v>5.0</v>
      </c>
    </row>
    <row r="1450" ht="14.25" customHeight="1">
      <c r="A1450" s="10">
        <v>239.0</v>
      </c>
      <c r="B1450" s="10">
        <v>50.0</v>
      </c>
      <c r="C1450" s="10">
        <v>4.5</v>
      </c>
    </row>
    <row r="1451" ht="14.25" customHeight="1">
      <c r="A1451" s="10">
        <v>239.0</v>
      </c>
      <c r="B1451" s="10">
        <v>95.0</v>
      </c>
      <c r="C1451" s="10">
        <v>3.5</v>
      </c>
    </row>
    <row r="1452" ht="14.25" customHeight="1">
      <c r="A1452" s="10">
        <v>239.0</v>
      </c>
      <c r="B1452" s="10">
        <v>104.0</v>
      </c>
      <c r="C1452" s="10">
        <v>3.5</v>
      </c>
    </row>
    <row r="1453" ht="14.25" customHeight="1">
      <c r="A1453" s="10">
        <v>239.0</v>
      </c>
      <c r="B1453" s="10">
        <v>110.0</v>
      </c>
      <c r="C1453" s="10">
        <v>4.5</v>
      </c>
    </row>
    <row r="1454" ht="14.25" customHeight="1">
      <c r="A1454" s="10">
        <v>240.0</v>
      </c>
      <c r="B1454" s="10">
        <v>1.0</v>
      </c>
      <c r="C1454" s="10">
        <v>5.0</v>
      </c>
    </row>
    <row r="1455" ht="14.25" customHeight="1">
      <c r="A1455" s="10">
        <v>240.0</v>
      </c>
      <c r="B1455" s="10">
        <v>2.0</v>
      </c>
      <c r="C1455" s="10">
        <v>5.0</v>
      </c>
    </row>
    <row r="1456" ht="14.25" customHeight="1">
      <c r="A1456" s="10">
        <v>240.0</v>
      </c>
      <c r="B1456" s="10">
        <v>3.0</v>
      </c>
      <c r="C1456" s="10">
        <v>4.0</v>
      </c>
    </row>
    <row r="1457" ht="14.25" customHeight="1">
      <c r="A1457" s="10">
        <v>240.0</v>
      </c>
      <c r="B1457" s="10">
        <v>10.0</v>
      </c>
      <c r="C1457" s="10">
        <v>3.0</v>
      </c>
    </row>
    <row r="1458" ht="14.25" customHeight="1">
      <c r="A1458" s="10">
        <v>240.0</v>
      </c>
      <c r="B1458" s="10">
        <v>16.0</v>
      </c>
      <c r="C1458" s="10">
        <v>3.0</v>
      </c>
    </row>
    <row r="1459" ht="14.25" customHeight="1">
      <c r="A1459" s="10">
        <v>240.0</v>
      </c>
      <c r="B1459" s="10">
        <v>19.0</v>
      </c>
      <c r="C1459" s="10">
        <v>5.0</v>
      </c>
    </row>
    <row r="1460" ht="14.25" customHeight="1">
      <c r="A1460" s="10">
        <v>240.0</v>
      </c>
      <c r="B1460" s="10">
        <v>31.0</v>
      </c>
      <c r="C1460" s="10">
        <v>4.0</v>
      </c>
    </row>
    <row r="1461" ht="14.25" customHeight="1">
      <c r="A1461" s="10">
        <v>240.0</v>
      </c>
      <c r="B1461" s="10">
        <v>34.0</v>
      </c>
      <c r="C1461" s="10">
        <v>5.0</v>
      </c>
    </row>
    <row r="1462" ht="14.25" customHeight="1">
      <c r="A1462" s="10">
        <v>240.0</v>
      </c>
      <c r="B1462" s="10">
        <v>39.0</v>
      </c>
      <c r="C1462" s="10">
        <v>5.0</v>
      </c>
    </row>
    <row r="1463" ht="14.25" customHeight="1">
      <c r="A1463" s="10">
        <v>240.0</v>
      </c>
      <c r="B1463" s="10">
        <v>44.0</v>
      </c>
      <c r="C1463" s="10">
        <v>4.0</v>
      </c>
    </row>
    <row r="1464" ht="14.25" customHeight="1">
      <c r="A1464" s="10">
        <v>240.0</v>
      </c>
      <c r="B1464" s="10">
        <v>46.0</v>
      </c>
      <c r="C1464" s="10">
        <v>3.0</v>
      </c>
    </row>
    <row r="1465" ht="14.25" customHeight="1">
      <c r="A1465" s="10">
        <v>240.0</v>
      </c>
      <c r="B1465" s="10">
        <v>48.0</v>
      </c>
      <c r="C1465" s="10">
        <v>3.0</v>
      </c>
    </row>
    <row r="1466" ht="14.25" customHeight="1">
      <c r="A1466" s="10">
        <v>240.0</v>
      </c>
      <c r="B1466" s="10">
        <v>60.0</v>
      </c>
      <c r="C1466" s="10">
        <v>4.0</v>
      </c>
    </row>
    <row r="1467" ht="14.25" customHeight="1">
      <c r="A1467" s="10">
        <v>240.0</v>
      </c>
      <c r="B1467" s="10">
        <v>95.0</v>
      </c>
      <c r="C1467" s="10">
        <v>5.0</v>
      </c>
    </row>
    <row r="1468" ht="14.25" customHeight="1">
      <c r="A1468" s="10">
        <v>240.0</v>
      </c>
      <c r="B1468" s="10">
        <v>104.0</v>
      </c>
      <c r="C1468" s="10">
        <v>5.0</v>
      </c>
    </row>
    <row r="1469" ht="14.25" customHeight="1">
      <c r="A1469" s="10">
        <v>240.0</v>
      </c>
      <c r="B1469" s="10">
        <v>110.0</v>
      </c>
      <c r="C1469" s="10">
        <v>5.0</v>
      </c>
    </row>
    <row r="1470" ht="14.25" customHeight="1">
      <c r="A1470" s="10">
        <v>241.0</v>
      </c>
      <c r="B1470" s="10">
        <v>47.0</v>
      </c>
      <c r="C1470" s="10">
        <v>4.0</v>
      </c>
    </row>
    <row r="1471" ht="14.25" customHeight="1">
      <c r="A1471" s="10">
        <v>241.0</v>
      </c>
      <c r="B1471" s="10">
        <v>50.0</v>
      </c>
      <c r="C1471" s="10">
        <v>4.0</v>
      </c>
    </row>
    <row r="1472" ht="14.25" customHeight="1">
      <c r="A1472" s="10">
        <v>242.0</v>
      </c>
      <c r="B1472" s="10">
        <v>21.0</v>
      </c>
      <c r="C1472" s="10">
        <v>3.0</v>
      </c>
    </row>
    <row r="1473" ht="14.25" customHeight="1">
      <c r="A1473" s="10">
        <v>242.0</v>
      </c>
      <c r="B1473" s="10">
        <v>32.0</v>
      </c>
      <c r="C1473" s="10">
        <v>5.0</v>
      </c>
    </row>
    <row r="1474" ht="14.25" customHeight="1">
      <c r="A1474" s="10">
        <v>242.0</v>
      </c>
      <c r="B1474" s="10">
        <v>39.0</v>
      </c>
      <c r="C1474" s="10">
        <v>3.0</v>
      </c>
    </row>
    <row r="1475" ht="14.25" customHeight="1">
      <c r="A1475" s="10">
        <v>242.0</v>
      </c>
      <c r="B1475" s="10">
        <v>47.0</v>
      </c>
      <c r="C1475" s="10">
        <v>5.0</v>
      </c>
    </row>
    <row r="1476" ht="14.25" customHeight="1">
      <c r="A1476" s="10">
        <v>242.0</v>
      </c>
      <c r="B1476" s="10">
        <v>111.0</v>
      </c>
      <c r="C1476" s="10">
        <v>4.0</v>
      </c>
    </row>
    <row r="1477" ht="14.25" customHeight="1">
      <c r="A1477" s="10">
        <v>243.0</v>
      </c>
      <c r="B1477" s="10">
        <v>10.0</v>
      </c>
      <c r="C1477" s="10">
        <v>5.0</v>
      </c>
    </row>
    <row r="1478" ht="14.25" customHeight="1">
      <c r="A1478" s="10">
        <v>243.0</v>
      </c>
      <c r="B1478" s="10">
        <v>36.0</v>
      </c>
      <c r="C1478" s="10">
        <v>4.0</v>
      </c>
    </row>
    <row r="1479" ht="14.25" customHeight="1">
      <c r="A1479" s="10">
        <v>243.0</v>
      </c>
      <c r="B1479" s="10">
        <v>44.0</v>
      </c>
      <c r="C1479" s="10">
        <v>4.0</v>
      </c>
    </row>
    <row r="1480" ht="14.25" customHeight="1">
      <c r="A1480" s="10">
        <v>243.0</v>
      </c>
      <c r="B1480" s="10">
        <v>48.0</v>
      </c>
      <c r="C1480" s="10">
        <v>4.0</v>
      </c>
    </row>
    <row r="1481" ht="14.25" customHeight="1">
      <c r="A1481" s="10">
        <v>243.0</v>
      </c>
      <c r="B1481" s="10">
        <v>62.0</v>
      </c>
      <c r="C1481" s="10">
        <v>5.0</v>
      </c>
    </row>
    <row r="1482" ht="14.25" customHeight="1">
      <c r="A1482" s="10">
        <v>243.0</v>
      </c>
      <c r="B1482" s="10">
        <v>112.0</v>
      </c>
      <c r="C1482" s="10">
        <v>5.0</v>
      </c>
    </row>
    <row r="1483" ht="14.25" customHeight="1">
      <c r="A1483" s="10">
        <v>244.0</v>
      </c>
      <c r="B1483" s="10">
        <v>6.0</v>
      </c>
      <c r="C1483" s="10">
        <v>5.0</v>
      </c>
    </row>
    <row r="1484" ht="14.25" customHeight="1">
      <c r="A1484" s="10">
        <v>244.0</v>
      </c>
      <c r="B1484" s="10">
        <v>10.0</v>
      </c>
      <c r="C1484" s="10">
        <v>5.0</v>
      </c>
    </row>
    <row r="1485" ht="14.25" customHeight="1">
      <c r="A1485" s="10">
        <v>244.0</v>
      </c>
      <c r="B1485" s="10">
        <v>110.0</v>
      </c>
      <c r="C1485" s="10">
        <v>5.0</v>
      </c>
    </row>
    <row r="1486" ht="14.25" customHeight="1">
      <c r="A1486" s="10">
        <v>246.0</v>
      </c>
      <c r="B1486" s="10">
        <v>17.0</v>
      </c>
      <c r="C1486" s="10">
        <v>5.0</v>
      </c>
    </row>
    <row r="1487" ht="14.25" customHeight="1">
      <c r="A1487" s="10">
        <v>246.0</v>
      </c>
      <c r="B1487" s="10">
        <v>28.0</v>
      </c>
      <c r="C1487" s="10">
        <v>4.5</v>
      </c>
    </row>
    <row r="1488" ht="14.25" customHeight="1">
      <c r="A1488" s="10">
        <v>246.0</v>
      </c>
      <c r="B1488" s="10">
        <v>29.0</v>
      </c>
      <c r="C1488" s="10">
        <v>5.0</v>
      </c>
    </row>
    <row r="1489" ht="14.25" customHeight="1">
      <c r="A1489" s="10">
        <v>246.0</v>
      </c>
      <c r="B1489" s="10">
        <v>50.0</v>
      </c>
      <c r="C1489" s="10">
        <v>4.5</v>
      </c>
    </row>
    <row r="1490" ht="14.25" customHeight="1">
      <c r="A1490" s="10">
        <v>247.0</v>
      </c>
      <c r="B1490" s="10">
        <v>1.0</v>
      </c>
      <c r="C1490" s="10">
        <v>5.0</v>
      </c>
    </row>
    <row r="1491" ht="14.25" customHeight="1">
      <c r="A1491" s="10">
        <v>247.0</v>
      </c>
      <c r="B1491" s="10">
        <v>32.0</v>
      </c>
      <c r="C1491" s="10">
        <v>3.0</v>
      </c>
    </row>
    <row r="1492" ht="14.25" customHeight="1">
      <c r="A1492" s="10">
        <v>247.0</v>
      </c>
      <c r="B1492" s="10">
        <v>47.0</v>
      </c>
      <c r="C1492" s="10">
        <v>4.0</v>
      </c>
    </row>
    <row r="1493" ht="14.25" customHeight="1">
      <c r="A1493" s="10">
        <v>247.0</v>
      </c>
      <c r="B1493" s="10">
        <v>50.0</v>
      </c>
      <c r="C1493" s="10">
        <v>5.0</v>
      </c>
    </row>
    <row r="1494" ht="14.25" customHeight="1">
      <c r="A1494" s="10">
        <v>247.0</v>
      </c>
      <c r="B1494" s="10">
        <v>110.0</v>
      </c>
      <c r="C1494" s="10">
        <v>4.0</v>
      </c>
    </row>
    <row r="1495" ht="14.25" customHeight="1">
      <c r="A1495" s="10">
        <v>248.0</v>
      </c>
      <c r="B1495" s="10">
        <v>10.0</v>
      </c>
      <c r="C1495" s="10">
        <v>3.5</v>
      </c>
    </row>
    <row r="1496" ht="14.25" customHeight="1">
      <c r="A1496" s="10">
        <v>249.0</v>
      </c>
      <c r="B1496" s="10">
        <v>1.0</v>
      </c>
      <c r="C1496" s="10">
        <v>4.0</v>
      </c>
    </row>
    <row r="1497" ht="14.25" customHeight="1">
      <c r="A1497" s="10">
        <v>249.0</v>
      </c>
      <c r="B1497" s="10">
        <v>2.0</v>
      </c>
      <c r="C1497" s="10">
        <v>4.0</v>
      </c>
    </row>
    <row r="1498" ht="14.25" customHeight="1">
      <c r="A1498" s="10">
        <v>249.0</v>
      </c>
      <c r="B1498" s="10">
        <v>19.0</v>
      </c>
      <c r="C1498" s="10">
        <v>3.5</v>
      </c>
    </row>
    <row r="1499" ht="14.25" customHeight="1">
      <c r="A1499" s="10">
        <v>249.0</v>
      </c>
      <c r="B1499" s="10">
        <v>20.0</v>
      </c>
      <c r="C1499" s="10">
        <v>3.5</v>
      </c>
    </row>
    <row r="1500" ht="14.25" customHeight="1">
      <c r="A1500" s="10">
        <v>249.0</v>
      </c>
      <c r="B1500" s="10">
        <v>32.0</v>
      </c>
      <c r="C1500" s="10">
        <v>5.0</v>
      </c>
    </row>
    <row r="1501" ht="14.25" customHeight="1">
      <c r="A1501" s="10">
        <v>249.0</v>
      </c>
      <c r="B1501" s="10">
        <v>47.0</v>
      </c>
      <c r="C1501" s="10">
        <v>5.0</v>
      </c>
    </row>
    <row r="1502" ht="14.25" customHeight="1">
      <c r="A1502" s="10">
        <v>249.0</v>
      </c>
      <c r="B1502" s="10">
        <v>48.0</v>
      </c>
      <c r="C1502" s="10">
        <v>3.0</v>
      </c>
    </row>
    <row r="1503" ht="14.25" customHeight="1">
      <c r="A1503" s="10">
        <v>249.0</v>
      </c>
      <c r="B1503" s="10">
        <v>50.0</v>
      </c>
      <c r="C1503" s="10">
        <v>4.0</v>
      </c>
    </row>
    <row r="1504" ht="14.25" customHeight="1">
      <c r="A1504" s="10">
        <v>249.0</v>
      </c>
      <c r="B1504" s="10">
        <v>70.0</v>
      </c>
      <c r="C1504" s="10">
        <v>4.0</v>
      </c>
    </row>
    <row r="1505" ht="14.25" customHeight="1">
      <c r="A1505" s="10">
        <v>249.0</v>
      </c>
      <c r="B1505" s="10">
        <v>89.0</v>
      </c>
      <c r="C1505" s="10">
        <v>3.5</v>
      </c>
    </row>
    <row r="1506" ht="14.25" customHeight="1">
      <c r="A1506" s="10">
        <v>249.0</v>
      </c>
      <c r="B1506" s="10">
        <v>101.0</v>
      </c>
      <c r="C1506" s="10">
        <v>3.0</v>
      </c>
    </row>
    <row r="1507" ht="14.25" customHeight="1">
      <c r="A1507" s="10">
        <v>249.0</v>
      </c>
      <c r="B1507" s="10">
        <v>104.0</v>
      </c>
      <c r="C1507" s="10">
        <v>3.5</v>
      </c>
    </row>
    <row r="1508" ht="14.25" customHeight="1">
      <c r="A1508" s="10">
        <v>249.0</v>
      </c>
      <c r="B1508" s="10">
        <v>110.0</v>
      </c>
      <c r="C1508" s="10">
        <v>5.0</v>
      </c>
    </row>
    <row r="1509" ht="14.25" customHeight="1">
      <c r="A1509" s="10">
        <v>249.0</v>
      </c>
      <c r="B1509" s="10">
        <v>111.0</v>
      </c>
      <c r="C1509" s="10">
        <v>4.5</v>
      </c>
    </row>
    <row r="1510" ht="14.25" customHeight="1">
      <c r="A1510" s="10">
        <v>250.0</v>
      </c>
      <c r="B1510" s="10">
        <v>45.0</v>
      </c>
      <c r="C1510" s="10">
        <v>4.0</v>
      </c>
    </row>
    <row r="1511" ht="14.25" customHeight="1">
      <c r="A1511" s="10">
        <v>251.0</v>
      </c>
      <c r="B1511" s="10">
        <v>47.0</v>
      </c>
      <c r="C1511" s="10">
        <v>5.0</v>
      </c>
    </row>
    <row r="1512" ht="14.25" customHeight="1">
      <c r="A1512" s="10">
        <v>251.0</v>
      </c>
      <c r="B1512" s="10">
        <v>111.0</v>
      </c>
      <c r="C1512" s="10">
        <v>4.5</v>
      </c>
    </row>
    <row r="1513" ht="14.25" customHeight="1">
      <c r="A1513" s="10">
        <v>252.0</v>
      </c>
      <c r="B1513" s="10">
        <v>1.0</v>
      </c>
      <c r="C1513" s="10">
        <v>4.5</v>
      </c>
    </row>
    <row r="1514" ht="14.25" customHeight="1">
      <c r="A1514" s="10">
        <v>253.0</v>
      </c>
      <c r="B1514" s="10">
        <v>29.0</v>
      </c>
      <c r="C1514" s="10">
        <v>4.5</v>
      </c>
    </row>
    <row r="1515" ht="14.25" customHeight="1">
      <c r="A1515" s="10">
        <v>254.0</v>
      </c>
      <c r="B1515" s="10">
        <v>1.0</v>
      </c>
      <c r="C1515" s="10">
        <v>4.5</v>
      </c>
    </row>
    <row r="1516" ht="14.25" customHeight="1">
      <c r="A1516" s="10">
        <v>254.0</v>
      </c>
      <c r="B1516" s="10">
        <v>32.0</v>
      </c>
      <c r="C1516" s="10">
        <v>4.5</v>
      </c>
    </row>
    <row r="1517" ht="14.25" customHeight="1">
      <c r="A1517" s="10">
        <v>254.0</v>
      </c>
      <c r="B1517" s="10">
        <v>47.0</v>
      </c>
      <c r="C1517" s="10">
        <v>4.5</v>
      </c>
    </row>
    <row r="1518" ht="14.25" customHeight="1">
      <c r="A1518" s="10">
        <v>254.0</v>
      </c>
      <c r="B1518" s="10">
        <v>50.0</v>
      </c>
      <c r="C1518" s="10">
        <v>4.5</v>
      </c>
    </row>
    <row r="1519" ht="14.25" customHeight="1">
      <c r="A1519" s="10">
        <v>254.0</v>
      </c>
      <c r="B1519" s="10">
        <v>79.0</v>
      </c>
      <c r="C1519" s="10">
        <v>2.0</v>
      </c>
    </row>
    <row r="1520" ht="14.25" customHeight="1">
      <c r="A1520" s="10">
        <v>254.0</v>
      </c>
      <c r="B1520" s="10">
        <v>110.0</v>
      </c>
      <c r="C1520" s="10">
        <v>4.0</v>
      </c>
    </row>
    <row r="1521" ht="14.25" customHeight="1">
      <c r="A1521" s="10">
        <v>255.0</v>
      </c>
      <c r="B1521" s="10">
        <v>34.0</v>
      </c>
      <c r="C1521" s="10">
        <v>1.0</v>
      </c>
    </row>
    <row r="1522" ht="14.25" customHeight="1">
      <c r="A1522" s="10">
        <v>256.0</v>
      </c>
      <c r="B1522" s="10">
        <v>18.0</v>
      </c>
      <c r="C1522" s="10">
        <v>5.0</v>
      </c>
    </row>
    <row r="1523" ht="14.25" customHeight="1">
      <c r="A1523" s="10">
        <v>257.0</v>
      </c>
      <c r="B1523" s="10">
        <v>7.0</v>
      </c>
      <c r="C1523" s="10">
        <v>1.0</v>
      </c>
    </row>
    <row r="1524" ht="14.25" customHeight="1">
      <c r="A1524" s="10">
        <v>257.0</v>
      </c>
      <c r="B1524" s="10">
        <v>16.0</v>
      </c>
      <c r="C1524" s="10">
        <v>3.5</v>
      </c>
    </row>
    <row r="1525" ht="14.25" customHeight="1">
      <c r="A1525" s="10">
        <v>257.0</v>
      </c>
      <c r="B1525" s="10">
        <v>112.0</v>
      </c>
      <c r="C1525" s="10">
        <v>3.5</v>
      </c>
    </row>
    <row r="1526" ht="14.25" customHeight="1">
      <c r="A1526" s="10">
        <v>259.0</v>
      </c>
      <c r="B1526" s="10">
        <v>2.0</v>
      </c>
      <c r="C1526" s="10">
        <v>2.0</v>
      </c>
    </row>
    <row r="1527" ht="14.25" customHeight="1">
      <c r="A1527" s="10">
        <v>259.0</v>
      </c>
      <c r="B1527" s="10">
        <v>32.0</v>
      </c>
      <c r="C1527" s="10">
        <v>5.0</v>
      </c>
    </row>
    <row r="1528" ht="14.25" customHeight="1">
      <c r="A1528" s="10">
        <v>260.0</v>
      </c>
      <c r="B1528" s="10">
        <v>29.0</v>
      </c>
      <c r="C1528" s="10">
        <v>4.0</v>
      </c>
    </row>
    <row r="1529" ht="14.25" customHeight="1">
      <c r="A1529" s="10">
        <v>260.0</v>
      </c>
      <c r="B1529" s="10">
        <v>47.0</v>
      </c>
      <c r="C1529" s="10">
        <v>4.5</v>
      </c>
    </row>
    <row r="1530" ht="14.25" customHeight="1">
      <c r="A1530" s="10">
        <v>260.0</v>
      </c>
      <c r="B1530" s="10">
        <v>50.0</v>
      </c>
      <c r="C1530" s="10">
        <v>5.0</v>
      </c>
    </row>
    <row r="1531" ht="14.25" customHeight="1">
      <c r="A1531" s="10">
        <v>260.0</v>
      </c>
      <c r="B1531" s="10">
        <v>101.0</v>
      </c>
      <c r="C1531" s="10">
        <v>2.0</v>
      </c>
    </row>
    <row r="1532" ht="14.25" customHeight="1">
      <c r="A1532" s="10">
        <v>260.0</v>
      </c>
      <c r="B1532" s="10">
        <v>111.0</v>
      </c>
      <c r="C1532" s="10">
        <v>5.0</v>
      </c>
    </row>
    <row r="1533" ht="14.25" customHeight="1">
      <c r="A1533" s="10">
        <v>261.0</v>
      </c>
      <c r="B1533" s="10">
        <v>16.0</v>
      </c>
      <c r="C1533" s="10">
        <v>4.0</v>
      </c>
    </row>
    <row r="1534" ht="14.25" customHeight="1">
      <c r="A1534" s="10">
        <v>261.0</v>
      </c>
      <c r="B1534" s="10">
        <v>47.0</v>
      </c>
      <c r="C1534" s="10">
        <v>4.0</v>
      </c>
    </row>
    <row r="1535" ht="14.25" customHeight="1">
      <c r="A1535" s="10">
        <v>261.0</v>
      </c>
      <c r="B1535" s="10">
        <v>50.0</v>
      </c>
      <c r="C1535" s="10">
        <v>4.0</v>
      </c>
    </row>
    <row r="1536" ht="14.25" customHeight="1">
      <c r="A1536" s="10">
        <v>262.0</v>
      </c>
      <c r="B1536" s="10">
        <v>4.0</v>
      </c>
      <c r="C1536" s="10">
        <v>1.0</v>
      </c>
    </row>
    <row r="1537" ht="14.25" customHeight="1">
      <c r="A1537" s="10">
        <v>262.0</v>
      </c>
      <c r="B1537" s="10">
        <v>7.0</v>
      </c>
      <c r="C1537" s="10">
        <v>3.0</v>
      </c>
    </row>
    <row r="1538" ht="14.25" customHeight="1">
      <c r="A1538" s="10">
        <v>262.0</v>
      </c>
      <c r="B1538" s="10">
        <v>10.0</v>
      </c>
      <c r="C1538" s="10">
        <v>2.0</v>
      </c>
    </row>
    <row r="1539" ht="14.25" customHeight="1">
      <c r="A1539" s="10">
        <v>262.0</v>
      </c>
      <c r="B1539" s="10">
        <v>17.0</v>
      </c>
      <c r="C1539" s="10">
        <v>3.0</v>
      </c>
    </row>
    <row r="1540" ht="14.25" customHeight="1">
      <c r="A1540" s="10">
        <v>262.0</v>
      </c>
      <c r="B1540" s="10">
        <v>21.0</v>
      </c>
      <c r="C1540" s="10">
        <v>3.0</v>
      </c>
    </row>
    <row r="1541" ht="14.25" customHeight="1">
      <c r="A1541" s="10">
        <v>262.0</v>
      </c>
      <c r="B1541" s="10">
        <v>25.0</v>
      </c>
      <c r="C1541" s="10">
        <v>3.0</v>
      </c>
    </row>
    <row r="1542" ht="14.25" customHeight="1">
      <c r="A1542" s="10">
        <v>262.0</v>
      </c>
      <c r="B1542" s="10">
        <v>26.0</v>
      </c>
      <c r="C1542" s="10">
        <v>3.0</v>
      </c>
    </row>
    <row r="1543" ht="14.25" customHeight="1">
      <c r="A1543" s="10">
        <v>262.0</v>
      </c>
      <c r="B1543" s="10">
        <v>28.0</v>
      </c>
      <c r="C1543" s="10">
        <v>5.0</v>
      </c>
    </row>
    <row r="1544" ht="14.25" customHeight="1">
      <c r="A1544" s="10">
        <v>262.0</v>
      </c>
      <c r="B1544" s="10">
        <v>36.0</v>
      </c>
      <c r="C1544" s="10">
        <v>5.0</v>
      </c>
    </row>
    <row r="1545" ht="14.25" customHeight="1">
      <c r="A1545" s="10">
        <v>262.0</v>
      </c>
      <c r="B1545" s="10">
        <v>48.0</v>
      </c>
      <c r="C1545" s="10">
        <v>1.0</v>
      </c>
    </row>
    <row r="1546" ht="14.25" customHeight="1">
      <c r="A1546" s="10">
        <v>262.0</v>
      </c>
      <c r="B1546" s="10">
        <v>50.0</v>
      </c>
      <c r="C1546" s="10">
        <v>3.0</v>
      </c>
    </row>
    <row r="1547" ht="14.25" customHeight="1">
      <c r="A1547" s="10">
        <v>262.0</v>
      </c>
      <c r="B1547" s="10">
        <v>57.0</v>
      </c>
      <c r="C1547" s="10">
        <v>3.0</v>
      </c>
    </row>
    <row r="1548" ht="14.25" customHeight="1">
      <c r="A1548" s="10">
        <v>262.0</v>
      </c>
      <c r="B1548" s="10">
        <v>85.0</v>
      </c>
      <c r="C1548" s="10">
        <v>3.0</v>
      </c>
    </row>
    <row r="1549" ht="14.25" customHeight="1">
      <c r="A1549" s="10">
        <v>263.0</v>
      </c>
      <c r="B1549" s="10">
        <v>1.0</v>
      </c>
      <c r="C1549" s="10">
        <v>4.0</v>
      </c>
    </row>
    <row r="1550" ht="14.25" customHeight="1">
      <c r="A1550" s="10">
        <v>263.0</v>
      </c>
      <c r="B1550" s="10">
        <v>11.0</v>
      </c>
      <c r="C1550" s="10">
        <v>4.0</v>
      </c>
    </row>
    <row r="1551" ht="14.25" customHeight="1">
      <c r="A1551" s="10">
        <v>263.0</v>
      </c>
      <c r="B1551" s="10">
        <v>17.0</v>
      </c>
      <c r="C1551" s="10">
        <v>5.0</v>
      </c>
    </row>
    <row r="1552" ht="14.25" customHeight="1">
      <c r="A1552" s="10">
        <v>263.0</v>
      </c>
      <c r="B1552" s="10">
        <v>24.0</v>
      </c>
      <c r="C1552" s="10">
        <v>3.0</v>
      </c>
    </row>
    <row r="1553" ht="14.25" customHeight="1">
      <c r="A1553" s="10">
        <v>263.0</v>
      </c>
      <c r="B1553" s="10">
        <v>34.0</v>
      </c>
      <c r="C1553" s="10">
        <v>4.0</v>
      </c>
    </row>
    <row r="1554" ht="14.25" customHeight="1">
      <c r="A1554" s="10">
        <v>263.0</v>
      </c>
      <c r="B1554" s="10">
        <v>36.0</v>
      </c>
      <c r="C1554" s="10">
        <v>4.0</v>
      </c>
    </row>
    <row r="1555" ht="14.25" customHeight="1">
      <c r="A1555" s="10">
        <v>263.0</v>
      </c>
      <c r="B1555" s="10">
        <v>39.0</v>
      </c>
      <c r="C1555" s="10">
        <v>4.0</v>
      </c>
    </row>
    <row r="1556" ht="14.25" customHeight="1">
      <c r="A1556" s="10">
        <v>263.0</v>
      </c>
      <c r="B1556" s="10">
        <v>110.0</v>
      </c>
      <c r="C1556" s="10">
        <v>4.0</v>
      </c>
    </row>
    <row r="1557" ht="14.25" customHeight="1">
      <c r="A1557" s="10">
        <v>264.0</v>
      </c>
      <c r="B1557" s="10">
        <v>1.0</v>
      </c>
      <c r="C1557" s="10">
        <v>4.0</v>
      </c>
    </row>
    <row r="1558" ht="14.25" customHeight="1">
      <c r="A1558" s="10">
        <v>264.0</v>
      </c>
      <c r="B1558" s="10">
        <v>32.0</v>
      </c>
      <c r="C1558" s="10">
        <v>1.0</v>
      </c>
    </row>
    <row r="1559" ht="14.25" customHeight="1">
      <c r="A1559" s="10">
        <v>264.0</v>
      </c>
      <c r="B1559" s="10">
        <v>48.0</v>
      </c>
      <c r="C1559" s="10">
        <v>3.0</v>
      </c>
    </row>
    <row r="1560" ht="14.25" customHeight="1">
      <c r="A1560" s="10">
        <v>264.0</v>
      </c>
      <c r="B1560" s="10">
        <v>110.0</v>
      </c>
      <c r="C1560" s="10">
        <v>2.5</v>
      </c>
    </row>
    <row r="1561" ht="14.25" customHeight="1">
      <c r="A1561" s="10">
        <v>265.0</v>
      </c>
      <c r="B1561" s="10">
        <v>25.0</v>
      </c>
      <c r="C1561" s="10">
        <v>1.0</v>
      </c>
    </row>
    <row r="1562" ht="14.25" customHeight="1">
      <c r="A1562" s="10">
        <v>265.0</v>
      </c>
      <c r="B1562" s="10">
        <v>32.0</v>
      </c>
      <c r="C1562" s="10">
        <v>4.0</v>
      </c>
    </row>
    <row r="1563" ht="14.25" customHeight="1">
      <c r="A1563" s="10">
        <v>265.0</v>
      </c>
      <c r="B1563" s="10">
        <v>36.0</v>
      </c>
      <c r="C1563" s="10">
        <v>4.0</v>
      </c>
    </row>
    <row r="1564" ht="14.25" customHeight="1">
      <c r="A1564" s="10">
        <v>265.0</v>
      </c>
      <c r="B1564" s="10">
        <v>79.0</v>
      </c>
      <c r="C1564" s="10">
        <v>2.0</v>
      </c>
    </row>
    <row r="1565" ht="14.25" customHeight="1">
      <c r="A1565" s="10">
        <v>265.0</v>
      </c>
      <c r="B1565" s="10">
        <v>110.0</v>
      </c>
      <c r="C1565" s="10">
        <v>3.0</v>
      </c>
    </row>
    <row r="1566" ht="14.25" customHeight="1">
      <c r="A1566" s="10">
        <v>265.0</v>
      </c>
      <c r="B1566" s="10">
        <v>111.0</v>
      </c>
      <c r="C1566" s="10">
        <v>3.0</v>
      </c>
    </row>
    <row r="1567" ht="14.25" customHeight="1">
      <c r="A1567" s="10">
        <v>266.0</v>
      </c>
      <c r="B1567" s="10">
        <v>1.0</v>
      </c>
      <c r="C1567" s="10">
        <v>2.0</v>
      </c>
    </row>
    <row r="1568" ht="14.25" customHeight="1">
      <c r="A1568" s="10">
        <v>266.0</v>
      </c>
      <c r="B1568" s="10">
        <v>6.0</v>
      </c>
      <c r="C1568" s="10">
        <v>4.0</v>
      </c>
    </row>
    <row r="1569" ht="14.25" customHeight="1">
      <c r="A1569" s="10">
        <v>266.0</v>
      </c>
      <c r="B1569" s="10">
        <v>16.0</v>
      </c>
      <c r="C1569" s="10">
        <v>5.0</v>
      </c>
    </row>
    <row r="1570" ht="14.25" customHeight="1">
      <c r="A1570" s="10">
        <v>266.0</v>
      </c>
      <c r="B1570" s="10">
        <v>17.0</v>
      </c>
      <c r="C1570" s="10">
        <v>1.0</v>
      </c>
    </row>
    <row r="1571" ht="14.25" customHeight="1">
      <c r="A1571" s="10">
        <v>266.0</v>
      </c>
      <c r="B1571" s="10">
        <v>21.0</v>
      </c>
      <c r="C1571" s="10">
        <v>4.0</v>
      </c>
    </row>
    <row r="1572" ht="14.25" customHeight="1">
      <c r="A1572" s="10">
        <v>266.0</v>
      </c>
      <c r="B1572" s="10">
        <v>24.0</v>
      </c>
      <c r="C1572" s="10">
        <v>1.0</v>
      </c>
    </row>
    <row r="1573" ht="14.25" customHeight="1">
      <c r="A1573" s="10">
        <v>266.0</v>
      </c>
      <c r="B1573" s="10">
        <v>32.0</v>
      </c>
      <c r="C1573" s="10">
        <v>4.0</v>
      </c>
    </row>
    <row r="1574" ht="14.25" customHeight="1">
      <c r="A1574" s="10">
        <v>266.0</v>
      </c>
      <c r="B1574" s="10">
        <v>39.0</v>
      </c>
      <c r="C1574" s="10">
        <v>2.0</v>
      </c>
    </row>
    <row r="1575" ht="14.25" customHeight="1">
      <c r="A1575" s="10">
        <v>266.0</v>
      </c>
      <c r="B1575" s="10">
        <v>45.0</v>
      </c>
      <c r="C1575" s="10">
        <v>2.0</v>
      </c>
    </row>
    <row r="1576" ht="14.25" customHeight="1">
      <c r="A1576" s="10">
        <v>266.0</v>
      </c>
      <c r="B1576" s="10">
        <v>50.0</v>
      </c>
      <c r="C1576" s="10">
        <v>4.0</v>
      </c>
    </row>
    <row r="1577" ht="14.25" customHeight="1">
      <c r="A1577" s="10">
        <v>266.0</v>
      </c>
      <c r="B1577" s="10">
        <v>64.0</v>
      </c>
      <c r="C1577" s="10">
        <v>1.0</v>
      </c>
    </row>
    <row r="1578" ht="14.25" customHeight="1">
      <c r="A1578" s="10">
        <v>266.0</v>
      </c>
      <c r="B1578" s="10">
        <v>69.0</v>
      </c>
      <c r="C1578" s="10">
        <v>5.0</v>
      </c>
    </row>
    <row r="1579" ht="14.25" customHeight="1">
      <c r="A1579" s="10">
        <v>266.0</v>
      </c>
      <c r="B1579" s="10">
        <v>95.0</v>
      </c>
      <c r="C1579" s="10">
        <v>3.0</v>
      </c>
    </row>
    <row r="1580" ht="14.25" customHeight="1">
      <c r="A1580" s="10">
        <v>266.0</v>
      </c>
      <c r="B1580" s="10">
        <v>110.0</v>
      </c>
      <c r="C1580" s="10">
        <v>5.0</v>
      </c>
    </row>
    <row r="1581" ht="14.25" customHeight="1">
      <c r="A1581" s="10">
        <v>267.0</v>
      </c>
      <c r="B1581" s="10">
        <v>29.0</v>
      </c>
      <c r="C1581" s="10">
        <v>4.0</v>
      </c>
    </row>
    <row r="1582" ht="14.25" customHeight="1">
      <c r="A1582" s="10">
        <v>267.0</v>
      </c>
      <c r="B1582" s="10">
        <v>58.0</v>
      </c>
      <c r="C1582" s="10">
        <v>5.0</v>
      </c>
    </row>
    <row r="1583" ht="14.25" customHeight="1">
      <c r="A1583" s="10">
        <v>267.0</v>
      </c>
      <c r="B1583" s="10">
        <v>110.0</v>
      </c>
      <c r="C1583" s="10">
        <v>4.0</v>
      </c>
    </row>
    <row r="1584" ht="14.25" customHeight="1">
      <c r="A1584" s="10">
        <v>268.0</v>
      </c>
      <c r="B1584" s="10">
        <v>29.0</v>
      </c>
      <c r="C1584" s="10">
        <v>5.0</v>
      </c>
    </row>
    <row r="1585" ht="14.25" customHeight="1">
      <c r="A1585" s="10">
        <v>268.0</v>
      </c>
      <c r="B1585" s="10">
        <v>41.0</v>
      </c>
      <c r="C1585" s="10">
        <v>4.0</v>
      </c>
    </row>
    <row r="1586" ht="14.25" customHeight="1">
      <c r="A1586" s="10">
        <v>268.0</v>
      </c>
      <c r="B1586" s="10">
        <v>46.0</v>
      </c>
      <c r="C1586" s="10">
        <v>1.0</v>
      </c>
    </row>
    <row r="1587" ht="14.25" customHeight="1">
      <c r="A1587" s="10">
        <v>268.0</v>
      </c>
      <c r="B1587" s="10">
        <v>47.0</v>
      </c>
      <c r="C1587" s="10">
        <v>3.0</v>
      </c>
    </row>
    <row r="1588" ht="14.25" customHeight="1">
      <c r="A1588" s="10">
        <v>268.0</v>
      </c>
      <c r="B1588" s="10">
        <v>50.0</v>
      </c>
      <c r="C1588" s="10">
        <v>5.0</v>
      </c>
    </row>
    <row r="1589" ht="14.25" customHeight="1">
      <c r="A1589" s="10">
        <v>269.0</v>
      </c>
      <c r="B1589" s="10">
        <v>1.0</v>
      </c>
      <c r="C1589" s="10">
        <v>5.0</v>
      </c>
    </row>
    <row r="1590" ht="14.25" customHeight="1">
      <c r="A1590" s="10">
        <v>269.0</v>
      </c>
      <c r="B1590" s="10">
        <v>3.0</v>
      </c>
      <c r="C1590" s="10">
        <v>4.0</v>
      </c>
    </row>
    <row r="1591" ht="14.25" customHeight="1">
      <c r="A1591" s="10">
        <v>269.0</v>
      </c>
      <c r="B1591" s="10">
        <v>5.0</v>
      </c>
      <c r="C1591" s="10">
        <v>3.0</v>
      </c>
    </row>
    <row r="1592" ht="14.25" customHeight="1">
      <c r="A1592" s="10">
        <v>269.0</v>
      </c>
      <c r="B1592" s="10">
        <v>6.0</v>
      </c>
      <c r="C1592" s="10">
        <v>5.0</v>
      </c>
    </row>
    <row r="1593" ht="14.25" customHeight="1">
      <c r="A1593" s="10">
        <v>269.0</v>
      </c>
      <c r="B1593" s="10">
        <v>9.0</v>
      </c>
      <c r="C1593" s="10">
        <v>2.0</v>
      </c>
    </row>
    <row r="1594" ht="14.25" customHeight="1">
      <c r="A1594" s="10">
        <v>269.0</v>
      </c>
      <c r="B1594" s="10">
        <v>25.0</v>
      </c>
      <c r="C1594" s="10">
        <v>5.0</v>
      </c>
    </row>
    <row r="1595" ht="14.25" customHeight="1">
      <c r="A1595" s="10">
        <v>269.0</v>
      </c>
      <c r="B1595" s="10">
        <v>32.0</v>
      </c>
      <c r="C1595" s="10">
        <v>4.0</v>
      </c>
    </row>
    <row r="1596" ht="14.25" customHeight="1">
      <c r="A1596" s="10">
        <v>269.0</v>
      </c>
      <c r="B1596" s="10">
        <v>63.0</v>
      </c>
      <c r="C1596" s="10">
        <v>3.0</v>
      </c>
    </row>
    <row r="1597" ht="14.25" customHeight="1">
      <c r="A1597" s="10">
        <v>269.0</v>
      </c>
      <c r="B1597" s="10">
        <v>74.0</v>
      </c>
      <c r="C1597" s="10">
        <v>5.0</v>
      </c>
    </row>
    <row r="1598" ht="14.25" customHeight="1">
      <c r="A1598" s="10">
        <v>269.0</v>
      </c>
      <c r="B1598" s="10">
        <v>76.0</v>
      </c>
      <c r="C1598" s="10">
        <v>2.0</v>
      </c>
    </row>
    <row r="1599" ht="14.25" customHeight="1">
      <c r="A1599" s="10">
        <v>269.0</v>
      </c>
      <c r="B1599" s="10">
        <v>79.0</v>
      </c>
      <c r="C1599" s="10">
        <v>4.0</v>
      </c>
    </row>
    <row r="1600" ht="14.25" customHeight="1">
      <c r="A1600" s="10">
        <v>269.0</v>
      </c>
      <c r="B1600" s="10">
        <v>81.0</v>
      </c>
      <c r="C1600" s="10">
        <v>3.0</v>
      </c>
    </row>
    <row r="1601" ht="14.25" customHeight="1">
      <c r="A1601" s="10">
        <v>269.0</v>
      </c>
      <c r="B1601" s="10">
        <v>95.0</v>
      </c>
      <c r="C1601" s="10">
        <v>3.0</v>
      </c>
    </row>
    <row r="1602" ht="14.25" customHeight="1">
      <c r="A1602" s="10">
        <v>270.0</v>
      </c>
      <c r="B1602" s="10">
        <v>1.0</v>
      </c>
      <c r="C1602" s="10">
        <v>5.0</v>
      </c>
    </row>
    <row r="1603" ht="14.25" customHeight="1">
      <c r="A1603" s="10">
        <v>270.0</v>
      </c>
      <c r="B1603" s="10">
        <v>3.0</v>
      </c>
      <c r="C1603" s="10">
        <v>3.0</v>
      </c>
    </row>
    <row r="1604" ht="14.25" customHeight="1">
      <c r="A1604" s="10">
        <v>270.0</v>
      </c>
      <c r="B1604" s="10">
        <v>5.0</v>
      </c>
      <c r="C1604" s="10">
        <v>3.0</v>
      </c>
    </row>
    <row r="1605" ht="14.25" customHeight="1">
      <c r="A1605" s="10">
        <v>270.0</v>
      </c>
      <c r="B1605" s="10">
        <v>6.0</v>
      </c>
      <c r="C1605" s="10">
        <v>3.0</v>
      </c>
    </row>
    <row r="1606" ht="14.25" customHeight="1">
      <c r="A1606" s="10">
        <v>270.0</v>
      </c>
      <c r="B1606" s="10">
        <v>7.0</v>
      </c>
      <c r="C1606" s="10">
        <v>3.0</v>
      </c>
    </row>
    <row r="1607" ht="14.25" customHeight="1">
      <c r="A1607" s="10">
        <v>270.0</v>
      </c>
      <c r="B1607" s="10">
        <v>9.0</v>
      </c>
      <c r="C1607" s="10">
        <v>3.0</v>
      </c>
    </row>
    <row r="1608" ht="14.25" customHeight="1">
      <c r="A1608" s="10">
        <v>270.0</v>
      </c>
      <c r="B1608" s="10">
        <v>14.0</v>
      </c>
      <c r="C1608" s="10">
        <v>5.0</v>
      </c>
    </row>
    <row r="1609" ht="14.25" customHeight="1">
      <c r="A1609" s="10">
        <v>270.0</v>
      </c>
      <c r="B1609" s="10">
        <v>17.0</v>
      </c>
      <c r="C1609" s="10">
        <v>4.0</v>
      </c>
    </row>
    <row r="1610" ht="14.25" customHeight="1">
      <c r="A1610" s="10">
        <v>270.0</v>
      </c>
      <c r="B1610" s="10">
        <v>25.0</v>
      </c>
      <c r="C1610" s="10">
        <v>4.0</v>
      </c>
    </row>
    <row r="1611" ht="14.25" customHeight="1">
      <c r="A1611" s="10">
        <v>270.0</v>
      </c>
      <c r="B1611" s="10">
        <v>32.0</v>
      </c>
      <c r="C1611" s="10">
        <v>4.0</v>
      </c>
    </row>
    <row r="1612" ht="14.25" customHeight="1">
      <c r="A1612" s="10">
        <v>270.0</v>
      </c>
      <c r="B1612" s="10">
        <v>36.0</v>
      </c>
      <c r="C1612" s="10">
        <v>5.0</v>
      </c>
    </row>
    <row r="1613" ht="14.25" customHeight="1">
      <c r="A1613" s="10">
        <v>270.0</v>
      </c>
      <c r="B1613" s="10">
        <v>52.0</v>
      </c>
      <c r="C1613" s="10">
        <v>4.0</v>
      </c>
    </row>
    <row r="1614" ht="14.25" customHeight="1">
      <c r="A1614" s="10">
        <v>270.0</v>
      </c>
      <c r="B1614" s="10">
        <v>58.0</v>
      </c>
      <c r="C1614" s="10">
        <v>4.0</v>
      </c>
    </row>
    <row r="1615" ht="14.25" customHeight="1">
      <c r="A1615" s="10">
        <v>270.0</v>
      </c>
      <c r="B1615" s="10">
        <v>62.0</v>
      </c>
      <c r="C1615" s="10">
        <v>5.0</v>
      </c>
    </row>
    <row r="1616" ht="14.25" customHeight="1">
      <c r="A1616" s="10">
        <v>270.0</v>
      </c>
      <c r="B1616" s="10">
        <v>79.0</v>
      </c>
      <c r="C1616" s="10">
        <v>2.0</v>
      </c>
    </row>
    <row r="1617" ht="14.25" customHeight="1">
      <c r="A1617" s="10">
        <v>270.0</v>
      </c>
      <c r="B1617" s="10">
        <v>95.0</v>
      </c>
      <c r="C1617" s="10">
        <v>2.0</v>
      </c>
    </row>
    <row r="1618" ht="14.25" customHeight="1">
      <c r="A1618" s="10">
        <v>270.0</v>
      </c>
      <c r="B1618" s="10">
        <v>104.0</v>
      </c>
      <c r="C1618" s="10">
        <v>1.0</v>
      </c>
    </row>
    <row r="1619" ht="14.25" customHeight="1">
      <c r="A1619" s="10">
        <v>270.0</v>
      </c>
      <c r="B1619" s="10">
        <v>112.0</v>
      </c>
      <c r="C1619" s="10">
        <v>3.0</v>
      </c>
    </row>
    <row r="1620" ht="14.25" customHeight="1">
      <c r="A1620" s="10">
        <v>271.0</v>
      </c>
      <c r="B1620" s="10">
        <v>32.0</v>
      </c>
      <c r="C1620" s="10">
        <v>4.0</v>
      </c>
    </row>
    <row r="1621" ht="14.25" customHeight="1">
      <c r="A1621" s="10">
        <v>273.0</v>
      </c>
      <c r="B1621" s="10">
        <v>1.0</v>
      </c>
      <c r="C1621" s="10">
        <v>5.0</v>
      </c>
    </row>
    <row r="1622" ht="14.25" customHeight="1">
      <c r="A1622" s="10">
        <v>273.0</v>
      </c>
      <c r="B1622" s="10">
        <v>12.0</v>
      </c>
      <c r="C1622" s="10">
        <v>1.0</v>
      </c>
    </row>
    <row r="1623" ht="14.25" customHeight="1">
      <c r="A1623" s="10">
        <v>273.0</v>
      </c>
      <c r="B1623" s="10">
        <v>21.0</v>
      </c>
      <c r="C1623" s="10">
        <v>5.0</v>
      </c>
    </row>
    <row r="1624" ht="14.25" customHeight="1">
      <c r="A1624" s="10">
        <v>273.0</v>
      </c>
      <c r="B1624" s="10">
        <v>32.0</v>
      </c>
      <c r="C1624" s="10">
        <v>5.0</v>
      </c>
    </row>
    <row r="1625" ht="14.25" customHeight="1">
      <c r="A1625" s="10">
        <v>273.0</v>
      </c>
      <c r="B1625" s="10">
        <v>34.0</v>
      </c>
      <c r="C1625" s="10">
        <v>4.0</v>
      </c>
    </row>
    <row r="1626" ht="14.25" customHeight="1">
      <c r="A1626" s="10">
        <v>273.0</v>
      </c>
      <c r="B1626" s="10">
        <v>111.0</v>
      </c>
      <c r="C1626" s="10">
        <v>4.0</v>
      </c>
    </row>
    <row r="1627" ht="14.25" customHeight="1">
      <c r="A1627" s="10">
        <v>274.0</v>
      </c>
      <c r="B1627" s="10">
        <v>1.0</v>
      </c>
      <c r="C1627" s="10">
        <v>4.0</v>
      </c>
    </row>
    <row r="1628" ht="14.25" customHeight="1">
      <c r="A1628" s="10">
        <v>274.0</v>
      </c>
      <c r="B1628" s="10">
        <v>2.0</v>
      </c>
      <c r="C1628" s="10">
        <v>3.5</v>
      </c>
    </row>
    <row r="1629" ht="14.25" customHeight="1">
      <c r="A1629" s="10">
        <v>274.0</v>
      </c>
      <c r="B1629" s="10">
        <v>6.0</v>
      </c>
      <c r="C1629" s="10">
        <v>4.0</v>
      </c>
    </row>
    <row r="1630" ht="14.25" customHeight="1">
      <c r="A1630" s="10">
        <v>274.0</v>
      </c>
      <c r="B1630" s="10">
        <v>8.0</v>
      </c>
      <c r="C1630" s="10">
        <v>3.0</v>
      </c>
    </row>
    <row r="1631" ht="14.25" customHeight="1">
      <c r="A1631" s="10">
        <v>274.0</v>
      </c>
      <c r="B1631" s="10">
        <v>10.0</v>
      </c>
      <c r="C1631" s="10">
        <v>4.0</v>
      </c>
    </row>
    <row r="1632" ht="14.25" customHeight="1">
      <c r="A1632" s="10">
        <v>274.0</v>
      </c>
      <c r="B1632" s="10">
        <v>12.0</v>
      </c>
      <c r="C1632" s="10">
        <v>3.5</v>
      </c>
    </row>
    <row r="1633" ht="14.25" customHeight="1">
      <c r="A1633" s="10">
        <v>274.0</v>
      </c>
      <c r="B1633" s="10">
        <v>16.0</v>
      </c>
      <c r="C1633" s="10">
        <v>4.5</v>
      </c>
    </row>
    <row r="1634" ht="14.25" customHeight="1">
      <c r="A1634" s="10">
        <v>274.0</v>
      </c>
      <c r="B1634" s="10">
        <v>19.0</v>
      </c>
      <c r="C1634" s="10">
        <v>4.0</v>
      </c>
    </row>
    <row r="1635" ht="14.25" customHeight="1">
      <c r="A1635" s="10">
        <v>274.0</v>
      </c>
      <c r="B1635" s="10">
        <v>20.0</v>
      </c>
      <c r="C1635" s="10">
        <v>3.5</v>
      </c>
    </row>
    <row r="1636" ht="14.25" customHeight="1">
      <c r="A1636" s="10">
        <v>274.0</v>
      </c>
      <c r="B1636" s="10">
        <v>22.0</v>
      </c>
      <c r="C1636" s="10">
        <v>3.5</v>
      </c>
    </row>
    <row r="1637" ht="14.25" customHeight="1">
      <c r="A1637" s="10">
        <v>274.0</v>
      </c>
      <c r="B1637" s="10">
        <v>23.0</v>
      </c>
      <c r="C1637" s="10">
        <v>3.5</v>
      </c>
    </row>
    <row r="1638" ht="14.25" customHeight="1">
      <c r="A1638" s="10">
        <v>274.0</v>
      </c>
      <c r="B1638" s="10">
        <v>24.0</v>
      </c>
      <c r="C1638" s="10">
        <v>3.5</v>
      </c>
    </row>
    <row r="1639" ht="14.25" customHeight="1">
      <c r="A1639" s="10">
        <v>274.0</v>
      </c>
      <c r="B1639" s="10">
        <v>29.0</v>
      </c>
      <c r="C1639" s="10">
        <v>4.0</v>
      </c>
    </row>
    <row r="1640" ht="14.25" customHeight="1">
      <c r="A1640" s="10">
        <v>274.0</v>
      </c>
      <c r="B1640" s="10">
        <v>32.0</v>
      </c>
      <c r="C1640" s="10">
        <v>4.0</v>
      </c>
    </row>
    <row r="1641" ht="14.25" customHeight="1">
      <c r="A1641" s="10">
        <v>274.0</v>
      </c>
      <c r="B1641" s="10">
        <v>34.0</v>
      </c>
      <c r="C1641" s="10">
        <v>4.0</v>
      </c>
    </row>
    <row r="1642" ht="14.25" customHeight="1">
      <c r="A1642" s="10">
        <v>274.0</v>
      </c>
      <c r="B1642" s="10">
        <v>44.0</v>
      </c>
      <c r="C1642" s="10">
        <v>4.0</v>
      </c>
    </row>
    <row r="1643" ht="14.25" customHeight="1">
      <c r="A1643" s="10">
        <v>274.0</v>
      </c>
      <c r="B1643" s="10">
        <v>47.0</v>
      </c>
      <c r="C1643" s="10">
        <v>4.0</v>
      </c>
    </row>
    <row r="1644" ht="14.25" customHeight="1">
      <c r="A1644" s="10">
        <v>274.0</v>
      </c>
      <c r="B1644" s="10">
        <v>48.0</v>
      </c>
      <c r="C1644" s="10">
        <v>2.0</v>
      </c>
    </row>
    <row r="1645" ht="14.25" customHeight="1">
      <c r="A1645" s="10">
        <v>274.0</v>
      </c>
      <c r="B1645" s="10">
        <v>50.0</v>
      </c>
      <c r="C1645" s="10">
        <v>4.0</v>
      </c>
    </row>
    <row r="1646" ht="14.25" customHeight="1">
      <c r="A1646" s="10">
        <v>274.0</v>
      </c>
      <c r="B1646" s="10">
        <v>60.0</v>
      </c>
      <c r="C1646" s="10">
        <v>3.5</v>
      </c>
    </row>
    <row r="1647" ht="14.25" customHeight="1">
      <c r="A1647" s="10">
        <v>274.0</v>
      </c>
      <c r="B1647" s="10">
        <v>62.0</v>
      </c>
      <c r="C1647" s="10">
        <v>3.0</v>
      </c>
    </row>
    <row r="1648" ht="14.25" customHeight="1">
      <c r="A1648" s="10">
        <v>274.0</v>
      </c>
      <c r="B1648" s="10">
        <v>65.0</v>
      </c>
      <c r="C1648" s="10">
        <v>3.0</v>
      </c>
    </row>
    <row r="1649" ht="14.25" customHeight="1">
      <c r="A1649" s="10">
        <v>274.0</v>
      </c>
      <c r="B1649" s="10">
        <v>69.0</v>
      </c>
      <c r="C1649" s="10">
        <v>4.0</v>
      </c>
    </row>
    <row r="1650" ht="14.25" customHeight="1">
      <c r="A1650" s="10">
        <v>274.0</v>
      </c>
      <c r="B1650" s="10">
        <v>70.0</v>
      </c>
      <c r="C1650" s="10">
        <v>4.5</v>
      </c>
    </row>
    <row r="1651" ht="14.25" customHeight="1">
      <c r="A1651" s="10">
        <v>274.0</v>
      </c>
      <c r="B1651" s="10">
        <v>86.0</v>
      </c>
      <c r="C1651" s="10">
        <v>3.5</v>
      </c>
    </row>
    <row r="1652" ht="14.25" customHeight="1">
      <c r="A1652" s="10">
        <v>274.0</v>
      </c>
      <c r="B1652" s="10">
        <v>87.0</v>
      </c>
      <c r="C1652" s="10">
        <v>3.0</v>
      </c>
    </row>
    <row r="1653" ht="14.25" customHeight="1">
      <c r="A1653" s="10">
        <v>274.0</v>
      </c>
      <c r="B1653" s="10">
        <v>88.0</v>
      </c>
      <c r="C1653" s="10">
        <v>3.5</v>
      </c>
    </row>
    <row r="1654" ht="14.25" customHeight="1">
      <c r="A1654" s="10">
        <v>274.0</v>
      </c>
      <c r="B1654" s="10">
        <v>93.0</v>
      </c>
      <c r="C1654" s="10">
        <v>3.5</v>
      </c>
    </row>
    <row r="1655" ht="14.25" customHeight="1">
      <c r="A1655" s="10">
        <v>274.0</v>
      </c>
      <c r="B1655" s="10">
        <v>95.0</v>
      </c>
      <c r="C1655" s="10">
        <v>2.5</v>
      </c>
    </row>
    <row r="1656" ht="14.25" customHeight="1">
      <c r="A1656" s="10">
        <v>274.0</v>
      </c>
      <c r="B1656" s="10">
        <v>101.0</v>
      </c>
      <c r="C1656" s="10">
        <v>3.5</v>
      </c>
    </row>
    <row r="1657" ht="14.25" customHeight="1">
      <c r="A1657" s="10">
        <v>274.0</v>
      </c>
      <c r="B1657" s="10">
        <v>104.0</v>
      </c>
      <c r="C1657" s="10">
        <v>3.5</v>
      </c>
    </row>
    <row r="1658" ht="14.25" customHeight="1">
      <c r="A1658" s="10">
        <v>274.0</v>
      </c>
      <c r="B1658" s="10">
        <v>110.0</v>
      </c>
      <c r="C1658" s="10">
        <v>4.5</v>
      </c>
    </row>
    <row r="1659" ht="14.25" customHeight="1">
      <c r="A1659" s="10">
        <v>274.0</v>
      </c>
      <c r="B1659" s="10">
        <v>111.0</v>
      </c>
      <c r="C1659" s="10">
        <v>3.0</v>
      </c>
    </row>
    <row r="1660" ht="14.25" customHeight="1">
      <c r="A1660" s="10">
        <v>275.0</v>
      </c>
      <c r="B1660" s="10">
        <v>1.0</v>
      </c>
      <c r="C1660" s="10">
        <v>5.0</v>
      </c>
    </row>
    <row r="1661" ht="14.25" customHeight="1">
      <c r="A1661" s="10">
        <v>275.0</v>
      </c>
      <c r="B1661" s="10">
        <v>17.0</v>
      </c>
      <c r="C1661" s="10">
        <v>5.0</v>
      </c>
    </row>
    <row r="1662" ht="14.25" customHeight="1">
      <c r="A1662" s="10">
        <v>275.0</v>
      </c>
      <c r="B1662" s="10">
        <v>21.0</v>
      </c>
      <c r="C1662" s="10">
        <v>5.0</v>
      </c>
    </row>
    <row r="1663" ht="14.25" customHeight="1">
      <c r="A1663" s="10">
        <v>275.0</v>
      </c>
      <c r="B1663" s="10">
        <v>25.0</v>
      </c>
      <c r="C1663" s="10">
        <v>3.0</v>
      </c>
    </row>
    <row r="1664" ht="14.25" customHeight="1">
      <c r="A1664" s="10">
        <v>275.0</v>
      </c>
      <c r="B1664" s="10">
        <v>32.0</v>
      </c>
      <c r="C1664" s="10">
        <v>5.0</v>
      </c>
    </row>
    <row r="1665" ht="14.25" customHeight="1">
      <c r="A1665" s="10">
        <v>275.0</v>
      </c>
      <c r="B1665" s="10">
        <v>34.0</v>
      </c>
      <c r="C1665" s="10">
        <v>5.0</v>
      </c>
    </row>
    <row r="1666" ht="14.25" customHeight="1">
      <c r="A1666" s="10">
        <v>275.0</v>
      </c>
      <c r="B1666" s="10">
        <v>39.0</v>
      </c>
      <c r="C1666" s="10">
        <v>4.0</v>
      </c>
    </row>
    <row r="1667" ht="14.25" customHeight="1">
      <c r="A1667" s="10">
        <v>275.0</v>
      </c>
      <c r="B1667" s="10">
        <v>45.0</v>
      </c>
      <c r="C1667" s="10">
        <v>2.0</v>
      </c>
    </row>
    <row r="1668" ht="14.25" customHeight="1">
      <c r="A1668" s="10">
        <v>275.0</v>
      </c>
      <c r="B1668" s="10">
        <v>50.0</v>
      </c>
      <c r="C1668" s="10">
        <v>4.0</v>
      </c>
    </row>
    <row r="1669" ht="14.25" customHeight="1">
      <c r="A1669" s="10">
        <v>275.0</v>
      </c>
      <c r="B1669" s="10">
        <v>101.0</v>
      </c>
      <c r="C1669" s="10">
        <v>5.0</v>
      </c>
    </row>
    <row r="1670" ht="14.25" customHeight="1">
      <c r="A1670" s="10">
        <v>275.0</v>
      </c>
      <c r="B1670" s="10">
        <v>111.0</v>
      </c>
      <c r="C1670" s="10">
        <v>3.0</v>
      </c>
    </row>
    <row r="1671" ht="14.25" customHeight="1">
      <c r="A1671" s="10">
        <v>276.0</v>
      </c>
      <c r="B1671" s="10">
        <v>1.0</v>
      </c>
      <c r="C1671" s="10">
        <v>4.0</v>
      </c>
    </row>
    <row r="1672" ht="14.25" customHeight="1">
      <c r="A1672" s="10">
        <v>276.0</v>
      </c>
      <c r="B1672" s="10">
        <v>2.0</v>
      </c>
      <c r="C1672" s="10">
        <v>4.0</v>
      </c>
    </row>
    <row r="1673" ht="14.25" customHeight="1">
      <c r="A1673" s="10">
        <v>276.0</v>
      </c>
      <c r="B1673" s="10">
        <v>5.0</v>
      </c>
      <c r="C1673" s="10">
        <v>3.0</v>
      </c>
    </row>
    <row r="1674" ht="14.25" customHeight="1">
      <c r="A1674" s="10">
        <v>276.0</v>
      </c>
      <c r="B1674" s="10">
        <v>7.0</v>
      </c>
      <c r="C1674" s="10">
        <v>4.0</v>
      </c>
    </row>
    <row r="1675" ht="14.25" customHeight="1">
      <c r="A1675" s="10">
        <v>276.0</v>
      </c>
      <c r="B1675" s="10">
        <v>12.0</v>
      </c>
      <c r="C1675" s="10">
        <v>4.0</v>
      </c>
    </row>
    <row r="1676" ht="14.25" customHeight="1">
      <c r="A1676" s="10">
        <v>276.0</v>
      </c>
      <c r="B1676" s="10">
        <v>19.0</v>
      </c>
      <c r="C1676" s="10">
        <v>4.0</v>
      </c>
    </row>
    <row r="1677" ht="14.25" customHeight="1">
      <c r="A1677" s="10">
        <v>276.0</v>
      </c>
      <c r="B1677" s="10">
        <v>62.0</v>
      </c>
      <c r="C1677" s="10">
        <v>5.0</v>
      </c>
    </row>
    <row r="1678" ht="14.25" customHeight="1">
      <c r="A1678" s="10">
        <v>276.0</v>
      </c>
      <c r="B1678" s="10">
        <v>88.0</v>
      </c>
      <c r="C1678" s="10">
        <v>5.0</v>
      </c>
    </row>
    <row r="1679" ht="14.25" customHeight="1">
      <c r="A1679" s="10">
        <v>276.0</v>
      </c>
      <c r="B1679" s="10">
        <v>104.0</v>
      </c>
      <c r="C1679" s="10">
        <v>5.0</v>
      </c>
    </row>
    <row r="1680" ht="14.25" customHeight="1">
      <c r="A1680" s="10">
        <v>277.0</v>
      </c>
      <c r="B1680" s="10">
        <v>1.0</v>
      </c>
      <c r="C1680" s="10">
        <v>4.0</v>
      </c>
    </row>
    <row r="1681" ht="14.25" customHeight="1">
      <c r="A1681" s="10">
        <v>277.0</v>
      </c>
      <c r="B1681" s="10">
        <v>32.0</v>
      </c>
      <c r="C1681" s="10">
        <v>5.0</v>
      </c>
    </row>
    <row r="1682" ht="14.25" customHeight="1">
      <c r="A1682" s="10">
        <v>277.0</v>
      </c>
      <c r="B1682" s="10">
        <v>62.0</v>
      </c>
      <c r="C1682" s="10">
        <v>2.0</v>
      </c>
    </row>
    <row r="1683" ht="14.25" customHeight="1">
      <c r="A1683" s="10">
        <v>277.0</v>
      </c>
      <c r="B1683" s="10">
        <v>65.0</v>
      </c>
      <c r="C1683" s="10">
        <v>3.0</v>
      </c>
    </row>
    <row r="1684" ht="14.25" customHeight="1">
      <c r="A1684" s="10">
        <v>277.0</v>
      </c>
      <c r="B1684" s="10">
        <v>95.0</v>
      </c>
      <c r="C1684" s="10">
        <v>3.0</v>
      </c>
    </row>
    <row r="1685" ht="14.25" customHeight="1">
      <c r="A1685" s="10">
        <v>277.0</v>
      </c>
      <c r="B1685" s="10">
        <v>104.0</v>
      </c>
      <c r="C1685" s="10">
        <v>4.0</v>
      </c>
    </row>
    <row r="1686" ht="14.25" customHeight="1">
      <c r="A1686" s="10">
        <v>277.0</v>
      </c>
      <c r="B1686" s="10">
        <v>112.0</v>
      </c>
      <c r="C1686" s="10">
        <v>3.0</v>
      </c>
    </row>
    <row r="1687" ht="14.25" customHeight="1">
      <c r="A1687" s="10">
        <v>278.0</v>
      </c>
      <c r="B1687" s="10">
        <v>50.0</v>
      </c>
      <c r="C1687" s="10">
        <v>5.0</v>
      </c>
    </row>
    <row r="1688" ht="14.25" customHeight="1">
      <c r="A1688" s="10">
        <v>279.0</v>
      </c>
      <c r="B1688" s="10">
        <v>1.0</v>
      </c>
      <c r="C1688" s="10">
        <v>3.0</v>
      </c>
    </row>
    <row r="1689" ht="14.25" customHeight="1">
      <c r="A1689" s="10">
        <v>279.0</v>
      </c>
      <c r="B1689" s="10">
        <v>50.0</v>
      </c>
      <c r="C1689" s="10">
        <v>3.5</v>
      </c>
    </row>
    <row r="1690" ht="14.25" customHeight="1">
      <c r="A1690" s="10">
        <v>279.0</v>
      </c>
      <c r="B1690" s="10">
        <v>104.0</v>
      </c>
      <c r="C1690" s="10">
        <v>3.5</v>
      </c>
    </row>
    <row r="1691" ht="14.25" customHeight="1">
      <c r="A1691" s="10">
        <v>279.0</v>
      </c>
      <c r="B1691" s="10">
        <v>110.0</v>
      </c>
      <c r="C1691" s="10">
        <v>4.0</v>
      </c>
    </row>
    <row r="1692" ht="14.25" customHeight="1">
      <c r="A1692" s="10">
        <v>280.0</v>
      </c>
      <c r="B1692" s="10">
        <v>1.0</v>
      </c>
      <c r="C1692" s="10">
        <v>4.5</v>
      </c>
    </row>
    <row r="1693" ht="14.25" customHeight="1">
      <c r="A1693" s="10">
        <v>280.0</v>
      </c>
      <c r="B1693" s="10">
        <v>7.0</v>
      </c>
      <c r="C1693" s="10">
        <v>4.5</v>
      </c>
    </row>
    <row r="1694" ht="14.25" customHeight="1">
      <c r="A1694" s="10">
        <v>280.0</v>
      </c>
      <c r="B1694" s="10">
        <v>19.0</v>
      </c>
      <c r="C1694" s="10">
        <v>3.0</v>
      </c>
    </row>
    <row r="1695" ht="14.25" customHeight="1">
      <c r="A1695" s="10">
        <v>280.0</v>
      </c>
      <c r="B1695" s="10">
        <v>27.0</v>
      </c>
      <c r="C1695" s="10">
        <v>4.5</v>
      </c>
    </row>
    <row r="1696" ht="14.25" customHeight="1">
      <c r="A1696" s="10">
        <v>280.0</v>
      </c>
      <c r="B1696" s="10">
        <v>39.0</v>
      </c>
      <c r="C1696" s="10">
        <v>4.0</v>
      </c>
    </row>
    <row r="1697" ht="14.25" customHeight="1">
      <c r="A1697" s="10">
        <v>280.0</v>
      </c>
      <c r="B1697" s="10">
        <v>50.0</v>
      </c>
      <c r="C1697" s="10">
        <v>4.5</v>
      </c>
    </row>
    <row r="1698" ht="14.25" customHeight="1">
      <c r="A1698" s="10">
        <v>280.0</v>
      </c>
      <c r="B1698" s="10">
        <v>104.0</v>
      </c>
      <c r="C1698" s="10">
        <v>3.0</v>
      </c>
    </row>
    <row r="1699" ht="14.25" customHeight="1">
      <c r="A1699" s="10">
        <v>282.0</v>
      </c>
      <c r="B1699" s="10">
        <v>1.0</v>
      </c>
      <c r="C1699" s="10">
        <v>4.5</v>
      </c>
    </row>
    <row r="1700" ht="14.25" customHeight="1">
      <c r="A1700" s="10">
        <v>282.0</v>
      </c>
      <c r="B1700" s="10">
        <v>6.0</v>
      </c>
      <c r="C1700" s="10">
        <v>4.0</v>
      </c>
    </row>
    <row r="1701" ht="14.25" customHeight="1">
      <c r="A1701" s="10">
        <v>282.0</v>
      </c>
      <c r="B1701" s="10">
        <v>10.0</v>
      </c>
      <c r="C1701" s="10">
        <v>3.5</v>
      </c>
    </row>
    <row r="1702" ht="14.25" customHeight="1">
      <c r="A1702" s="10">
        <v>282.0</v>
      </c>
      <c r="B1702" s="10">
        <v>16.0</v>
      </c>
      <c r="C1702" s="10">
        <v>4.0</v>
      </c>
    </row>
    <row r="1703" ht="14.25" customHeight="1">
      <c r="A1703" s="10">
        <v>282.0</v>
      </c>
      <c r="B1703" s="10">
        <v>25.0</v>
      </c>
      <c r="C1703" s="10">
        <v>4.0</v>
      </c>
    </row>
    <row r="1704" ht="14.25" customHeight="1">
      <c r="A1704" s="10">
        <v>282.0</v>
      </c>
      <c r="B1704" s="10">
        <v>31.0</v>
      </c>
      <c r="C1704" s="10">
        <v>4.5</v>
      </c>
    </row>
    <row r="1705" ht="14.25" customHeight="1">
      <c r="A1705" s="10">
        <v>282.0</v>
      </c>
      <c r="B1705" s="10">
        <v>32.0</v>
      </c>
      <c r="C1705" s="10">
        <v>4.0</v>
      </c>
    </row>
    <row r="1706" ht="14.25" customHeight="1">
      <c r="A1706" s="10">
        <v>282.0</v>
      </c>
      <c r="B1706" s="10">
        <v>50.0</v>
      </c>
      <c r="C1706" s="10">
        <v>4.5</v>
      </c>
    </row>
    <row r="1707" ht="14.25" customHeight="1">
      <c r="A1707" s="10">
        <v>282.0</v>
      </c>
      <c r="B1707" s="10">
        <v>111.0</v>
      </c>
      <c r="C1707" s="10">
        <v>4.0</v>
      </c>
    </row>
    <row r="1708" ht="14.25" customHeight="1">
      <c r="A1708" s="10">
        <v>283.0</v>
      </c>
      <c r="B1708" s="10">
        <v>1.0</v>
      </c>
      <c r="C1708" s="10">
        <v>3.0</v>
      </c>
    </row>
    <row r="1709" ht="14.25" customHeight="1">
      <c r="A1709" s="10">
        <v>283.0</v>
      </c>
      <c r="B1709" s="10">
        <v>39.0</v>
      </c>
      <c r="C1709" s="10">
        <v>1.0</v>
      </c>
    </row>
    <row r="1710" ht="14.25" customHeight="1">
      <c r="A1710" s="10">
        <v>283.0</v>
      </c>
      <c r="B1710" s="10">
        <v>63.0</v>
      </c>
      <c r="C1710" s="10">
        <v>3.0</v>
      </c>
    </row>
    <row r="1711" ht="14.25" customHeight="1">
      <c r="A1711" s="10">
        <v>283.0</v>
      </c>
      <c r="B1711" s="10">
        <v>69.0</v>
      </c>
      <c r="C1711" s="10">
        <v>4.0</v>
      </c>
    </row>
    <row r="1712" ht="14.25" customHeight="1">
      <c r="A1712" s="10">
        <v>283.0</v>
      </c>
      <c r="B1712" s="10">
        <v>70.0</v>
      </c>
      <c r="C1712" s="10">
        <v>3.0</v>
      </c>
    </row>
    <row r="1713" ht="14.25" customHeight="1">
      <c r="A1713" s="10">
        <v>283.0</v>
      </c>
      <c r="B1713" s="10">
        <v>104.0</v>
      </c>
      <c r="C1713" s="10">
        <v>4.0</v>
      </c>
    </row>
    <row r="1714" ht="14.25" customHeight="1">
      <c r="A1714" s="10">
        <v>283.0</v>
      </c>
      <c r="B1714" s="10">
        <v>110.0</v>
      </c>
      <c r="C1714" s="10">
        <v>5.0</v>
      </c>
    </row>
    <row r="1715" ht="14.25" customHeight="1">
      <c r="A1715" s="10">
        <v>284.0</v>
      </c>
      <c r="B1715" s="10">
        <v>2.0</v>
      </c>
      <c r="C1715" s="10">
        <v>4.0</v>
      </c>
    </row>
    <row r="1716" ht="14.25" customHeight="1">
      <c r="A1716" s="10">
        <v>284.0</v>
      </c>
      <c r="B1716" s="10">
        <v>10.0</v>
      </c>
      <c r="C1716" s="10">
        <v>4.0</v>
      </c>
    </row>
    <row r="1717" ht="14.25" customHeight="1">
      <c r="A1717" s="10">
        <v>284.0</v>
      </c>
      <c r="B1717" s="10">
        <v>15.0</v>
      </c>
      <c r="C1717" s="10">
        <v>4.0</v>
      </c>
    </row>
    <row r="1718" ht="14.25" customHeight="1">
      <c r="A1718" s="10">
        <v>284.0</v>
      </c>
      <c r="B1718" s="10">
        <v>19.0</v>
      </c>
      <c r="C1718" s="10">
        <v>4.0</v>
      </c>
    </row>
    <row r="1719" ht="14.25" customHeight="1">
      <c r="A1719" s="10">
        <v>284.0</v>
      </c>
      <c r="B1719" s="10">
        <v>20.0</v>
      </c>
      <c r="C1719" s="10">
        <v>1.0</v>
      </c>
    </row>
    <row r="1720" ht="14.25" customHeight="1">
      <c r="A1720" s="10">
        <v>284.0</v>
      </c>
      <c r="B1720" s="10">
        <v>21.0</v>
      </c>
      <c r="C1720" s="10">
        <v>3.0</v>
      </c>
    </row>
    <row r="1721" ht="14.25" customHeight="1">
      <c r="A1721" s="10">
        <v>284.0</v>
      </c>
      <c r="B1721" s="10">
        <v>32.0</v>
      </c>
      <c r="C1721" s="10">
        <v>5.0</v>
      </c>
    </row>
    <row r="1722" ht="14.25" customHeight="1">
      <c r="A1722" s="10">
        <v>284.0</v>
      </c>
      <c r="B1722" s="10">
        <v>39.0</v>
      </c>
      <c r="C1722" s="10">
        <v>3.0</v>
      </c>
    </row>
    <row r="1723" ht="14.25" customHeight="1">
      <c r="A1723" s="10">
        <v>284.0</v>
      </c>
      <c r="B1723" s="10">
        <v>44.0</v>
      </c>
      <c r="C1723" s="10">
        <v>3.0</v>
      </c>
    </row>
    <row r="1724" ht="14.25" customHeight="1">
      <c r="A1724" s="10">
        <v>284.0</v>
      </c>
      <c r="B1724" s="10">
        <v>47.0</v>
      </c>
      <c r="C1724" s="10">
        <v>3.0</v>
      </c>
    </row>
    <row r="1725" ht="14.25" customHeight="1">
      <c r="A1725" s="10">
        <v>284.0</v>
      </c>
      <c r="B1725" s="10">
        <v>95.0</v>
      </c>
      <c r="C1725" s="10">
        <v>5.0</v>
      </c>
    </row>
    <row r="1726" ht="14.25" customHeight="1">
      <c r="A1726" s="10">
        <v>284.0</v>
      </c>
      <c r="B1726" s="10">
        <v>104.0</v>
      </c>
      <c r="C1726" s="10">
        <v>5.0</v>
      </c>
    </row>
    <row r="1727" ht="14.25" customHeight="1">
      <c r="A1727" s="10">
        <v>284.0</v>
      </c>
      <c r="B1727" s="10">
        <v>110.0</v>
      </c>
      <c r="C1727" s="10">
        <v>5.0</v>
      </c>
    </row>
    <row r="1728" ht="14.25" customHeight="1">
      <c r="A1728" s="10">
        <v>284.0</v>
      </c>
      <c r="B1728" s="10">
        <v>112.0</v>
      </c>
      <c r="C1728" s="10">
        <v>4.0</v>
      </c>
    </row>
    <row r="1729" ht="14.25" customHeight="1">
      <c r="A1729" s="10">
        <v>285.0</v>
      </c>
      <c r="B1729" s="10">
        <v>111.0</v>
      </c>
      <c r="C1729" s="10">
        <v>5.0</v>
      </c>
    </row>
    <row r="1730" ht="14.25" customHeight="1">
      <c r="A1730" s="10">
        <v>286.0</v>
      </c>
      <c r="B1730" s="10">
        <v>6.0</v>
      </c>
      <c r="C1730" s="10">
        <v>4.5</v>
      </c>
    </row>
    <row r="1731" ht="14.25" customHeight="1">
      <c r="A1731" s="10">
        <v>286.0</v>
      </c>
      <c r="B1731" s="10">
        <v>7.0</v>
      </c>
      <c r="C1731" s="10">
        <v>3.5</v>
      </c>
    </row>
    <row r="1732" ht="14.25" customHeight="1">
      <c r="A1732" s="10">
        <v>286.0</v>
      </c>
      <c r="B1732" s="10">
        <v>39.0</v>
      </c>
      <c r="C1732" s="10">
        <v>3.5</v>
      </c>
    </row>
    <row r="1733" ht="14.25" customHeight="1">
      <c r="A1733" s="10">
        <v>286.0</v>
      </c>
      <c r="B1733" s="10">
        <v>47.0</v>
      </c>
      <c r="C1733" s="10">
        <v>5.0</v>
      </c>
    </row>
    <row r="1734" ht="14.25" customHeight="1">
      <c r="A1734" s="10">
        <v>286.0</v>
      </c>
      <c r="B1734" s="10">
        <v>70.0</v>
      </c>
      <c r="C1734" s="10">
        <v>3.0</v>
      </c>
    </row>
    <row r="1735" ht="14.25" customHeight="1">
      <c r="A1735" s="10">
        <v>286.0</v>
      </c>
      <c r="B1735" s="10">
        <v>110.0</v>
      </c>
      <c r="C1735" s="10">
        <v>5.0</v>
      </c>
    </row>
    <row r="1736" ht="14.25" customHeight="1">
      <c r="A1736" s="10">
        <v>287.0</v>
      </c>
      <c r="B1736" s="10">
        <v>16.0</v>
      </c>
      <c r="C1736" s="10">
        <v>2.0</v>
      </c>
    </row>
    <row r="1737" ht="14.25" customHeight="1">
      <c r="A1737" s="10">
        <v>287.0</v>
      </c>
      <c r="B1737" s="10">
        <v>29.0</v>
      </c>
      <c r="C1737" s="10">
        <v>4.5</v>
      </c>
    </row>
    <row r="1738" ht="14.25" customHeight="1">
      <c r="A1738" s="10">
        <v>287.0</v>
      </c>
      <c r="B1738" s="10">
        <v>48.0</v>
      </c>
      <c r="C1738" s="10">
        <v>1.0</v>
      </c>
    </row>
    <row r="1739" ht="14.25" customHeight="1">
      <c r="A1739" s="10">
        <v>287.0</v>
      </c>
      <c r="B1739" s="10">
        <v>50.0</v>
      </c>
      <c r="C1739" s="10">
        <v>3.5</v>
      </c>
    </row>
    <row r="1740" ht="14.25" customHeight="1">
      <c r="A1740" s="10">
        <v>287.0</v>
      </c>
      <c r="B1740" s="10">
        <v>62.0</v>
      </c>
      <c r="C1740" s="10">
        <v>2.0</v>
      </c>
    </row>
    <row r="1741" ht="14.25" customHeight="1">
      <c r="A1741" s="10">
        <v>287.0</v>
      </c>
      <c r="B1741" s="10">
        <v>101.0</v>
      </c>
      <c r="C1741" s="10">
        <v>4.0</v>
      </c>
    </row>
    <row r="1742" ht="14.25" customHeight="1">
      <c r="A1742" s="10">
        <v>287.0</v>
      </c>
      <c r="B1742" s="10">
        <v>110.0</v>
      </c>
      <c r="C1742" s="10">
        <v>1.5</v>
      </c>
    </row>
    <row r="1743" ht="14.25" customHeight="1">
      <c r="A1743" s="10">
        <v>288.0</v>
      </c>
      <c r="B1743" s="10">
        <v>1.0</v>
      </c>
      <c r="C1743" s="10">
        <v>4.5</v>
      </c>
    </row>
    <row r="1744" ht="14.25" customHeight="1">
      <c r="A1744" s="10">
        <v>288.0</v>
      </c>
      <c r="B1744" s="10">
        <v>2.0</v>
      </c>
      <c r="C1744" s="10">
        <v>2.0</v>
      </c>
    </row>
    <row r="1745" ht="14.25" customHeight="1">
      <c r="A1745" s="10">
        <v>288.0</v>
      </c>
      <c r="B1745" s="10">
        <v>3.0</v>
      </c>
      <c r="C1745" s="10">
        <v>4.0</v>
      </c>
    </row>
    <row r="1746" ht="14.25" customHeight="1">
      <c r="A1746" s="10">
        <v>288.0</v>
      </c>
      <c r="B1746" s="10">
        <v>5.0</v>
      </c>
      <c r="C1746" s="10">
        <v>2.0</v>
      </c>
    </row>
    <row r="1747" ht="14.25" customHeight="1">
      <c r="A1747" s="10">
        <v>288.0</v>
      </c>
      <c r="B1747" s="10">
        <v>10.0</v>
      </c>
      <c r="C1747" s="10">
        <v>3.0</v>
      </c>
    </row>
    <row r="1748" ht="14.25" customHeight="1">
      <c r="A1748" s="10">
        <v>288.0</v>
      </c>
      <c r="B1748" s="10">
        <v>12.0</v>
      </c>
      <c r="C1748" s="10">
        <v>2.0</v>
      </c>
    </row>
    <row r="1749" ht="14.25" customHeight="1">
      <c r="A1749" s="10">
        <v>288.0</v>
      </c>
      <c r="B1749" s="10">
        <v>13.0</v>
      </c>
      <c r="C1749" s="10">
        <v>2.0</v>
      </c>
    </row>
    <row r="1750" ht="14.25" customHeight="1">
      <c r="A1750" s="10">
        <v>288.0</v>
      </c>
      <c r="B1750" s="10">
        <v>17.0</v>
      </c>
      <c r="C1750" s="10">
        <v>3.5</v>
      </c>
    </row>
    <row r="1751" ht="14.25" customHeight="1">
      <c r="A1751" s="10">
        <v>288.0</v>
      </c>
      <c r="B1751" s="10">
        <v>21.0</v>
      </c>
      <c r="C1751" s="10">
        <v>4.0</v>
      </c>
    </row>
    <row r="1752" ht="14.25" customHeight="1">
      <c r="A1752" s="10">
        <v>288.0</v>
      </c>
      <c r="B1752" s="10">
        <v>32.0</v>
      </c>
      <c r="C1752" s="10">
        <v>5.0</v>
      </c>
    </row>
    <row r="1753" ht="14.25" customHeight="1">
      <c r="A1753" s="10">
        <v>288.0</v>
      </c>
      <c r="B1753" s="10">
        <v>34.0</v>
      </c>
      <c r="C1753" s="10">
        <v>4.0</v>
      </c>
    </row>
    <row r="1754" ht="14.25" customHeight="1">
      <c r="A1754" s="10">
        <v>288.0</v>
      </c>
      <c r="B1754" s="10">
        <v>43.0</v>
      </c>
      <c r="C1754" s="10">
        <v>3.0</v>
      </c>
    </row>
    <row r="1755" ht="14.25" customHeight="1">
      <c r="A1755" s="10">
        <v>288.0</v>
      </c>
      <c r="B1755" s="10">
        <v>47.0</v>
      </c>
      <c r="C1755" s="10">
        <v>3.5</v>
      </c>
    </row>
    <row r="1756" ht="14.25" customHeight="1">
      <c r="A1756" s="10">
        <v>288.0</v>
      </c>
      <c r="B1756" s="10">
        <v>48.0</v>
      </c>
      <c r="C1756" s="10">
        <v>2.0</v>
      </c>
    </row>
    <row r="1757" ht="14.25" customHeight="1">
      <c r="A1757" s="10">
        <v>288.0</v>
      </c>
      <c r="B1757" s="10">
        <v>73.0</v>
      </c>
      <c r="C1757" s="10">
        <v>3.0</v>
      </c>
    </row>
    <row r="1758" ht="14.25" customHeight="1">
      <c r="A1758" s="10">
        <v>288.0</v>
      </c>
      <c r="B1758" s="10">
        <v>87.0</v>
      </c>
      <c r="C1758" s="10">
        <v>3.0</v>
      </c>
    </row>
    <row r="1759" ht="14.25" customHeight="1">
      <c r="A1759" s="10">
        <v>288.0</v>
      </c>
      <c r="B1759" s="10">
        <v>95.0</v>
      </c>
      <c r="C1759" s="10">
        <v>1.0</v>
      </c>
    </row>
    <row r="1760" ht="14.25" customHeight="1">
      <c r="A1760" s="10">
        <v>288.0</v>
      </c>
      <c r="B1760" s="10">
        <v>110.0</v>
      </c>
      <c r="C1760" s="10">
        <v>5.0</v>
      </c>
    </row>
    <row r="1761" ht="14.25" customHeight="1">
      <c r="A1761" s="10">
        <v>288.0</v>
      </c>
      <c r="B1761" s="10">
        <v>111.0</v>
      </c>
      <c r="C1761" s="10">
        <v>3.5</v>
      </c>
    </row>
    <row r="1762" ht="14.25" customHeight="1">
      <c r="A1762" s="10">
        <v>289.0</v>
      </c>
      <c r="B1762" s="10">
        <v>3.0</v>
      </c>
      <c r="C1762" s="10">
        <v>2.5</v>
      </c>
    </row>
    <row r="1763" ht="14.25" customHeight="1">
      <c r="A1763" s="10">
        <v>289.0</v>
      </c>
      <c r="B1763" s="10">
        <v>16.0</v>
      </c>
      <c r="C1763" s="10">
        <v>4.5</v>
      </c>
    </row>
    <row r="1764" ht="14.25" customHeight="1">
      <c r="A1764" s="10">
        <v>290.0</v>
      </c>
      <c r="B1764" s="10">
        <v>1.0</v>
      </c>
      <c r="C1764" s="10">
        <v>4.0</v>
      </c>
    </row>
    <row r="1765" ht="14.25" customHeight="1">
      <c r="A1765" s="10">
        <v>290.0</v>
      </c>
      <c r="B1765" s="10">
        <v>11.0</v>
      </c>
      <c r="C1765" s="10">
        <v>4.0</v>
      </c>
    </row>
    <row r="1766" ht="14.25" customHeight="1">
      <c r="A1766" s="10">
        <v>290.0</v>
      </c>
      <c r="B1766" s="10">
        <v>24.0</v>
      </c>
      <c r="C1766" s="10">
        <v>3.0</v>
      </c>
    </row>
    <row r="1767" ht="14.25" customHeight="1">
      <c r="A1767" s="10">
        <v>290.0</v>
      </c>
      <c r="B1767" s="10">
        <v>25.0</v>
      </c>
      <c r="C1767" s="10">
        <v>4.0</v>
      </c>
    </row>
    <row r="1768" ht="14.25" customHeight="1">
      <c r="A1768" s="10">
        <v>290.0</v>
      </c>
      <c r="B1768" s="10">
        <v>34.0</v>
      </c>
      <c r="C1768" s="10">
        <v>4.0</v>
      </c>
    </row>
    <row r="1769" ht="14.25" customHeight="1">
      <c r="A1769" s="10">
        <v>290.0</v>
      </c>
      <c r="B1769" s="10">
        <v>36.0</v>
      </c>
      <c r="C1769" s="10">
        <v>4.0</v>
      </c>
    </row>
    <row r="1770" ht="14.25" customHeight="1">
      <c r="A1770" s="10">
        <v>290.0</v>
      </c>
      <c r="B1770" s="10">
        <v>50.0</v>
      </c>
      <c r="C1770" s="10">
        <v>4.0</v>
      </c>
    </row>
    <row r="1771" ht="14.25" customHeight="1">
      <c r="A1771" s="10">
        <v>290.0</v>
      </c>
      <c r="B1771" s="10">
        <v>111.0</v>
      </c>
      <c r="C1771" s="10">
        <v>5.0</v>
      </c>
    </row>
    <row r="1772" ht="14.25" customHeight="1">
      <c r="A1772" s="10">
        <v>291.0</v>
      </c>
      <c r="B1772" s="10">
        <v>1.0</v>
      </c>
      <c r="C1772" s="10">
        <v>4.0</v>
      </c>
    </row>
    <row r="1773" ht="14.25" customHeight="1">
      <c r="A1773" s="10">
        <v>292.0</v>
      </c>
      <c r="B1773" s="10">
        <v>1.0</v>
      </c>
      <c r="C1773" s="10">
        <v>4.0</v>
      </c>
    </row>
    <row r="1774" ht="14.25" customHeight="1">
      <c r="A1774" s="10">
        <v>292.0</v>
      </c>
      <c r="B1774" s="10">
        <v>10.0</v>
      </c>
      <c r="C1774" s="10">
        <v>3.5</v>
      </c>
    </row>
    <row r="1775" ht="14.25" customHeight="1">
      <c r="A1775" s="10">
        <v>292.0</v>
      </c>
      <c r="B1775" s="10">
        <v>19.0</v>
      </c>
      <c r="C1775" s="10">
        <v>1.5</v>
      </c>
    </row>
    <row r="1776" ht="14.25" customHeight="1">
      <c r="A1776" s="10">
        <v>292.0</v>
      </c>
      <c r="B1776" s="10">
        <v>32.0</v>
      </c>
      <c r="C1776" s="10">
        <v>2.0</v>
      </c>
    </row>
    <row r="1777" ht="14.25" customHeight="1">
      <c r="A1777" s="10">
        <v>292.0</v>
      </c>
      <c r="B1777" s="10">
        <v>34.0</v>
      </c>
      <c r="C1777" s="10">
        <v>3.5</v>
      </c>
    </row>
    <row r="1778" ht="14.25" customHeight="1">
      <c r="A1778" s="10">
        <v>292.0</v>
      </c>
      <c r="B1778" s="10">
        <v>62.0</v>
      </c>
      <c r="C1778" s="10">
        <v>3.0</v>
      </c>
    </row>
    <row r="1779" ht="14.25" customHeight="1">
      <c r="A1779" s="10">
        <v>292.0</v>
      </c>
      <c r="B1779" s="10">
        <v>110.0</v>
      </c>
      <c r="C1779" s="10">
        <v>2.5</v>
      </c>
    </row>
    <row r="1780" ht="14.25" customHeight="1">
      <c r="A1780" s="10">
        <v>292.0</v>
      </c>
      <c r="B1780" s="10">
        <v>111.0</v>
      </c>
      <c r="C1780" s="10">
        <v>2.0</v>
      </c>
    </row>
    <row r="1781" ht="14.25" customHeight="1">
      <c r="A1781" s="10">
        <v>293.0</v>
      </c>
      <c r="B1781" s="10">
        <v>1.0</v>
      </c>
      <c r="C1781" s="10">
        <v>3.0</v>
      </c>
    </row>
    <row r="1782" ht="14.25" customHeight="1">
      <c r="A1782" s="10">
        <v>294.0</v>
      </c>
      <c r="B1782" s="10">
        <v>2.0</v>
      </c>
      <c r="C1782" s="10">
        <v>3.0</v>
      </c>
    </row>
    <row r="1783" ht="14.25" customHeight="1">
      <c r="A1783" s="10">
        <v>294.0</v>
      </c>
      <c r="B1783" s="10">
        <v>3.0</v>
      </c>
      <c r="C1783" s="10">
        <v>1.0</v>
      </c>
    </row>
    <row r="1784" ht="14.25" customHeight="1">
      <c r="A1784" s="10">
        <v>294.0</v>
      </c>
      <c r="B1784" s="10">
        <v>6.0</v>
      </c>
      <c r="C1784" s="10">
        <v>3.0</v>
      </c>
    </row>
    <row r="1785" ht="14.25" customHeight="1">
      <c r="A1785" s="10">
        <v>294.0</v>
      </c>
      <c r="B1785" s="10">
        <v>10.0</v>
      </c>
      <c r="C1785" s="10">
        <v>3.0</v>
      </c>
    </row>
    <row r="1786" ht="14.25" customHeight="1">
      <c r="A1786" s="10">
        <v>294.0</v>
      </c>
      <c r="B1786" s="10">
        <v>12.0</v>
      </c>
      <c r="C1786" s="10">
        <v>1.0</v>
      </c>
    </row>
    <row r="1787" ht="14.25" customHeight="1">
      <c r="A1787" s="10">
        <v>294.0</v>
      </c>
      <c r="B1787" s="10">
        <v>19.0</v>
      </c>
      <c r="C1787" s="10">
        <v>2.0</v>
      </c>
    </row>
    <row r="1788" ht="14.25" customHeight="1">
      <c r="A1788" s="10">
        <v>294.0</v>
      </c>
      <c r="B1788" s="10">
        <v>21.0</v>
      </c>
      <c r="C1788" s="10">
        <v>3.0</v>
      </c>
    </row>
    <row r="1789" ht="14.25" customHeight="1">
      <c r="A1789" s="10">
        <v>294.0</v>
      </c>
      <c r="B1789" s="10">
        <v>39.0</v>
      </c>
      <c r="C1789" s="10">
        <v>2.0</v>
      </c>
    </row>
    <row r="1790" ht="14.25" customHeight="1">
      <c r="A1790" s="10">
        <v>294.0</v>
      </c>
      <c r="B1790" s="10">
        <v>44.0</v>
      </c>
      <c r="C1790" s="10">
        <v>3.0</v>
      </c>
    </row>
    <row r="1791" ht="14.25" customHeight="1">
      <c r="A1791" s="10">
        <v>294.0</v>
      </c>
      <c r="B1791" s="10">
        <v>47.0</v>
      </c>
      <c r="C1791" s="10">
        <v>2.0</v>
      </c>
    </row>
    <row r="1792" ht="14.25" customHeight="1">
      <c r="A1792" s="10">
        <v>294.0</v>
      </c>
      <c r="B1792" s="10">
        <v>50.0</v>
      </c>
      <c r="C1792" s="10">
        <v>3.0</v>
      </c>
    </row>
    <row r="1793" ht="14.25" customHeight="1">
      <c r="A1793" s="10">
        <v>294.0</v>
      </c>
      <c r="B1793" s="10">
        <v>60.0</v>
      </c>
      <c r="C1793" s="10">
        <v>1.0</v>
      </c>
    </row>
    <row r="1794" ht="14.25" customHeight="1">
      <c r="A1794" s="10">
        <v>294.0</v>
      </c>
      <c r="B1794" s="10">
        <v>65.0</v>
      </c>
      <c r="C1794" s="10">
        <v>3.0</v>
      </c>
    </row>
    <row r="1795" ht="14.25" customHeight="1">
      <c r="A1795" s="10">
        <v>294.0</v>
      </c>
      <c r="B1795" s="10">
        <v>69.0</v>
      </c>
      <c r="C1795" s="10">
        <v>4.0</v>
      </c>
    </row>
    <row r="1796" ht="14.25" customHeight="1">
      <c r="A1796" s="10">
        <v>294.0</v>
      </c>
      <c r="B1796" s="10">
        <v>70.0</v>
      </c>
      <c r="C1796" s="10">
        <v>4.0</v>
      </c>
    </row>
    <row r="1797" ht="14.25" customHeight="1">
      <c r="A1797" s="10">
        <v>294.0</v>
      </c>
      <c r="B1797" s="10">
        <v>107.0</v>
      </c>
      <c r="C1797" s="10">
        <v>3.0</v>
      </c>
    </row>
    <row r="1798" ht="14.25" customHeight="1">
      <c r="A1798" s="10">
        <v>295.0</v>
      </c>
      <c r="B1798" s="10">
        <v>18.0</v>
      </c>
      <c r="C1798" s="10">
        <v>3.5</v>
      </c>
    </row>
    <row r="1799" ht="14.25" customHeight="1">
      <c r="A1799" s="10">
        <v>295.0</v>
      </c>
      <c r="B1799" s="10">
        <v>29.0</v>
      </c>
      <c r="C1799" s="10">
        <v>5.0</v>
      </c>
    </row>
    <row r="1800" ht="14.25" customHeight="1">
      <c r="A1800" s="10">
        <v>295.0</v>
      </c>
      <c r="B1800" s="10">
        <v>50.0</v>
      </c>
      <c r="C1800" s="10">
        <v>5.0</v>
      </c>
    </row>
    <row r="1801" ht="14.25" customHeight="1">
      <c r="A1801" s="10">
        <v>295.0</v>
      </c>
      <c r="B1801" s="10">
        <v>70.0</v>
      </c>
      <c r="C1801" s="10">
        <v>5.0</v>
      </c>
    </row>
    <row r="1802" ht="14.25" customHeight="1">
      <c r="A1802" s="10">
        <v>296.0</v>
      </c>
      <c r="B1802" s="10">
        <v>50.0</v>
      </c>
      <c r="C1802" s="10">
        <v>5.0</v>
      </c>
    </row>
    <row r="1803" ht="14.25" customHeight="1">
      <c r="A1803" s="10">
        <v>296.0</v>
      </c>
      <c r="B1803" s="10">
        <v>110.0</v>
      </c>
      <c r="C1803" s="10">
        <v>5.0</v>
      </c>
    </row>
    <row r="1804" ht="14.25" customHeight="1">
      <c r="A1804" s="10">
        <v>297.0</v>
      </c>
      <c r="B1804" s="10">
        <v>6.0</v>
      </c>
      <c r="C1804" s="10">
        <v>5.0</v>
      </c>
    </row>
    <row r="1805" ht="14.25" customHeight="1">
      <c r="A1805" s="10">
        <v>297.0</v>
      </c>
      <c r="B1805" s="10">
        <v>22.0</v>
      </c>
      <c r="C1805" s="10">
        <v>2.0</v>
      </c>
    </row>
    <row r="1806" ht="14.25" customHeight="1">
      <c r="A1806" s="10">
        <v>297.0</v>
      </c>
      <c r="B1806" s="10">
        <v>47.0</v>
      </c>
      <c r="C1806" s="10">
        <v>4.0</v>
      </c>
    </row>
    <row r="1807" ht="14.25" customHeight="1">
      <c r="A1807" s="10">
        <v>297.0</v>
      </c>
      <c r="B1807" s="10">
        <v>50.0</v>
      </c>
      <c r="C1807" s="10">
        <v>5.0</v>
      </c>
    </row>
    <row r="1808" ht="14.25" customHeight="1">
      <c r="A1808" s="10">
        <v>297.0</v>
      </c>
      <c r="B1808" s="10">
        <v>70.0</v>
      </c>
      <c r="C1808" s="10">
        <v>2.0</v>
      </c>
    </row>
    <row r="1809" ht="14.25" customHeight="1">
      <c r="A1809" s="10">
        <v>297.0</v>
      </c>
      <c r="B1809" s="10">
        <v>79.0</v>
      </c>
      <c r="C1809" s="10">
        <v>1.0</v>
      </c>
    </row>
    <row r="1810" ht="14.25" customHeight="1">
      <c r="A1810" s="10">
        <v>297.0</v>
      </c>
      <c r="B1810" s="10">
        <v>95.0</v>
      </c>
      <c r="C1810" s="10">
        <v>1.0</v>
      </c>
    </row>
    <row r="1811" ht="14.25" customHeight="1">
      <c r="A1811" s="10">
        <v>297.0</v>
      </c>
      <c r="B1811" s="10">
        <v>100.0</v>
      </c>
      <c r="C1811" s="10">
        <v>1.0</v>
      </c>
    </row>
    <row r="1812" ht="14.25" customHeight="1">
      <c r="A1812" s="10">
        <v>297.0</v>
      </c>
      <c r="B1812" s="10">
        <v>111.0</v>
      </c>
      <c r="C1812" s="10">
        <v>3.0</v>
      </c>
    </row>
    <row r="1813" ht="14.25" customHeight="1">
      <c r="A1813" s="10">
        <v>298.0</v>
      </c>
      <c r="B1813" s="10">
        <v>1.0</v>
      </c>
      <c r="C1813" s="10">
        <v>2.0</v>
      </c>
    </row>
    <row r="1814" ht="14.25" customHeight="1">
      <c r="A1814" s="10">
        <v>298.0</v>
      </c>
      <c r="B1814" s="10">
        <v>2.0</v>
      </c>
      <c r="C1814" s="10">
        <v>0.5</v>
      </c>
    </row>
    <row r="1815" ht="14.25" customHeight="1">
      <c r="A1815" s="10">
        <v>298.0</v>
      </c>
      <c r="B1815" s="10">
        <v>16.0</v>
      </c>
      <c r="C1815" s="10">
        <v>4.0</v>
      </c>
    </row>
    <row r="1816" ht="14.25" customHeight="1">
      <c r="A1816" s="10">
        <v>298.0</v>
      </c>
      <c r="B1816" s="10">
        <v>32.0</v>
      </c>
      <c r="C1816" s="10">
        <v>4.0</v>
      </c>
    </row>
    <row r="1817" ht="14.25" customHeight="1">
      <c r="A1817" s="10">
        <v>298.0</v>
      </c>
      <c r="B1817" s="10">
        <v>47.0</v>
      </c>
      <c r="C1817" s="10">
        <v>4.0</v>
      </c>
    </row>
    <row r="1818" ht="14.25" customHeight="1">
      <c r="A1818" s="10">
        <v>298.0</v>
      </c>
      <c r="B1818" s="10">
        <v>50.0</v>
      </c>
      <c r="C1818" s="10">
        <v>3.5</v>
      </c>
    </row>
    <row r="1819" ht="14.25" customHeight="1">
      <c r="A1819" s="10">
        <v>298.0</v>
      </c>
      <c r="B1819" s="10">
        <v>104.0</v>
      </c>
      <c r="C1819" s="10">
        <v>3.5</v>
      </c>
    </row>
    <row r="1820" ht="14.25" customHeight="1">
      <c r="A1820" s="10">
        <v>298.0</v>
      </c>
      <c r="B1820" s="10">
        <v>110.0</v>
      </c>
      <c r="C1820" s="10">
        <v>3.0</v>
      </c>
    </row>
    <row r="1821" ht="14.25" customHeight="1">
      <c r="A1821" s="10">
        <v>298.0</v>
      </c>
      <c r="B1821" s="10">
        <v>111.0</v>
      </c>
      <c r="C1821" s="10">
        <v>3.0</v>
      </c>
    </row>
    <row r="1822" ht="14.25" customHeight="1">
      <c r="A1822" s="10">
        <v>299.0</v>
      </c>
      <c r="B1822" s="10">
        <v>2.0</v>
      </c>
      <c r="C1822" s="10">
        <v>3.0</v>
      </c>
    </row>
    <row r="1823" ht="14.25" customHeight="1">
      <c r="A1823" s="10">
        <v>301.0</v>
      </c>
      <c r="B1823" s="10">
        <v>10.0</v>
      </c>
      <c r="C1823" s="10">
        <v>4.0</v>
      </c>
    </row>
    <row r="1824" ht="14.25" customHeight="1">
      <c r="A1824" s="10">
        <v>301.0</v>
      </c>
      <c r="B1824" s="10">
        <v>17.0</v>
      </c>
      <c r="C1824" s="10">
        <v>4.0</v>
      </c>
    </row>
    <row r="1825" ht="14.25" customHeight="1">
      <c r="A1825" s="10">
        <v>301.0</v>
      </c>
      <c r="B1825" s="10">
        <v>21.0</v>
      </c>
      <c r="C1825" s="10">
        <v>4.0</v>
      </c>
    </row>
    <row r="1826" ht="14.25" customHeight="1">
      <c r="A1826" s="10">
        <v>301.0</v>
      </c>
      <c r="B1826" s="10">
        <v>36.0</v>
      </c>
      <c r="C1826" s="10">
        <v>4.5</v>
      </c>
    </row>
    <row r="1827" ht="14.25" customHeight="1">
      <c r="A1827" s="10">
        <v>301.0</v>
      </c>
      <c r="B1827" s="10">
        <v>47.0</v>
      </c>
      <c r="C1827" s="10">
        <v>4.5</v>
      </c>
    </row>
    <row r="1828" ht="14.25" customHeight="1">
      <c r="A1828" s="10">
        <v>301.0</v>
      </c>
      <c r="B1828" s="10">
        <v>50.0</v>
      </c>
      <c r="C1828" s="10">
        <v>4.5</v>
      </c>
    </row>
    <row r="1829" ht="14.25" customHeight="1">
      <c r="A1829" s="10">
        <v>301.0</v>
      </c>
      <c r="B1829" s="10">
        <v>110.0</v>
      </c>
      <c r="C1829" s="10">
        <v>1.5</v>
      </c>
    </row>
    <row r="1830" ht="14.25" customHeight="1">
      <c r="A1830" s="10">
        <v>302.0</v>
      </c>
      <c r="B1830" s="10">
        <v>3.0</v>
      </c>
      <c r="C1830" s="10">
        <v>3.0</v>
      </c>
    </row>
    <row r="1831" ht="14.25" customHeight="1">
      <c r="A1831" s="10">
        <v>302.0</v>
      </c>
      <c r="B1831" s="10">
        <v>14.0</v>
      </c>
      <c r="C1831" s="10">
        <v>4.0</v>
      </c>
    </row>
    <row r="1832" ht="14.25" customHeight="1">
      <c r="A1832" s="10">
        <v>302.0</v>
      </c>
      <c r="B1832" s="10">
        <v>17.0</v>
      </c>
      <c r="C1832" s="10">
        <v>5.0</v>
      </c>
    </row>
    <row r="1833" ht="14.25" customHeight="1">
      <c r="A1833" s="10">
        <v>302.0</v>
      </c>
      <c r="B1833" s="10">
        <v>21.0</v>
      </c>
      <c r="C1833" s="10">
        <v>4.0</v>
      </c>
    </row>
    <row r="1834" ht="14.25" customHeight="1">
      <c r="A1834" s="10">
        <v>302.0</v>
      </c>
      <c r="B1834" s="10">
        <v>25.0</v>
      </c>
      <c r="C1834" s="10">
        <v>5.0</v>
      </c>
    </row>
    <row r="1835" ht="14.25" customHeight="1">
      <c r="A1835" s="10">
        <v>302.0</v>
      </c>
      <c r="B1835" s="10">
        <v>32.0</v>
      </c>
      <c r="C1835" s="10">
        <v>3.0</v>
      </c>
    </row>
    <row r="1836" ht="14.25" customHeight="1">
      <c r="A1836" s="10">
        <v>302.0</v>
      </c>
      <c r="B1836" s="10">
        <v>36.0</v>
      </c>
      <c r="C1836" s="10">
        <v>4.0</v>
      </c>
    </row>
    <row r="1837" ht="14.25" customHeight="1">
      <c r="A1837" s="10">
        <v>302.0</v>
      </c>
      <c r="B1837" s="10">
        <v>47.0</v>
      </c>
      <c r="C1837" s="10">
        <v>5.0</v>
      </c>
    </row>
    <row r="1838" ht="14.25" customHeight="1">
      <c r="A1838" s="10">
        <v>302.0</v>
      </c>
      <c r="B1838" s="10">
        <v>58.0</v>
      </c>
      <c r="C1838" s="10">
        <v>5.0</v>
      </c>
    </row>
    <row r="1839" ht="14.25" customHeight="1">
      <c r="A1839" s="10">
        <v>302.0</v>
      </c>
      <c r="B1839" s="10">
        <v>95.0</v>
      </c>
      <c r="C1839" s="10">
        <v>3.0</v>
      </c>
    </row>
    <row r="1840" ht="14.25" customHeight="1">
      <c r="A1840" s="10">
        <v>302.0</v>
      </c>
      <c r="B1840" s="10">
        <v>110.0</v>
      </c>
      <c r="C1840" s="10">
        <v>4.0</v>
      </c>
    </row>
    <row r="1841" ht="14.25" customHeight="1">
      <c r="A1841" s="10">
        <v>303.0</v>
      </c>
      <c r="B1841" s="10">
        <v>16.0</v>
      </c>
      <c r="C1841" s="10">
        <v>2.5</v>
      </c>
    </row>
    <row r="1842" ht="14.25" customHeight="1">
      <c r="A1842" s="10">
        <v>303.0</v>
      </c>
      <c r="B1842" s="10">
        <v>32.0</v>
      </c>
      <c r="C1842" s="10">
        <v>3.5</v>
      </c>
    </row>
    <row r="1843" ht="14.25" customHeight="1">
      <c r="A1843" s="10">
        <v>304.0</v>
      </c>
      <c r="B1843" s="10">
        <v>1.0</v>
      </c>
      <c r="C1843" s="10">
        <v>5.0</v>
      </c>
    </row>
    <row r="1844" ht="14.25" customHeight="1">
      <c r="A1844" s="10">
        <v>304.0</v>
      </c>
      <c r="B1844" s="10">
        <v>2.0</v>
      </c>
      <c r="C1844" s="10">
        <v>4.0</v>
      </c>
    </row>
    <row r="1845" ht="14.25" customHeight="1">
      <c r="A1845" s="10">
        <v>304.0</v>
      </c>
      <c r="B1845" s="10">
        <v>7.0</v>
      </c>
      <c r="C1845" s="10">
        <v>4.0</v>
      </c>
    </row>
    <row r="1846" ht="14.25" customHeight="1">
      <c r="A1846" s="10">
        <v>304.0</v>
      </c>
      <c r="B1846" s="10">
        <v>10.0</v>
      </c>
      <c r="C1846" s="10">
        <v>4.0</v>
      </c>
    </row>
    <row r="1847" ht="14.25" customHeight="1">
      <c r="A1847" s="10">
        <v>304.0</v>
      </c>
      <c r="B1847" s="10">
        <v>11.0</v>
      </c>
      <c r="C1847" s="10">
        <v>5.0</v>
      </c>
    </row>
    <row r="1848" ht="14.25" customHeight="1">
      <c r="A1848" s="10">
        <v>304.0</v>
      </c>
      <c r="B1848" s="10">
        <v>13.0</v>
      </c>
      <c r="C1848" s="10">
        <v>4.0</v>
      </c>
    </row>
    <row r="1849" ht="14.25" customHeight="1">
      <c r="A1849" s="10">
        <v>304.0</v>
      </c>
      <c r="B1849" s="10">
        <v>17.0</v>
      </c>
      <c r="C1849" s="10">
        <v>3.0</v>
      </c>
    </row>
    <row r="1850" ht="14.25" customHeight="1">
      <c r="A1850" s="10">
        <v>304.0</v>
      </c>
      <c r="B1850" s="10">
        <v>21.0</v>
      </c>
      <c r="C1850" s="10">
        <v>4.0</v>
      </c>
    </row>
    <row r="1851" ht="14.25" customHeight="1">
      <c r="A1851" s="10">
        <v>304.0</v>
      </c>
      <c r="B1851" s="10">
        <v>32.0</v>
      </c>
      <c r="C1851" s="10">
        <v>4.0</v>
      </c>
    </row>
    <row r="1852" ht="14.25" customHeight="1">
      <c r="A1852" s="10">
        <v>304.0</v>
      </c>
      <c r="B1852" s="10">
        <v>36.0</v>
      </c>
      <c r="C1852" s="10">
        <v>1.0</v>
      </c>
    </row>
    <row r="1853" ht="14.25" customHeight="1">
      <c r="A1853" s="10">
        <v>304.0</v>
      </c>
      <c r="B1853" s="10">
        <v>46.0</v>
      </c>
      <c r="C1853" s="10">
        <v>5.0</v>
      </c>
    </row>
    <row r="1854" ht="14.25" customHeight="1">
      <c r="A1854" s="10">
        <v>304.0</v>
      </c>
      <c r="B1854" s="10">
        <v>58.0</v>
      </c>
      <c r="C1854" s="10">
        <v>4.0</v>
      </c>
    </row>
    <row r="1855" ht="14.25" customHeight="1">
      <c r="A1855" s="10">
        <v>304.0</v>
      </c>
      <c r="B1855" s="10">
        <v>60.0</v>
      </c>
      <c r="C1855" s="10">
        <v>1.0</v>
      </c>
    </row>
    <row r="1856" ht="14.25" customHeight="1">
      <c r="A1856" s="10">
        <v>304.0</v>
      </c>
      <c r="B1856" s="10">
        <v>62.0</v>
      </c>
      <c r="C1856" s="10">
        <v>5.0</v>
      </c>
    </row>
    <row r="1857" ht="14.25" customHeight="1">
      <c r="A1857" s="10">
        <v>304.0</v>
      </c>
      <c r="B1857" s="10">
        <v>73.0</v>
      </c>
      <c r="C1857" s="10">
        <v>4.0</v>
      </c>
    </row>
    <row r="1858" ht="14.25" customHeight="1">
      <c r="A1858" s="10">
        <v>304.0</v>
      </c>
      <c r="B1858" s="10">
        <v>81.0</v>
      </c>
      <c r="C1858" s="10">
        <v>4.0</v>
      </c>
    </row>
    <row r="1859" ht="14.25" customHeight="1">
      <c r="A1859" s="10">
        <v>304.0</v>
      </c>
      <c r="B1859" s="10">
        <v>86.0</v>
      </c>
      <c r="C1859" s="10">
        <v>5.0</v>
      </c>
    </row>
    <row r="1860" ht="14.25" customHeight="1">
      <c r="A1860" s="10">
        <v>304.0</v>
      </c>
      <c r="B1860" s="10">
        <v>105.0</v>
      </c>
      <c r="C1860" s="10">
        <v>3.0</v>
      </c>
    </row>
    <row r="1861" ht="14.25" customHeight="1">
      <c r="A1861" s="10">
        <v>304.0</v>
      </c>
      <c r="B1861" s="10">
        <v>110.0</v>
      </c>
      <c r="C1861" s="10">
        <v>5.0</v>
      </c>
    </row>
    <row r="1862" ht="14.25" customHeight="1">
      <c r="A1862" s="10">
        <v>304.0</v>
      </c>
      <c r="B1862" s="10">
        <v>112.0</v>
      </c>
      <c r="C1862" s="10">
        <v>1.0</v>
      </c>
    </row>
    <row r="1863" ht="14.25" customHeight="1">
      <c r="A1863" s="10">
        <v>305.0</v>
      </c>
      <c r="B1863" s="10">
        <v>2.0</v>
      </c>
      <c r="C1863" s="10">
        <v>3.5</v>
      </c>
    </row>
    <row r="1864" ht="14.25" customHeight="1">
      <c r="A1864" s="10">
        <v>305.0</v>
      </c>
      <c r="B1864" s="10">
        <v>6.0</v>
      </c>
      <c r="C1864" s="10">
        <v>3.5</v>
      </c>
    </row>
    <row r="1865" ht="14.25" customHeight="1">
      <c r="A1865" s="10">
        <v>305.0</v>
      </c>
      <c r="B1865" s="10">
        <v>16.0</v>
      </c>
      <c r="C1865" s="10">
        <v>4.5</v>
      </c>
    </row>
    <row r="1866" ht="14.25" customHeight="1">
      <c r="A1866" s="10">
        <v>305.0</v>
      </c>
      <c r="B1866" s="10">
        <v>25.0</v>
      </c>
      <c r="C1866" s="10">
        <v>3.0</v>
      </c>
    </row>
    <row r="1867" ht="14.25" customHeight="1">
      <c r="A1867" s="10">
        <v>305.0</v>
      </c>
      <c r="B1867" s="10">
        <v>32.0</v>
      </c>
      <c r="C1867" s="10">
        <v>5.0</v>
      </c>
    </row>
    <row r="1868" ht="14.25" customHeight="1">
      <c r="A1868" s="10">
        <v>305.0</v>
      </c>
      <c r="B1868" s="10">
        <v>34.0</v>
      </c>
      <c r="C1868" s="10">
        <v>3.0</v>
      </c>
    </row>
    <row r="1869" ht="14.25" customHeight="1">
      <c r="A1869" s="10">
        <v>305.0</v>
      </c>
      <c r="B1869" s="10">
        <v>47.0</v>
      </c>
      <c r="C1869" s="10">
        <v>4.0</v>
      </c>
    </row>
    <row r="1870" ht="14.25" customHeight="1">
      <c r="A1870" s="10">
        <v>305.0</v>
      </c>
      <c r="B1870" s="10">
        <v>50.0</v>
      </c>
      <c r="C1870" s="10">
        <v>5.0</v>
      </c>
    </row>
    <row r="1871" ht="14.25" customHeight="1">
      <c r="A1871" s="10">
        <v>305.0</v>
      </c>
      <c r="B1871" s="10">
        <v>70.0</v>
      </c>
      <c r="C1871" s="10">
        <v>5.0</v>
      </c>
    </row>
    <row r="1872" ht="14.25" customHeight="1">
      <c r="A1872" s="10">
        <v>307.0</v>
      </c>
      <c r="B1872" s="10">
        <v>1.0</v>
      </c>
      <c r="C1872" s="10">
        <v>4.0</v>
      </c>
    </row>
    <row r="1873" ht="14.25" customHeight="1">
      <c r="A1873" s="10">
        <v>307.0</v>
      </c>
      <c r="B1873" s="10">
        <v>2.0</v>
      </c>
      <c r="C1873" s="10">
        <v>2.5</v>
      </c>
    </row>
    <row r="1874" ht="14.25" customHeight="1">
      <c r="A1874" s="10">
        <v>307.0</v>
      </c>
      <c r="B1874" s="10">
        <v>3.0</v>
      </c>
      <c r="C1874" s="10">
        <v>3.5</v>
      </c>
    </row>
    <row r="1875" ht="14.25" customHeight="1">
      <c r="A1875" s="10">
        <v>307.0</v>
      </c>
      <c r="B1875" s="10">
        <v>10.0</v>
      </c>
      <c r="C1875" s="10">
        <v>2.5</v>
      </c>
    </row>
    <row r="1876" ht="14.25" customHeight="1">
      <c r="A1876" s="10">
        <v>307.0</v>
      </c>
      <c r="B1876" s="10">
        <v>16.0</v>
      </c>
      <c r="C1876" s="10">
        <v>4.5</v>
      </c>
    </row>
    <row r="1877" ht="14.25" customHeight="1">
      <c r="A1877" s="10">
        <v>307.0</v>
      </c>
      <c r="B1877" s="10">
        <v>18.0</v>
      </c>
      <c r="C1877" s="10">
        <v>3.0</v>
      </c>
    </row>
    <row r="1878" ht="14.25" customHeight="1">
      <c r="A1878" s="10">
        <v>307.0</v>
      </c>
      <c r="B1878" s="10">
        <v>19.0</v>
      </c>
      <c r="C1878" s="10">
        <v>4.0</v>
      </c>
    </row>
    <row r="1879" ht="14.25" customHeight="1">
      <c r="A1879" s="10">
        <v>307.0</v>
      </c>
      <c r="B1879" s="10">
        <v>21.0</v>
      </c>
      <c r="C1879" s="10">
        <v>2.5</v>
      </c>
    </row>
    <row r="1880" ht="14.25" customHeight="1">
      <c r="A1880" s="10">
        <v>307.0</v>
      </c>
      <c r="B1880" s="10">
        <v>22.0</v>
      </c>
      <c r="C1880" s="10">
        <v>2.0</v>
      </c>
    </row>
    <row r="1881" ht="14.25" customHeight="1">
      <c r="A1881" s="10">
        <v>307.0</v>
      </c>
      <c r="B1881" s="10">
        <v>24.0</v>
      </c>
      <c r="C1881" s="10">
        <v>2.0</v>
      </c>
    </row>
    <row r="1882" ht="14.25" customHeight="1">
      <c r="A1882" s="10">
        <v>307.0</v>
      </c>
      <c r="B1882" s="10">
        <v>27.0</v>
      </c>
      <c r="C1882" s="10">
        <v>2.5</v>
      </c>
    </row>
    <row r="1883" ht="14.25" customHeight="1">
      <c r="A1883" s="10">
        <v>307.0</v>
      </c>
      <c r="B1883" s="10">
        <v>31.0</v>
      </c>
      <c r="C1883" s="10">
        <v>1.5</v>
      </c>
    </row>
    <row r="1884" ht="14.25" customHeight="1">
      <c r="A1884" s="10">
        <v>307.0</v>
      </c>
      <c r="B1884" s="10">
        <v>32.0</v>
      </c>
      <c r="C1884" s="10">
        <v>3.5</v>
      </c>
    </row>
    <row r="1885" ht="14.25" customHeight="1">
      <c r="A1885" s="10">
        <v>307.0</v>
      </c>
      <c r="B1885" s="10">
        <v>39.0</v>
      </c>
      <c r="C1885" s="10">
        <v>2.0</v>
      </c>
    </row>
    <row r="1886" ht="14.25" customHeight="1">
      <c r="A1886" s="10">
        <v>307.0</v>
      </c>
      <c r="B1886" s="10">
        <v>47.0</v>
      </c>
      <c r="C1886" s="10">
        <v>4.0</v>
      </c>
    </row>
    <row r="1887" ht="14.25" customHeight="1">
      <c r="A1887" s="10">
        <v>307.0</v>
      </c>
      <c r="B1887" s="10">
        <v>50.0</v>
      </c>
      <c r="C1887" s="10">
        <v>4.5</v>
      </c>
    </row>
    <row r="1888" ht="14.25" customHeight="1">
      <c r="A1888" s="10">
        <v>307.0</v>
      </c>
      <c r="B1888" s="10">
        <v>62.0</v>
      </c>
      <c r="C1888" s="10">
        <v>3.0</v>
      </c>
    </row>
    <row r="1889" ht="14.25" customHeight="1">
      <c r="A1889" s="10">
        <v>307.0</v>
      </c>
      <c r="B1889" s="10">
        <v>65.0</v>
      </c>
      <c r="C1889" s="10">
        <v>2.5</v>
      </c>
    </row>
    <row r="1890" ht="14.25" customHeight="1">
      <c r="A1890" s="10">
        <v>307.0</v>
      </c>
      <c r="B1890" s="10">
        <v>70.0</v>
      </c>
      <c r="C1890" s="10">
        <v>3.5</v>
      </c>
    </row>
    <row r="1891" ht="14.25" customHeight="1">
      <c r="A1891" s="10">
        <v>307.0</v>
      </c>
      <c r="B1891" s="10">
        <v>72.0</v>
      </c>
      <c r="C1891" s="10">
        <v>2.0</v>
      </c>
    </row>
    <row r="1892" ht="14.25" customHeight="1">
      <c r="A1892" s="10">
        <v>307.0</v>
      </c>
      <c r="B1892" s="10">
        <v>88.0</v>
      </c>
      <c r="C1892" s="10">
        <v>3.5</v>
      </c>
    </row>
    <row r="1893" ht="14.25" customHeight="1">
      <c r="A1893" s="10">
        <v>307.0</v>
      </c>
      <c r="B1893" s="10">
        <v>94.0</v>
      </c>
      <c r="C1893" s="10">
        <v>3.5</v>
      </c>
    </row>
    <row r="1894" ht="14.25" customHeight="1">
      <c r="A1894" s="10">
        <v>307.0</v>
      </c>
      <c r="B1894" s="10">
        <v>101.0</v>
      </c>
      <c r="C1894" s="10">
        <v>4.5</v>
      </c>
    </row>
    <row r="1895" ht="14.25" customHeight="1">
      <c r="A1895" s="10">
        <v>307.0</v>
      </c>
      <c r="B1895" s="10">
        <v>104.0</v>
      </c>
      <c r="C1895" s="10">
        <v>3.0</v>
      </c>
    </row>
    <row r="1896" ht="14.25" customHeight="1">
      <c r="A1896" s="10">
        <v>307.0</v>
      </c>
      <c r="B1896" s="10">
        <v>110.0</v>
      </c>
      <c r="C1896" s="10">
        <v>3.5</v>
      </c>
    </row>
    <row r="1897" ht="14.25" customHeight="1">
      <c r="A1897" s="10">
        <v>307.0</v>
      </c>
      <c r="B1897" s="10">
        <v>111.0</v>
      </c>
      <c r="C1897" s="10">
        <v>3.5</v>
      </c>
    </row>
    <row r="1898" ht="14.25" customHeight="1">
      <c r="A1898" s="10">
        <v>308.0</v>
      </c>
      <c r="B1898" s="10">
        <v>2.0</v>
      </c>
      <c r="C1898" s="10">
        <v>3.0</v>
      </c>
    </row>
    <row r="1899" ht="14.25" customHeight="1">
      <c r="A1899" s="10">
        <v>308.0</v>
      </c>
      <c r="B1899" s="10">
        <v>3.0</v>
      </c>
      <c r="C1899" s="10">
        <v>0.5</v>
      </c>
    </row>
    <row r="1900" ht="14.25" customHeight="1">
      <c r="A1900" s="10">
        <v>308.0</v>
      </c>
      <c r="B1900" s="10">
        <v>6.0</v>
      </c>
      <c r="C1900" s="10">
        <v>1.0</v>
      </c>
    </row>
    <row r="1901" ht="14.25" customHeight="1">
      <c r="A1901" s="10">
        <v>308.0</v>
      </c>
      <c r="B1901" s="10">
        <v>19.0</v>
      </c>
      <c r="C1901" s="10">
        <v>1.0</v>
      </c>
    </row>
    <row r="1902" ht="14.25" customHeight="1">
      <c r="A1902" s="10">
        <v>308.0</v>
      </c>
      <c r="B1902" s="10">
        <v>21.0</v>
      </c>
      <c r="C1902" s="10">
        <v>1.0</v>
      </c>
    </row>
    <row r="1903" ht="14.25" customHeight="1">
      <c r="A1903" s="10">
        <v>308.0</v>
      </c>
      <c r="B1903" s="10">
        <v>25.0</v>
      </c>
      <c r="C1903" s="10">
        <v>1.0</v>
      </c>
    </row>
    <row r="1904" ht="14.25" customHeight="1">
      <c r="A1904" s="10">
        <v>308.0</v>
      </c>
      <c r="B1904" s="10">
        <v>36.0</v>
      </c>
      <c r="C1904" s="10">
        <v>1.0</v>
      </c>
    </row>
    <row r="1905" ht="14.25" customHeight="1">
      <c r="A1905" s="10">
        <v>308.0</v>
      </c>
      <c r="B1905" s="10">
        <v>39.0</v>
      </c>
      <c r="C1905" s="10">
        <v>3.0</v>
      </c>
    </row>
    <row r="1906" ht="14.25" customHeight="1">
      <c r="A1906" s="10">
        <v>308.0</v>
      </c>
      <c r="B1906" s="10">
        <v>48.0</v>
      </c>
      <c r="C1906" s="10">
        <v>4.0</v>
      </c>
    </row>
    <row r="1907" ht="14.25" customHeight="1">
      <c r="A1907" s="10">
        <v>308.0</v>
      </c>
      <c r="B1907" s="10">
        <v>50.0</v>
      </c>
      <c r="C1907" s="10">
        <v>2.5</v>
      </c>
    </row>
    <row r="1908" ht="14.25" customHeight="1">
      <c r="A1908" s="10">
        <v>308.0</v>
      </c>
      <c r="B1908" s="10">
        <v>110.0</v>
      </c>
      <c r="C1908" s="10">
        <v>1.0</v>
      </c>
    </row>
    <row r="1909" ht="14.25" customHeight="1">
      <c r="A1909" s="10">
        <v>309.0</v>
      </c>
      <c r="B1909" s="10">
        <v>50.0</v>
      </c>
      <c r="C1909" s="10">
        <v>4.5</v>
      </c>
    </row>
    <row r="1910" ht="14.25" customHeight="1">
      <c r="A1910" s="10">
        <v>310.0</v>
      </c>
      <c r="B1910" s="10">
        <v>16.0</v>
      </c>
      <c r="C1910" s="10">
        <v>1.0</v>
      </c>
    </row>
    <row r="1911" ht="14.25" customHeight="1">
      <c r="A1911" s="10">
        <v>310.0</v>
      </c>
      <c r="B1911" s="10">
        <v>58.0</v>
      </c>
      <c r="C1911" s="10">
        <v>4.5</v>
      </c>
    </row>
    <row r="1912" ht="14.25" customHeight="1">
      <c r="A1912" s="10">
        <v>310.0</v>
      </c>
      <c r="B1912" s="10">
        <v>104.0</v>
      </c>
      <c r="C1912" s="10">
        <v>2.0</v>
      </c>
    </row>
    <row r="1913" ht="14.25" customHeight="1">
      <c r="A1913" s="10">
        <v>311.0</v>
      </c>
      <c r="B1913" s="10">
        <v>16.0</v>
      </c>
      <c r="C1913" s="10">
        <v>2.5</v>
      </c>
    </row>
    <row r="1914" ht="14.25" customHeight="1">
      <c r="A1914" s="10">
        <v>311.0</v>
      </c>
      <c r="B1914" s="10">
        <v>40.0</v>
      </c>
      <c r="C1914" s="10">
        <v>3.5</v>
      </c>
    </row>
    <row r="1915" ht="14.25" customHeight="1">
      <c r="A1915" s="10">
        <v>312.0</v>
      </c>
      <c r="B1915" s="10">
        <v>6.0</v>
      </c>
      <c r="C1915" s="10">
        <v>4.0</v>
      </c>
    </row>
    <row r="1916" ht="14.25" customHeight="1">
      <c r="A1916" s="10">
        <v>312.0</v>
      </c>
      <c r="B1916" s="10">
        <v>16.0</v>
      </c>
      <c r="C1916" s="10">
        <v>4.0</v>
      </c>
    </row>
    <row r="1917" ht="14.25" customHeight="1">
      <c r="A1917" s="10">
        <v>312.0</v>
      </c>
      <c r="B1917" s="10">
        <v>32.0</v>
      </c>
      <c r="C1917" s="10">
        <v>4.0</v>
      </c>
    </row>
    <row r="1918" ht="14.25" customHeight="1">
      <c r="A1918" s="10">
        <v>312.0</v>
      </c>
      <c r="B1918" s="10">
        <v>110.0</v>
      </c>
      <c r="C1918" s="10">
        <v>4.0</v>
      </c>
    </row>
    <row r="1919" ht="14.25" customHeight="1">
      <c r="A1919" s="10">
        <v>312.0</v>
      </c>
      <c r="B1919" s="10">
        <v>111.0</v>
      </c>
      <c r="C1919" s="10">
        <v>5.0</v>
      </c>
    </row>
    <row r="1920" ht="14.25" customHeight="1">
      <c r="A1920" s="10">
        <v>313.0</v>
      </c>
      <c r="B1920" s="10">
        <v>6.0</v>
      </c>
      <c r="C1920" s="10">
        <v>3.0</v>
      </c>
    </row>
    <row r="1921" ht="14.25" customHeight="1">
      <c r="A1921" s="10">
        <v>313.0</v>
      </c>
      <c r="B1921" s="10">
        <v>10.0</v>
      </c>
      <c r="C1921" s="10">
        <v>4.0</v>
      </c>
    </row>
    <row r="1922" ht="14.25" customHeight="1">
      <c r="A1922" s="10">
        <v>313.0</v>
      </c>
      <c r="B1922" s="10">
        <v>29.0</v>
      </c>
      <c r="C1922" s="10">
        <v>4.0</v>
      </c>
    </row>
    <row r="1923" ht="14.25" customHeight="1">
      <c r="A1923" s="10">
        <v>313.0</v>
      </c>
      <c r="B1923" s="10">
        <v>32.0</v>
      </c>
      <c r="C1923" s="10">
        <v>4.0</v>
      </c>
    </row>
    <row r="1924" ht="14.25" customHeight="1">
      <c r="A1924" s="10">
        <v>313.0</v>
      </c>
      <c r="B1924" s="10">
        <v>39.0</v>
      </c>
      <c r="C1924" s="10">
        <v>4.0</v>
      </c>
    </row>
    <row r="1925" ht="14.25" customHeight="1">
      <c r="A1925" s="10">
        <v>313.0</v>
      </c>
      <c r="B1925" s="10">
        <v>47.0</v>
      </c>
      <c r="C1925" s="10">
        <v>5.0</v>
      </c>
    </row>
    <row r="1926" ht="14.25" customHeight="1">
      <c r="A1926" s="10">
        <v>313.0</v>
      </c>
      <c r="B1926" s="10">
        <v>50.0</v>
      </c>
      <c r="C1926" s="10">
        <v>5.0</v>
      </c>
    </row>
    <row r="1927" ht="14.25" customHeight="1">
      <c r="A1927" s="10">
        <v>313.0</v>
      </c>
      <c r="B1927" s="10">
        <v>70.0</v>
      </c>
      <c r="C1927" s="10">
        <v>4.0</v>
      </c>
    </row>
    <row r="1928" ht="14.25" customHeight="1">
      <c r="A1928" s="10">
        <v>313.0</v>
      </c>
      <c r="B1928" s="10">
        <v>76.0</v>
      </c>
      <c r="C1928" s="10">
        <v>1.0</v>
      </c>
    </row>
    <row r="1929" ht="14.25" customHeight="1">
      <c r="A1929" s="10">
        <v>313.0</v>
      </c>
      <c r="B1929" s="10">
        <v>101.0</v>
      </c>
      <c r="C1929" s="10">
        <v>5.0</v>
      </c>
    </row>
    <row r="1930" ht="14.25" customHeight="1">
      <c r="A1930" s="10">
        <v>314.0</v>
      </c>
      <c r="B1930" s="10">
        <v>1.0</v>
      </c>
      <c r="C1930" s="10">
        <v>3.0</v>
      </c>
    </row>
    <row r="1931" ht="14.25" customHeight="1">
      <c r="A1931" s="10">
        <v>314.0</v>
      </c>
      <c r="B1931" s="10">
        <v>6.0</v>
      </c>
      <c r="C1931" s="10">
        <v>3.0</v>
      </c>
    </row>
    <row r="1932" ht="14.25" customHeight="1">
      <c r="A1932" s="10">
        <v>314.0</v>
      </c>
      <c r="B1932" s="10">
        <v>7.0</v>
      </c>
      <c r="C1932" s="10">
        <v>4.0</v>
      </c>
    </row>
    <row r="1933" ht="14.25" customHeight="1">
      <c r="A1933" s="10">
        <v>314.0</v>
      </c>
      <c r="B1933" s="10">
        <v>10.0</v>
      </c>
      <c r="C1933" s="10">
        <v>3.0</v>
      </c>
    </row>
    <row r="1934" ht="14.25" customHeight="1">
      <c r="A1934" s="10">
        <v>314.0</v>
      </c>
      <c r="B1934" s="10">
        <v>11.0</v>
      </c>
      <c r="C1934" s="10">
        <v>5.0</v>
      </c>
    </row>
    <row r="1935" ht="14.25" customHeight="1">
      <c r="A1935" s="10">
        <v>314.0</v>
      </c>
      <c r="B1935" s="10">
        <v>15.0</v>
      </c>
      <c r="C1935" s="10">
        <v>2.0</v>
      </c>
    </row>
    <row r="1936" ht="14.25" customHeight="1">
      <c r="A1936" s="10">
        <v>314.0</v>
      </c>
      <c r="B1936" s="10">
        <v>17.0</v>
      </c>
      <c r="C1936" s="10">
        <v>4.0</v>
      </c>
    </row>
    <row r="1937" ht="14.25" customHeight="1">
      <c r="A1937" s="10">
        <v>314.0</v>
      </c>
      <c r="B1937" s="10">
        <v>21.0</v>
      </c>
      <c r="C1937" s="10">
        <v>3.0</v>
      </c>
    </row>
    <row r="1938" ht="14.25" customHeight="1">
      <c r="A1938" s="10">
        <v>314.0</v>
      </c>
      <c r="B1938" s="10">
        <v>22.0</v>
      </c>
      <c r="C1938" s="10">
        <v>3.0</v>
      </c>
    </row>
    <row r="1939" ht="14.25" customHeight="1">
      <c r="A1939" s="10">
        <v>314.0</v>
      </c>
      <c r="B1939" s="10">
        <v>23.0</v>
      </c>
      <c r="C1939" s="10">
        <v>3.0</v>
      </c>
    </row>
    <row r="1940" ht="14.25" customHeight="1">
      <c r="A1940" s="10">
        <v>314.0</v>
      </c>
      <c r="B1940" s="10">
        <v>26.0</v>
      </c>
      <c r="C1940" s="10">
        <v>4.0</v>
      </c>
    </row>
    <row r="1941" ht="14.25" customHeight="1">
      <c r="A1941" s="10">
        <v>314.0</v>
      </c>
      <c r="B1941" s="10">
        <v>31.0</v>
      </c>
      <c r="C1941" s="10">
        <v>3.0</v>
      </c>
    </row>
    <row r="1942" ht="14.25" customHeight="1">
      <c r="A1942" s="10">
        <v>314.0</v>
      </c>
      <c r="B1942" s="10">
        <v>32.0</v>
      </c>
      <c r="C1942" s="10">
        <v>3.0</v>
      </c>
    </row>
    <row r="1943" ht="14.25" customHeight="1">
      <c r="A1943" s="10">
        <v>314.0</v>
      </c>
      <c r="B1943" s="10">
        <v>39.0</v>
      </c>
      <c r="C1943" s="10">
        <v>3.0</v>
      </c>
    </row>
    <row r="1944" ht="14.25" customHeight="1">
      <c r="A1944" s="10">
        <v>314.0</v>
      </c>
      <c r="B1944" s="10">
        <v>41.0</v>
      </c>
      <c r="C1944" s="10">
        <v>3.0</v>
      </c>
    </row>
    <row r="1945" ht="14.25" customHeight="1">
      <c r="A1945" s="10">
        <v>314.0</v>
      </c>
      <c r="B1945" s="10">
        <v>44.0</v>
      </c>
      <c r="C1945" s="10">
        <v>3.0</v>
      </c>
    </row>
    <row r="1946" ht="14.25" customHeight="1">
      <c r="A1946" s="10">
        <v>314.0</v>
      </c>
      <c r="B1946" s="10">
        <v>47.0</v>
      </c>
      <c r="C1946" s="10">
        <v>1.0</v>
      </c>
    </row>
    <row r="1947" ht="14.25" customHeight="1">
      <c r="A1947" s="10">
        <v>314.0</v>
      </c>
      <c r="B1947" s="10">
        <v>50.0</v>
      </c>
      <c r="C1947" s="10">
        <v>4.0</v>
      </c>
    </row>
    <row r="1948" ht="14.25" customHeight="1">
      <c r="A1948" s="10">
        <v>314.0</v>
      </c>
      <c r="B1948" s="10">
        <v>52.0</v>
      </c>
      <c r="C1948" s="10">
        <v>3.0</v>
      </c>
    </row>
    <row r="1949" ht="14.25" customHeight="1">
      <c r="A1949" s="10">
        <v>314.0</v>
      </c>
      <c r="B1949" s="10">
        <v>60.0</v>
      </c>
      <c r="C1949" s="10">
        <v>3.0</v>
      </c>
    </row>
    <row r="1950" ht="14.25" customHeight="1">
      <c r="A1950" s="10">
        <v>314.0</v>
      </c>
      <c r="B1950" s="10">
        <v>62.0</v>
      </c>
      <c r="C1950" s="10">
        <v>4.0</v>
      </c>
    </row>
    <row r="1951" ht="14.25" customHeight="1">
      <c r="A1951" s="10">
        <v>314.0</v>
      </c>
      <c r="B1951" s="10">
        <v>95.0</v>
      </c>
      <c r="C1951" s="10">
        <v>2.0</v>
      </c>
    </row>
    <row r="1952" ht="14.25" customHeight="1">
      <c r="A1952" s="10">
        <v>314.0</v>
      </c>
      <c r="B1952" s="10">
        <v>100.0</v>
      </c>
      <c r="C1952" s="10">
        <v>3.0</v>
      </c>
    </row>
    <row r="1953" ht="14.25" customHeight="1">
      <c r="A1953" s="10">
        <v>314.0</v>
      </c>
      <c r="B1953" s="10">
        <v>107.0</v>
      </c>
      <c r="C1953" s="10">
        <v>3.0</v>
      </c>
    </row>
    <row r="1954" ht="14.25" customHeight="1">
      <c r="A1954" s="10">
        <v>314.0</v>
      </c>
      <c r="B1954" s="10">
        <v>110.0</v>
      </c>
      <c r="C1954" s="10">
        <v>4.0</v>
      </c>
    </row>
    <row r="1955" ht="14.25" customHeight="1">
      <c r="A1955" s="10">
        <v>316.0</v>
      </c>
      <c r="B1955" s="10">
        <v>45.0</v>
      </c>
      <c r="C1955" s="10">
        <v>4.5</v>
      </c>
    </row>
    <row r="1956" ht="14.25" customHeight="1">
      <c r="A1956" s="10">
        <v>316.0</v>
      </c>
      <c r="B1956" s="10">
        <v>48.0</v>
      </c>
      <c r="C1956" s="10">
        <v>1.5</v>
      </c>
    </row>
    <row r="1957" ht="14.25" customHeight="1">
      <c r="A1957" s="10">
        <v>317.0</v>
      </c>
      <c r="B1957" s="10">
        <v>6.0</v>
      </c>
      <c r="C1957" s="10">
        <v>5.0</v>
      </c>
    </row>
    <row r="1958" ht="14.25" customHeight="1">
      <c r="A1958" s="10">
        <v>317.0</v>
      </c>
      <c r="B1958" s="10">
        <v>16.0</v>
      </c>
      <c r="C1958" s="10">
        <v>5.0</v>
      </c>
    </row>
    <row r="1959" ht="14.25" customHeight="1">
      <c r="A1959" s="10">
        <v>317.0</v>
      </c>
      <c r="B1959" s="10">
        <v>32.0</v>
      </c>
      <c r="C1959" s="10">
        <v>4.0</v>
      </c>
    </row>
    <row r="1960" ht="14.25" customHeight="1">
      <c r="A1960" s="10">
        <v>317.0</v>
      </c>
      <c r="B1960" s="10">
        <v>47.0</v>
      </c>
      <c r="C1960" s="10">
        <v>5.0</v>
      </c>
    </row>
    <row r="1961" ht="14.25" customHeight="1">
      <c r="A1961" s="10">
        <v>317.0</v>
      </c>
      <c r="B1961" s="10">
        <v>50.0</v>
      </c>
      <c r="C1961" s="10">
        <v>5.0</v>
      </c>
    </row>
    <row r="1962" ht="14.25" customHeight="1">
      <c r="A1962" s="10">
        <v>317.0</v>
      </c>
      <c r="B1962" s="10">
        <v>97.0</v>
      </c>
      <c r="C1962" s="10">
        <v>3.0</v>
      </c>
    </row>
    <row r="1963" ht="14.25" customHeight="1">
      <c r="A1963" s="10">
        <v>317.0</v>
      </c>
      <c r="B1963" s="10">
        <v>110.0</v>
      </c>
      <c r="C1963" s="10">
        <v>5.0</v>
      </c>
    </row>
    <row r="1964" ht="14.25" customHeight="1">
      <c r="A1964" s="10">
        <v>317.0</v>
      </c>
      <c r="B1964" s="10">
        <v>111.0</v>
      </c>
      <c r="C1964" s="10">
        <v>5.0</v>
      </c>
    </row>
    <row r="1965" ht="14.25" customHeight="1">
      <c r="A1965" s="10">
        <v>318.0</v>
      </c>
      <c r="B1965" s="10">
        <v>2.0</v>
      </c>
      <c r="C1965" s="10">
        <v>3.5</v>
      </c>
    </row>
    <row r="1966" ht="14.25" customHeight="1">
      <c r="A1966" s="10">
        <v>318.0</v>
      </c>
      <c r="B1966" s="10">
        <v>6.0</v>
      </c>
      <c r="C1966" s="10">
        <v>4.0</v>
      </c>
    </row>
    <row r="1967" ht="14.25" customHeight="1">
      <c r="A1967" s="10">
        <v>318.0</v>
      </c>
      <c r="B1967" s="10">
        <v>18.0</v>
      </c>
      <c r="C1967" s="10">
        <v>3.0</v>
      </c>
    </row>
    <row r="1968" ht="14.25" customHeight="1">
      <c r="A1968" s="10">
        <v>318.0</v>
      </c>
      <c r="B1968" s="10">
        <v>19.0</v>
      </c>
      <c r="C1968" s="10">
        <v>3.5</v>
      </c>
    </row>
    <row r="1969" ht="14.25" customHeight="1">
      <c r="A1969" s="10">
        <v>318.0</v>
      </c>
      <c r="B1969" s="10">
        <v>29.0</v>
      </c>
      <c r="C1969" s="10">
        <v>3.5</v>
      </c>
    </row>
    <row r="1970" ht="14.25" customHeight="1">
      <c r="A1970" s="10">
        <v>318.0</v>
      </c>
      <c r="B1970" s="10">
        <v>32.0</v>
      </c>
      <c r="C1970" s="10">
        <v>4.5</v>
      </c>
    </row>
    <row r="1971" ht="14.25" customHeight="1">
      <c r="A1971" s="10">
        <v>318.0</v>
      </c>
      <c r="B1971" s="10">
        <v>47.0</v>
      </c>
      <c r="C1971" s="10">
        <v>4.0</v>
      </c>
    </row>
    <row r="1972" ht="14.25" customHeight="1">
      <c r="A1972" s="10">
        <v>318.0</v>
      </c>
      <c r="B1972" s="10">
        <v>48.0</v>
      </c>
      <c r="C1972" s="10">
        <v>3.5</v>
      </c>
    </row>
    <row r="1973" ht="14.25" customHeight="1">
      <c r="A1973" s="10">
        <v>318.0</v>
      </c>
      <c r="B1973" s="10">
        <v>72.0</v>
      </c>
      <c r="C1973" s="10">
        <v>4.5</v>
      </c>
    </row>
    <row r="1974" ht="14.25" customHeight="1">
      <c r="A1974" s="10">
        <v>318.0</v>
      </c>
      <c r="B1974" s="10">
        <v>97.0</v>
      </c>
      <c r="C1974" s="10">
        <v>4.5</v>
      </c>
    </row>
    <row r="1975" ht="14.25" customHeight="1">
      <c r="A1975" s="10">
        <v>319.0</v>
      </c>
      <c r="B1975" s="10">
        <v>110.0</v>
      </c>
      <c r="C1975" s="10">
        <v>4.5</v>
      </c>
    </row>
    <row r="1976" ht="14.25" customHeight="1">
      <c r="A1976" s="10">
        <v>321.0</v>
      </c>
      <c r="B1976" s="10">
        <v>2.0</v>
      </c>
      <c r="C1976" s="10">
        <v>5.0</v>
      </c>
    </row>
    <row r="1977" ht="14.25" customHeight="1">
      <c r="A1977" s="10">
        <v>321.0</v>
      </c>
      <c r="B1977" s="10">
        <v>3.0</v>
      </c>
      <c r="C1977" s="10">
        <v>3.0</v>
      </c>
    </row>
    <row r="1978" ht="14.25" customHeight="1">
      <c r="A1978" s="10">
        <v>321.0</v>
      </c>
      <c r="B1978" s="10">
        <v>5.0</v>
      </c>
      <c r="C1978" s="10">
        <v>3.0</v>
      </c>
    </row>
    <row r="1979" ht="14.25" customHeight="1">
      <c r="A1979" s="10">
        <v>321.0</v>
      </c>
      <c r="B1979" s="10">
        <v>19.0</v>
      </c>
      <c r="C1979" s="10">
        <v>3.0</v>
      </c>
    </row>
    <row r="1980" ht="14.25" customHeight="1">
      <c r="A1980" s="10">
        <v>321.0</v>
      </c>
      <c r="B1980" s="10">
        <v>21.0</v>
      </c>
      <c r="C1980" s="10">
        <v>3.0</v>
      </c>
    </row>
    <row r="1981" ht="14.25" customHeight="1">
      <c r="A1981" s="10">
        <v>321.0</v>
      </c>
      <c r="B1981" s="10">
        <v>24.0</v>
      </c>
      <c r="C1981" s="10">
        <v>4.0</v>
      </c>
    </row>
    <row r="1982" ht="14.25" customHeight="1">
      <c r="A1982" s="10">
        <v>322.0</v>
      </c>
      <c r="B1982" s="10">
        <v>1.0</v>
      </c>
      <c r="C1982" s="10">
        <v>3.5</v>
      </c>
    </row>
    <row r="1983" ht="14.25" customHeight="1">
      <c r="A1983" s="10">
        <v>322.0</v>
      </c>
      <c r="B1983" s="10">
        <v>2.0</v>
      </c>
      <c r="C1983" s="10">
        <v>3.0</v>
      </c>
    </row>
    <row r="1984" ht="14.25" customHeight="1">
      <c r="A1984" s="10">
        <v>322.0</v>
      </c>
      <c r="B1984" s="10">
        <v>10.0</v>
      </c>
      <c r="C1984" s="10">
        <v>4.0</v>
      </c>
    </row>
    <row r="1985" ht="14.25" customHeight="1">
      <c r="A1985" s="10">
        <v>322.0</v>
      </c>
      <c r="B1985" s="10">
        <v>11.0</v>
      </c>
      <c r="C1985" s="10">
        <v>4.0</v>
      </c>
    </row>
    <row r="1986" ht="14.25" customHeight="1">
      <c r="A1986" s="10">
        <v>322.0</v>
      </c>
      <c r="B1986" s="10">
        <v>47.0</v>
      </c>
      <c r="C1986" s="10">
        <v>4.0</v>
      </c>
    </row>
    <row r="1987" ht="14.25" customHeight="1">
      <c r="A1987" s="10">
        <v>322.0</v>
      </c>
      <c r="B1987" s="10">
        <v>50.0</v>
      </c>
      <c r="C1987" s="10">
        <v>4.0</v>
      </c>
    </row>
    <row r="1988" ht="14.25" customHeight="1">
      <c r="A1988" s="10">
        <v>322.0</v>
      </c>
      <c r="B1988" s="10">
        <v>110.0</v>
      </c>
      <c r="C1988" s="10">
        <v>3.5</v>
      </c>
    </row>
    <row r="1989" ht="14.25" customHeight="1">
      <c r="A1989" s="10">
        <v>323.0</v>
      </c>
      <c r="B1989" s="10">
        <v>1.0</v>
      </c>
      <c r="C1989" s="10">
        <v>3.5</v>
      </c>
    </row>
    <row r="1990" ht="14.25" customHeight="1">
      <c r="A1990" s="10">
        <v>323.0</v>
      </c>
      <c r="B1990" s="10">
        <v>2.0</v>
      </c>
      <c r="C1990" s="10">
        <v>4.0</v>
      </c>
    </row>
    <row r="1991" ht="14.25" customHeight="1">
      <c r="A1991" s="10">
        <v>323.0</v>
      </c>
      <c r="B1991" s="10">
        <v>17.0</v>
      </c>
      <c r="C1991" s="10">
        <v>3.5</v>
      </c>
    </row>
    <row r="1992" ht="14.25" customHeight="1">
      <c r="A1992" s="10">
        <v>323.0</v>
      </c>
      <c r="B1992" s="10">
        <v>19.0</v>
      </c>
      <c r="C1992" s="10">
        <v>2.5</v>
      </c>
    </row>
    <row r="1993" ht="14.25" customHeight="1">
      <c r="A1993" s="10">
        <v>323.0</v>
      </c>
      <c r="B1993" s="10">
        <v>22.0</v>
      </c>
      <c r="C1993" s="10">
        <v>3.0</v>
      </c>
    </row>
    <row r="1994" ht="14.25" customHeight="1">
      <c r="A1994" s="10">
        <v>323.0</v>
      </c>
      <c r="B1994" s="10">
        <v>29.0</v>
      </c>
      <c r="C1994" s="10">
        <v>3.5</v>
      </c>
    </row>
    <row r="1995" ht="14.25" customHeight="1">
      <c r="A1995" s="10">
        <v>323.0</v>
      </c>
      <c r="B1995" s="10">
        <v>32.0</v>
      </c>
      <c r="C1995" s="10">
        <v>2.5</v>
      </c>
    </row>
    <row r="1996" ht="14.25" customHeight="1">
      <c r="A1996" s="10">
        <v>323.0</v>
      </c>
      <c r="B1996" s="10">
        <v>34.0</v>
      </c>
      <c r="C1996" s="10">
        <v>2.5</v>
      </c>
    </row>
    <row r="1997" ht="14.25" customHeight="1">
      <c r="A1997" s="10">
        <v>323.0</v>
      </c>
      <c r="B1997" s="10">
        <v>36.0</v>
      </c>
      <c r="C1997" s="10">
        <v>3.5</v>
      </c>
    </row>
    <row r="1998" ht="14.25" customHeight="1">
      <c r="A1998" s="10">
        <v>323.0</v>
      </c>
      <c r="B1998" s="10">
        <v>48.0</v>
      </c>
      <c r="C1998" s="10">
        <v>3.5</v>
      </c>
    </row>
    <row r="1999" ht="14.25" customHeight="1">
      <c r="A1999" s="10">
        <v>323.0</v>
      </c>
      <c r="B1999" s="10">
        <v>50.0</v>
      </c>
      <c r="C1999" s="10">
        <v>4.5</v>
      </c>
    </row>
    <row r="2000" ht="14.25" customHeight="1">
      <c r="A2000" s="10">
        <v>323.0</v>
      </c>
      <c r="B2000" s="10">
        <v>60.0</v>
      </c>
      <c r="C2000" s="10">
        <v>3.0</v>
      </c>
    </row>
    <row r="2001" ht="14.25" customHeight="1">
      <c r="A2001" s="10">
        <v>323.0</v>
      </c>
      <c r="B2001" s="10">
        <v>62.0</v>
      </c>
      <c r="C2001" s="10">
        <v>2.5</v>
      </c>
    </row>
    <row r="2002" ht="14.25" customHeight="1">
      <c r="A2002" s="10">
        <v>323.0</v>
      </c>
      <c r="B2002" s="10">
        <v>105.0</v>
      </c>
      <c r="C2002" s="10">
        <v>3.0</v>
      </c>
    </row>
    <row r="2003" ht="14.25" customHeight="1">
      <c r="A2003" s="10">
        <v>323.0</v>
      </c>
      <c r="B2003" s="10">
        <v>110.0</v>
      </c>
      <c r="C2003" s="10">
        <v>2.0</v>
      </c>
    </row>
    <row r="2004" ht="14.25" customHeight="1">
      <c r="A2004" s="10">
        <v>325.0</v>
      </c>
      <c r="B2004" s="10">
        <v>6.0</v>
      </c>
      <c r="C2004" s="10">
        <v>4.0</v>
      </c>
    </row>
    <row r="2005" ht="14.25" customHeight="1">
      <c r="A2005" s="10">
        <v>325.0</v>
      </c>
      <c r="B2005" s="10">
        <v>19.0</v>
      </c>
      <c r="C2005" s="10">
        <v>2.0</v>
      </c>
    </row>
    <row r="2006" ht="14.25" customHeight="1">
      <c r="A2006" s="10">
        <v>325.0</v>
      </c>
      <c r="B2006" s="10">
        <v>22.0</v>
      </c>
      <c r="C2006" s="10">
        <v>3.0</v>
      </c>
    </row>
    <row r="2007" ht="14.25" customHeight="1">
      <c r="A2007" s="10">
        <v>325.0</v>
      </c>
      <c r="B2007" s="10">
        <v>29.0</v>
      </c>
      <c r="C2007" s="10">
        <v>4.0</v>
      </c>
    </row>
    <row r="2008" ht="14.25" customHeight="1">
      <c r="A2008" s="10">
        <v>325.0</v>
      </c>
      <c r="B2008" s="10">
        <v>30.0</v>
      </c>
      <c r="C2008" s="10">
        <v>4.0</v>
      </c>
    </row>
    <row r="2009" ht="14.25" customHeight="1">
      <c r="A2009" s="10">
        <v>325.0</v>
      </c>
      <c r="B2009" s="10">
        <v>32.0</v>
      </c>
      <c r="C2009" s="10">
        <v>4.0</v>
      </c>
    </row>
    <row r="2010" ht="14.25" customHeight="1">
      <c r="A2010" s="10">
        <v>325.0</v>
      </c>
      <c r="B2010" s="10">
        <v>58.0</v>
      </c>
      <c r="C2010" s="10">
        <v>4.0</v>
      </c>
    </row>
    <row r="2011" ht="14.25" customHeight="1">
      <c r="A2011" s="10">
        <v>325.0</v>
      </c>
      <c r="B2011" s="10">
        <v>80.0</v>
      </c>
      <c r="C2011" s="10">
        <v>4.0</v>
      </c>
    </row>
    <row r="2012" ht="14.25" customHeight="1">
      <c r="A2012" s="10">
        <v>325.0</v>
      </c>
      <c r="B2012" s="10">
        <v>104.0</v>
      </c>
      <c r="C2012" s="10">
        <v>2.0</v>
      </c>
    </row>
    <row r="2013" ht="14.25" customHeight="1">
      <c r="A2013" s="10">
        <v>325.0</v>
      </c>
      <c r="B2013" s="10">
        <v>111.0</v>
      </c>
      <c r="C2013" s="10">
        <v>5.0</v>
      </c>
    </row>
    <row r="2014" ht="14.25" customHeight="1">
      <c r="A2014" s="10">
        <v>326.0</v>
      </c>
      <c r="B2014" s="10">
        <v>20.0</v>
      </c>
      <c r="C2014" s="10">
        <v>3.5</v>
      </c>
    </row>
    <row r="2015" ht="14.25" customHeight="1">
      <c r="A2015" s="10">
        <v>326.0</v>
      </c>
      <c r="B2015" s="10">
        <v>47.0</v>
      </c>
      <c r="C2015" s="10">
        <v>4.0</v>
      </c>
    </row>
    <row r="2016" ht="14.25" customHeight="1">
      <c r="A2016" s="10">
        <v>326.0</v>
      </c>
      <c r="B2016" s="10">
        <v>50.0</v>
      </c>
      <c r="C2016" s="10">
        <v>2.0</v>
      </c>
    </row>
    <row r="2017" ht="14.25" customHeight="1">
      <c r="A2017" s="10">
        <v>326.0</v>
      </c>
      <c r="B2017" s="10">
        <v>97.0</v>
      </c>
      <c r="C2017" s="10">
        <v>3.5</v>
      </c>
    </row>
    <row r="2018" ht="14.25" customHeight="1">
      <c r="A2018" s="10">
        <v>326.0</v>
      </c>
      <c r="B2018" s="10">
        <v>110.0</v>
      </c>
      <c r="C2018" s="10">
        <v>5.0</v>
      </c>
    </row>
    <row r="2019" ht="14.25" customHeight="1">
      <c r="A2019" s="10">
        <v>327.0</v>
      </c>
      <c r="B2019" s="10">
        <v>50.0</v>
      </c>
      <c r="C2019" s="10">
        <v>4.5</v>
      </c>
    </row>
    <row r="2020" ht="14.25" customHeight="1">
      <c r="A2020" s="10">
        <v>327.0</v>
      </c>
      <c r="B2020" s="10">
        <v>104.0</v>
      </c>
      <c r="C2020" s="10">
        <v>5.0</v>
      </c>
    </row>
    <row r="2021" ht="14.25" customHeight="1">
      <c r="A2021" s="10">
        <v>328.0</v>
      </c>
      <c r="B2021" s="10">
        <v>1.0</v>
      </c>
      <c r="C2021" s="10">
        <v>5.0</v>
      </c>
    </row>
    <row r="2022" ht="14.25" customHeight="1">
      <c r="A2022" s="10">
        <v>328.0</v>
      </c>
      <c r="B2022" s="10">
        <v>13.0</v>
      </c>
      <c r="C2022" s="10">
        <v>3.0</v>
      </c>
    </row>
    <row r="2023" ht="14.25" customHeight="1">
      <c r="A2023" s="10">
        <v>328.0</v>
      </c>
      <c r="B2023" s="10">
        <v>34.0</v>
      </c>
      <c r="C2023" s="10">
        <v>5.0</v>
      </c>
    </row>
    <row r="2024" ht="14.25" customHeight="1">
      <c r="A2024" s="10">
        <v>328.0</v>
      </c>
      <c r="B2024" s="10">
        <v>39.0</v>
      </c>
      <c r="C2024" s="10">
        <v>2.0</v>
      </c>
    </row>
    <row r="2025" ht="14.25" customHeight="1">
      <c r="A2025" s="10">
        <v>328.0</v>
      </c>
      <c r="B2025" s="10">
        <v>47.0</v>
      </c>
      <c r="C2025" s="10">
        <v>4.5</v>
      </c>
    </row>
    <row r="2026" ht="14.25" customHeight="1">
      <c r="A2026" s="10">
        <v>328.0</v>
      </c>
      <c r="B2026" s="10">
        <v>50.0</v>
      </c>
      <c r="C2026" s="10">
        <v>4.0</v>
      </c>
    </row>
    <row r="2027" ht="14.25" customHeight="1">
      <c r="A2027" s="10">
        <v>328.0</v>
      </c>
      <c r="B2027" s="10">
        <v>110.0</v>
      </c>
      <c r="C2027" s="10">
        <v>1.0</v>
      </c>
    </row>
    <row r="2028" ht="14.25" customHeight="1">
      <c r="A2028" s="10">
        <v>328.0</v>
      </c>
      <c r="B2028" s="10">
        <v>111.0</v>
      </c>
      <c r="C2028" s="10">
        <v>2.0</v>
      </c>
    </row>
    <row r="2029" ht="14.25" customHeight="1">
      <c r="A2029" s="10">
        <v>329.0</v>
      </c>
      <c r="B2029" s="10">
        <v>50.0</v>
      </c>
      <c r="C2029" s="10">
        <v>2.0</v>
      </c>
    </row>
    <row r="2030" ht="14.25" customHeight="1">
      <c r="A2030" s="10">
        <v>330.0</v>
      </c>
      <c r="B2030" s="10">
        <v>1.0</v>
      </c>
      <c r="C2030" s="10">
        <v>4.0</v>
      </c>
    </row>
    <row r="2031" ht="14.25" customHeight="1">
      <c r="A2031" s="10">
        <v>330.0</v>
      </c>
      <c r="B2031" s="10">
        <v>2.0</v>
      </c>
      <c r="C2031" s="10">
        <v>1.5</v>
      </c>
    </row>
    <row r="2032" ht="14.25" customHeight="1">
      <c r="A2032" s="10">
        <v>330.0</v>
      </c>
      <c r="B2032" s="10">
        <v>3.0</v>
      </c>
      <c r="C2032" s="10">
        <v>3.0</v>
      </c>
    </row>
    <row r="2033" ht="14.25" customHeight="1">
      <c r="A2033" s="10">
        <v>330.0</v>
      </c>
      <c r="B2033" s="10">
        <v>16.0</v>
      </c>
      <c r="C2033" s="10">
        <v>3.5</v>
      </c>
    </row>
    <row r="2034" ht="14.25" customHeight="1">
      <c r="A2034" s="10">
        <v>330.0</v>
      </c>
      <c r="B2034" s="10">
        <v>25.0</v>
      </c>
      <c r="C2034" s="10">
        <v>4.5</v>
      </c>
    </row>
    <row r="2035" ht="14.25" customHeight="1">
      <c r="A2035" s="10">
        <v>330.0</v>
      </c>
      <c r="B2035" s="10">
        <v>29.0</v>
      </c>
      <c r="C2035" s="10">
        <v>3.0</v>
      </c>
    </row>
    <row r="2036" ht="14.25" customHeight="1">
      <c r="A2036" s="10">
        <v>330.0</v>
      </c>
      <c r="B2036" s="10">
        <v>32.0</v>
      </c>
      <c r="C2036" s="10">
        <v>5.0</v>
      </c>
    </row>
    <row r="2037" ht="14.25" customHeight="1">
      <c r="A2037" s="10">
        <v>330.0</v>
      </c>
      <c r="B2037" s="10">
        <v>34.0</v>
      </c>
      <c r="C2037" s="10">
        <v>3.0</v>
      </c>
    </row>
    <row r="2038" ht="14.25" customHeight="1">
      <c r="A2038" s="10">
        <v>330.0</v>
      </c>
      <c r="B2038" s="10">
        <v>47.0</v>
      </c>
      <c r="C2038" s="10">
        <v>3.0</v>
      </c>
    </row>
    <row r="2039" ht="14.25" customHeight="1">
      <c r="A2039" s="10">
        <v>330.0</v>
      </c>
      <c r="B2039" s="10">
        <v>50.0</v>
      </c>
      <c r="C2039" s="10">
        <v>5.0</v>
      </c>
    </row>
    <row r="2040" ht="14.25" customHeight="1">
      <c r="A2040" s="10">
        <v>330.0</v>
      </c>
      <c r="B2040" s="10">
        <v>58.0</v>
      </c>
      <c r="C2040" s="10">
        <v>5.0</v>
      </c>
    </row>
    <row r="2041" ht="14.25" customHeight="1">
      <c r="A2041" s="10">
        <v>330.0</v>
      </c>
      <c r="B2041" s="10">
        <v>62.0</v>
      </c>
      <c r="C2041" s="10">
        <v>3.0</v>
      </c>
    </row>
    <row r="2042" ht="14.25" customHeight="1">
      <c r="A2042" s="10">
        <v>330.0</v>
      </c>
      <c r="B2042" s="10">
        <v>104.0</v>
      </c>
      <c r="C2042" s="10">
        <v>0.5</v>
      </c>
    </row>
    <row r="2043" ht="14.25" customHeight="1">
      <c r="A2043" s="10">
        <v>330.0</v>
      </c>
      <c r="B2043" s="10">
        <v>110.0</v>
      </c>
      <c r="C2043" s="10">
        <v>3.5</v>
      </c>
    </row>
    <row r="2044" ht="14.25" customHeight="1">
      <c r="A2044" s="10">
        <v>330.0</v>
      </c>
      <c r="B2044" s="10">
        <v>111.0</v>
      </c>
      <c r="C2044" s="10">
        <v>3.5</v>
      </c>
    </row>
    <row r="2045" ht="14.25" customHeight="1">
      <c r="A2045" s="10">
        <v>331.0</v>
      </c>
      <c r="B2045" s="10">
        <v>10.0</v>
      </c>
      <c r="C2045" s="10">
        <v>3.0</v>
      </c>
    </row>
    <row r="2046" ht="14.25" customHeight="1">
      <c r="A2046" s="10">
        <v>331.0</v>
      </c>
      <c r="B2046" s="10">
        <v>34.0</v>
      </c>
      <c r="C2046" s="10">
        <v>2.0</v>
      </c>
    </row>
    <row r="2047" ht="14.25" customHeight="1">
      <c r="A2047" s="10">
        <v>331.0</v>
      </c>
      <c r="B2047" s="10">
        <v>50.0</v>
      </c>
      <c r="C2047" s="10">
        <v>5.0</v>
      </c>
    </row>
    <row r="2048" ht="14.25" customHeight="1">
      <c r="A2048" s="10">
        <v>332.0</v>
      </c>
      <c r="B2048" s="10">
        <v>1.0</v>
      </c>
      <c r="C2048" s="10">
        <v>4.0</v>
      </c>
    </row>
    <row r="2049" ht="14.25" customHeight="1">
      <c r="A2049" s="10">
        <v>332.0</v>
      </c>
      <c r="B2049" s="10">
        <v>16.0</v>
      </c>
      <c r="C2049" s="10">
        <v>3.5</v>
      </c>
    </row>
    <row r="2050" ht="14.25" customHeight="1">
      <c r="A2050" s="10">
        <v>332.0</v>
      </c>
      <c r="B2050" s="10">
        <v>32.0</v>
      </c>
      <c r="C2050" s="10">
        <v>2.5</v>
      </c>
    </row>
    <row r="2051" ht="14.25" customHeight="1">
      <c r="A2051" s="10">
        <v>332.0</v>
      </c>
      <c r="B2051" s="10">
        <v>47.0</v>
      </c>
      <c r="C2051" s="10">
        <v>4.0</v>
      </c>
    </row>
    <row r="2052" ht="14.25" customHeight="1">
      <c r="A2052" s="10">
        <v>332.0</v>
      </c>
      <c r="B2052" s="10">
        <v>50.0</v>
      </c>
      <c r="C2052" s="10">
        <v>4.0</v>
      </c>
    </row>
    <row r="2053" ht="14.25" customHeight="1">
      <c r="A2053" s="10">
        <v>332.0</v>
      </c>
      <c r="B2053" s="10">
        <v>110.0</v>
      </c>
      <c r="C2053" s="10">
        <v>3.5</v>
      </c>
    </row>
    <row r="2054" ht="14.25" customHeight="1">
      <c r="A2054" s="10">
        <v>332.0</v>
      </c>
      <c r="B2054" s="10">
        <v>111.0</v>
      </c>
      <c r="C2054" s="10">
        <v>4.0</v>
      </c>
    </row>
    <row r="2055" ht="14.25" customHeight="1">
      <c r="A2055" s="10">
        <v>334.0</v>
      </c>
      <c r="B2055" s="10">
        <v>1.0</v>
      </c>
      <c r="C2055" s="10">
        <v>3.5</v>
      </c>
    </row>
    <row r="2056" ht="14.25" customHeight="1">
      <c r="A2056" s="10">
        <v>334.0</v>
      </c>
      <c r="B2056" s="10">
        <v>10.0</v>
      </c>
      <c r="C2056" s="10">
        <v>3.5</v>
      </c>
    </row>
    <row r="2057" ht="14.25" customHeight="1">
      <c r="A2057" s="10">
        <v>334.0</v>
      </c>
      <c r="B2057" s="10">
        <v>47.0</v>
      </c>
      <c r="C2057" s="10">
        <v>2.0</v>
      </c>
    </row>
    <row r="2058" ht="14.25" customHeight="1">
      <c r="A2058" s="10">
        <v>334.0</v>
      </c>
      <c r="B2058" s="10">
        <v>104.0</v>
      </c>
      <c r="C2058" s="10">
        <v>3.5</v>
      </c>
    </row>
    <row r="2059" ht="14.25" customHeight="1">
      <c r="A2059" s="10">
        <v>335.0</v>
      </c>
      <c r="B2059" s="10">
        <v>50.0</v>
      </c>
      <c r="C2059" s="10">
        <v>5.0</v>
      </c>
    </row>
    <row r="2060" ht="14.25" customHeight="1">
      <c r="A2060" s="10">
        <v>335.0</v>
      </c>
      <c r="B2060" s="10">
        <v>110.0</v>
      </c>
      <c r="C2060" s="10">
        <v>4.0</v>
      </c>
    </row>
    <row r="2061" ht="14.25" customHeight="1">
      <c r="A2061" s="10">
        <v>336.0</v>
      </c>
      <c r="B2061" s="10">
        <v>1.0</v>
      </c>
      <c r="C2061" s="10">
        <v>4.0</v>
      </c>
    </row>
    <row r="2062" ht="14.25" customHeight="1">
      <c r="A2062" s="10">
        <v>336.0</v>
      </c>
      <c r="B2062" s="10">
        <v>6.0</v>
      </c>
      <c r="C2062" s="10">
        <v>4.0</v>
      </c>
    </row>
    <row r="2063" ht="14.25" customHeight="1">
      <c r="A2063" s="10">
        <v>336.0</v>
      </c>
      <c r="B2063" s="10">
        <v>47.0</v>
      </c>
      <c r="C2063" s="10">
        <v>4.5</v>
      </c>
    </row>
    <row r="2064" ht="14.25" customHeight="1">
      <c r="A2064" s="10">
        <v>336.0</v>
      </c>
      <c r="B2064" s="10">
        <v>50.0</v>
      </c>
      <c r="C2064" s="10">
        <v>5.0</v>
      </c>
    </row>
    <row r="2065" ht="14.25" customHeight="1">
      <c r="A2065" s="10">
        <v>336.0</v>
      </c>
      <c r="B2065" s="10">
        <v>70.0</v>
      </c>
      <c r="C2065" s="10">
        <v>4.0</v>
      </c>
    </row>
    <row r="2066" ht="14.25" customHeight="1">
      <c r="A2066" s="10">
        <v>336.0</v>
      </c>
      <c r="B2066" s="10">
        <v>110.0</v>
      </c>
      <c r="C2066" s="10">
        <v>4.0</v>
      </c>
    </row>
    <row r="2067" ht="14.25" customHeight="1">
      <c r="A2067" s="10">
        <v>337.0</v>
      </c>
      <c r="B2067" s="10">
        <v>1.0</v>
      </c>
      <c r="C2067" s="10">
        <v>4.0</v>
      </c>
    </row>
    <row r="2068" ht="14.25" customHeight="1">
      <c r="A2068" s="10">
        <v>337.0</v>
      </c>
      <c r="B2068" s="10">
        <v>3.0</v>
      </c>
      <c r="C2068" s="10">
        <v>4.0</v>
      </c>
    </row>
    <row r="2069" ht="14.25" customHeight="1">
      <c r="A2069" s="10">
        <v>337.0</v>
      </c>
      <c r="B2069" s="10">
        <v>5.0</v>
      </c>
      <c r="C2069" s="10">
        <v>4.0</v>
      </c>
    </row>
    <row r="2070" ht="14.25" customHeight="1">
      <c r="A2070" s="10">
        <v>337.0</v>
      </c>
      <c r="B2070" s="10">
        <v>6.0</v>
      </c>
      <c r="C2070" s="10">
        <v>5.0</v>
      </c>
    </row>
    <row r="2071" ht="14.25" customHeight="1">
      <c r="A2071" s="10">
        <v>337.0</v>
      </c>
      <c r="B2071" s="10">
        <v>7.0</v>
      </c>
      <c r="C2071" s="10">
        <v>3.0</v>
      </c>
    </row>
    <row r="2072" ht="14.25" customHeight="1">
      <c r="A2072" s="10">
        <v>337.0</v>
      </c>
      <c r="B2072" s="10">
        <v>9.0</v>
      </c>
      <c r="C2072" s="10">
        <v>5.0</v>
      </c>
    </row>
    <row r="2073" ht="14.25" customHeight="1">
      <c r="A2073" s="10">
        <v>337.0</v>
      </c>
      <c r="B2073" s="10">
        <v>12.0</v>
      </c>
      <c r="C2073" s="10">
        <v>3.0</v>
      </c>
    </row>
    <row r="2074" ht="14.25" customHeight="1">
      <c r="A2074" s="10">
        <v>337.0</v>
      </c>
      <c r="B2074" s="10">
        <v>14.0</v>
      </c>
      <c r="C2074" s="10">
        <v>3.0</v>
      </c>
    </row>
    <row r="2075" ht="14.25" customHeight="1">
      <c r="A2075" s="10">
        <v>337.0</v>
      </c>
      <c r="B2075" s="10">
        <v>16.0</v>
      </c>
      <c r="C2075" s="10">
        <v>4.0</v>
      </c>
    </row>
    <row r="2076" ht="14.25" customHeight="1">
      <c r="A2076" s="10">
        <v>337.0</v>
      </c>
      <c r="B2076" s="10">
        <v>17.0</v>
      </c>
      <c r="C2076" s="10">
        <v>4.0</v>
      </c>
    </row>
    <row r="2077" ht="14.25" customHeight="1">
      <c r="A2077" s="10">
        <v>337.0</v>
      </c>
      <c r="B2077" s="10">
        <v>24.0</v>
      </c>
      <c r="C2077" s="10">
        <v>5.0</v>
      </c>
    </row>
    <row r="2078" ht="14.25" customHeight="1">
      <c r="A2078" s="10">
        <v>337.0</v>
      </c>
      <c r="B2078" s="10">
        <v>25.0</v>
      </c>
      <c r="C2078" s="10">
        <v>4.0</v>
      </c>
    </row>
    <row r="2079" ht="14.25" customHeight="1">
      <c r="A2079" s="10">
        <v>337.0</v>
      </c>
      <c r="B2079" s="10">
        <v>27.0</v>
      </c>
      <c r="C2079" s="10">
        <v>5.0</v>
      </c>
    </row>
    <row r="2080" ht="14.25" customHeight="1">
      <c r="A2080" s="10">
        <v>337.0</v>
      </c>
      <c r="B2080" s="10">
        <v>31.0</v>
      </c>
      <c r="C2080" s="10">
        <v>5.0</v>
      </c>
    </row>
    <row r="2081" ht="14.25" customHeight="1">
      <c r="A2081" s="10">
        <v>337.0</v>
      </c>
      <c r="B2081" s="10">
        <v>32.0</v>
      </c>
      <c r="C2081" s="10">
        <v>4.0</v>
      </c>
    </row>
    <row r="2082" ht="14.25" customHeight="1">
      <c r="A2082" s="10">
        <v>337.0</v>
      </c>
      <c r="B2082" s="10">
        <v>36.0</v>
      </c>
      <c r="C2082" s="10">
        <v>4.0</v>
      </c>
    </row>
    <row r="2083" ht="14.25" customHeight="1">
      <c r="A2083" s="10">
        <v>337.0</v>
      </c>
      <c r="B2083" s="10">
        <v>41.0</v>
      </c>
      <c r="C2083" s="10">
        <v>3.0</v>
      </c>
    </row>
    <row r="2084" ht="14.25" customHeight="1">
      <c r="A2084" s="10">
        <v>337.0</v>
      </c>
      <c r="B2084" s="10">
        <v>47.0</v>
      </c>
      <c r="C2084" s="10">
        <v>5.0</v>
      </c>
    </row>
    <row r="2085" ht="14.25" customHeight="1">
      <c r="A2085" s="10">
        <v>337.0</v>
      </c>
      <c r="B2085" s="10">
        <v>50.0</v>
      </c>
      <c r="C2085" s="10">
        <v>3.0</v>
      </c>
    </row>
    <row r="2086" ht="14.25" customHeight="1">
      <c r="A2086" s="10">
        <v>337.0</v>
      </c>
      <c r="B2086" s="10">
        <v>62.0</v>
      </c>
      <c r="C2086" s="10">
        <v>3.0</v>
      </c>
    </row>
    <row r="2087" ht="14.25" customHeight="1">
      <c r="A2087" s="10">
        <v>337.0</v>
      </c>
      <c r="B2087" s="10">
        <v>65.0</v>
      </c>
      <c r="C2087" s="10">
        <v>3.0</v>
      </c>
    </row>
    <row r="2088" ht="14.25" customHeight="1">
      <c r="A2088" s="10">
        <v>337.0</v>
      </c>
      <c r="B2088" s="10">
        <v>66.0</v>
      </c>
      <c r="C2088" s="10">
        <v>4.0</v>
      </c>
    </row>
    <row r="2089" ht="14.25" customHeight="1">
      <c r="A2089" s="10">
        <v>337.0</v>
      </c>
      <c r="B2089" s="10">
        <v>74.0</v>
      </c>
      <c r="C2089" s="10">
        <v>5.0</v>
      </c>
    </row>
    <row r="2090" ht="14.25" customHeight="1">
      <c r="A2090" s="10">
        <v>337.0</v>
      </c>
      <c r="B2090" s="10">
        <v>76.0</v>
      </c>
      <c r="C2090" s="10">
        <v>5.0</v>
      </c>
    </row>
    <row r="2091" ht="14.25" customHeight="1">
      <c r="A2091" s="10">
        <v>337.0</v>
      </c>
      <c r="B2091" s="10">
        <v>79.0</v>
      </c>
      <c r="C2091" s="10">
        <v>4.0</v>
      </c>
    </row>
    <row r="2092" ht="14.25" customHeight="1">
      <c r="A2092" s="10">
        <v>337.0</v>
      </c>
      <c r="B2092" s="10">
        <v>95.0</v>
      </c>
      <c r="C2092" s="10">
        <v>5.0</v>
      </c>
    </row>
    <row r="2093" ht="14.25" customHeight="1">
      <c r="A2093" s="10">
        <v>337.0</v>
      </c>
      <c r="B2093" s="10">
        <v>100.0</v>
      </c>
      <c r="C2093" s="10">
        <v>3.0</v>
      </c>
    </row>
    <row r="2094" ht="14.25" customHeight="1">
      <c r="A2094" s="10">
        <v>337.0</v>
      </c>
      <c r="B2094" s="10">
        <v>104.0</v>
      </c>
      <c r="C2094" s="10">
        <v>5.0</v>
      </c>
    </row>
    <row r="2095" ht="14.25" customHeight="1">
      <c r="A2095" s="10">
        <v>337.0</v>
      </c>
      <c r="B2095" s="10">
        <v>107.0</v>
      </c>
      <c r="C2095" s="10">
        <v>3.0</v>
      </c>
    </row>
    <row r="2096" ht="14.25" customHeight="1">
      <c r="A2096" s="10">
        <v>337.0</v>
      </c>
      <c r="B2096" s="10">
        <v>110.0</v>
      </c>
      <c r="C2096" s="10">
        <v>5.0</v>
      </c>
    </row>
    <row r="2097" ht="14.25" customHeight="1">
      <c r="A2097" s="10">
        <v>337.0</v>
      </c>
      <c r="B2097" s="10">
        <v>112.0</v>
      </c>
      <c r="C2097" s="10">
        <v>3.0</v>
      </c>
    </row>
    <row r="2098" ht="14.25" customHeight="1">
      <c r="A2098" s="10">
        <v>338.0</v>
      </c>
      <c r="B2098" s="10">
        <v>50.0</v>
      </c>
      <c r="C2098" s="10">
        <v>4.5</v>
      </c>
    </row>
    <row r="2099" ht="14.25" customHeight="1">
      <c r="A2099" s="10">
        <v>339.0</v>
      </c>
      <c r="B2099" s="10">
        <v>1.0</v>
      </c>
      <c r="C2099" s="10">
        <v>4.0</v>
      </c>
    </row>
    <row r="2100" ht="14.25" customHeight="1">
      <c r="A2100" s="10">
        <v>339.0</v>
      </c>
      <c r="B2100" s="10">
        <v>6.0</v>
      </c>
      <c r="C2100" s="10">
        <v>4.0</v>
      </c>
    </row>
    <row r="2101" ht="14.25" customHeight="1">
      <c r="A2101" s="10">
        <v>339.0</v>
      </c>
      <c r="B2101" s="10">
        <v>16.0</v>
      </c>
      <c r="C2101" s="10">
        <v>4.5</v>
      </c>
    </row>
    <row r="2102" ht="14.25" customHeight="1">
      <c r="A2102" s="10">
        <v>339.0</v>
      </c>
      <c r="B2102" s="10">
        <v>32.0</v>
      </c>
      <c r="C2102" s="10">
        <v>3.0</v>
      </c>
    </row>
    <row r="2103" ht="14.25" customHeight="1">
      <c r="A2103" s="10">
        <v>339.0</v>
      </c>
      <c r="B2103" s="10">
        <v>47.0</v>
      </c>
      <c r="C2103" s="10">
        <v>4.5</v>
      </c>
    </row>
    <row r="2104" ht="14.25" customHeight="1">
      <c r="A2104" s="10">
        <v>339.0</v>
      </c>
      <c r="B2104" s="10">
        <v>111.0</v>
      </c>
      <c r="C2104" s="10">
        <v>4.0</v>
      </c>
    </row>
    <row r="2105" ht="14.25" customHeight="1">
      <c r="A2105" s="10">
        <v>340.0</v>
      </c>
      <c r="B2105" s="10">
        <v>10.0</v>
      </c>
      <c r="C2105" s="10">
        <v>4.0</v>
      </c>
    </row>
    <row r="2106" ht="14.25" customHeight="1">
      <c r="A2106" s="10">
        <v>340.0</v>
      </c>
      <c r="B2106" s="10">
        <v>110.0</v>
      </c>
      <c r="C2106" s="10">
        <v>5.0</v>
      </c>
    </row>
    <row r="2107" ht="14.25" customHeight="1">
      <c r="A2107" s="10">
        <v>341.0</v>
      </c>
      <c r="B2107" s="10">
        <v>1.0</v>
      </c>
      <c r="C2107" s="10">
        <v>5.0</v>
      </c>
    </row>
    <row r="2108" ht="14.25" customHeight="1">
      <c r="A2108" s="10">
        <v>342.0</v>
      </c>
      <c r="B2108" s="10">
        <v>24.0</v>
      </c>
      <c r="C2108" s="10">
        <v>3.0</v>
      </c>
    </row>
    <row r="2109" ht="14.25" customHeight="1">
      <c r="A2109" s="10">
        <v>343.0</v>
      </c>
      <c r="B2109" s="10">
        <v>50.0</v>
      </c>
      <c r="C2109" s="10">
        <v>4.5</v>
      </c>
    </row>
    <row r="2110" ht="14.25" customHeight="1">
      <c r="A2110" s="10">
        <v>344.0</v>
      </c>
      <c r="B2110" s="10">
        <v>110.0</v>
      </c>
      <c r="C2110" s="10">
        <v>4.5</v>
      </c>
    </row>
    <row r="2111" ht="14.25" customHeight="1">
      <c r="A2111" s="10">
        <v>345.0</v>
      </c>
      <c r="B2111" s="10">
        <v>11.0</v>
      </c>
      <c r="C2111" s="10">
        <v>2.5</v>
      </c>
    </row>
    <row r="2112" ht="14.25" customHeight="1">
      <c r="A2112" s="10">
        <v>345.0</v>
      </c>
      <c r="B2112" s="10">
        <v>32.0</v>
      </c>
      <c r="C2112" s="10">
        <v>3.5</v>
      </c>
    </row>
    <row r="2113" ht="14.25" customHeight="1">
      <c r="A2113" s="10">
        <v>346.0</v>
      </c>
      <c r="B2113" s="10">
        <v>17.0</v>
      </c>
      <c r="C2113" s="10">
        <v>4.0</v>
      </c>
    </row>
    <row r="2114" ht="14.25" customHeight="1">
      <c r="A2114" s="10">
        <v>346.0</v>
      </c>
      <c r="B2114" s="10">
        <v>47.0</v>
      </c>
      <c r="C2114" s="10">
        <v>3.5</v>
      </c>
    </row>
    <row r="2115" ht="14.25" customHeight="1">
      <c r="A2115" s="10">
        <v>346.0</v>
      </c>
      <c r="B2115" s="10">
        <v>50.0</v>
      </c>
      <c r="C2115" s="10">
        <v>4.0</v>
      </c>
    </row>
    <row r="2116" ht="14.25" customHeight="1">
      <c r="A2116" s="10">
        <v>346.0</v>
      </c>
      <c r="B2116" s="10">
        <v>111.0</v>
      </c>
      <c r="C2116" s="10">
        <v>4.0</v>
      </c>
    </row>
    <row r="2117" ht="14.25" customHeight="1">
      <c r="A2117" s="10">
        <v>347.0</v>
      </c>
      <c r="B2117" s="10">
        <v>1.0</v>
      </c>
      <c r="C2117" s="10">
        <v>5.0</v>
      </c>
    </row>
    <row r="2118" ht="14.25" customHeight="1">
      <c r="A2118" s="10">
        <v>347.0</v>
      </c>
      <c r="B2118" s="10">
        <v>2.0</v>
      </c>
      <c r="C2118" s="10">
        <v>3.0</v>
      </c>
    </row>
    <row r="2119" ht="14.25" customHeight="1">
      <c r="A2119" s="10">
        <v>347.0</v>
      </c>
      <c r="B2119" s="10">
        <v>10.0</v>
      </c>
      <c r="C2119" s="10">
        <v>4.0</v>
      </c>
    </row>
    <row r="2120" ht="14.25" customHeight="1">
      <c r="A2120" s="10">
        <v>347.0</v>
      </c>
      <c r="B2120" s="10">
        <v>11.0</v>
      </c>
      <c r="C2120" s="10">
        <v>4.0</v>
      </c>
    </row>
    <row r="2121" ht="14.25" customHeight="1">
      <c r="A2121" s="10">
        <v>347.0</v>
      </c>
      <c r="B2121" s="10">
        <v>19.0</v>
      </c>
      <c r="C2121" s="10">
        <v>4.0</v>
      </c>
    </row>
    <row r="2122" ht="14.25" customHeight="1">
      <c r="A2122" s="10">
        <v>347.0</v>
      </c>
      <c r="B2122" s="10">
        <v>32.0</v>
      </c>
      <c r="C2122" s="10">
        <v>3.0</v>
      </c>
    </row>
    <row r="2123" ht="14.25" customHeight="1">
      <c r="A2123" s="10">
        <v>347.0</v>
      </c>
      <c r="B2123" s="10">
        <v>34.0</v>
      </c>
      <c r="C2123" s="10">
        <v>4.0</v>
      </c>
    </row>
    <row r="2124" ht="14.25" customHeight="1">
      <c r="A2124" s="10">
        <v>347.0</v>
      </c>
      <c r="B2124" s="10">
        <v>39.0</v>
      </c>
      <c r="C2124" s="10">
        <v>4.0</v>
      </c>
    </row>
    <row r="2125" ht="14.25" customHeight="1">
      <c r="A2125" s="10">
        <v>347.0</v>
      </c>
      <c r="B2125" s="10">
        <v>47.0</v>
      </c>
      <c r="C2125" s="10">
        <v>3.0</v>
      </c>
    </row>
    <row r="2126" ht="14.25" customHeight="1">
      <c r="A2126" s="10">
        <v>347.0</v>
      </c>
      <c r="B2126" s="10">
        <v>110.0</v>
      </c>
      <c r="C2126" s="10">
        <v>3.0</v>
      </c>
    </row>
    <row r="2127" ht="14.25" customHeight="1">
      <c r="A2127" s="10">
        <v>348.0</v>
      </c>
      <c r="B2127" s="10">
        <v>50.0</v>
      </c>
      <c r="C2127" s="10">
        <v>5.0</v>
      </c>
    </row>
    <row r="2128" ht="14.25" customHeight="1">
      <c r="A2128" s="10">
        <v>348.0</v>
      </c>
      <c r="B2128" s="10">
        <v>111.0</v>
      </c>
      <c r="C2128" s="10">
        <v>5.0</v>
      </c>
    </row>
    <row r="2129" ht="14.25" customHeight="1">
      <c r="A2129" s="10">
        <v>349.0</v>
      </c>
      <c r="B2129" s="10">
        <v>10.0</v>
      </c>
      <c r="C2129" s="10">
        <v>4.0</v>
      </c>
    </row>
    <row r="2130" ht="14.25" customHeight="1">
      <c r="A2130" s="10">
        <v>349.0</v>
      </c>
      <c r="B2130" s="10">
        <v>34.0</v>
      </c>
      <c r="C2130" s="10">
        <v>5.0</v>
      </c>
    </row>
    <row r="2131" ht="14.25" customHeight="1">
      <c r="A2131" s="10">
        <v>349.0</v>
      </c>
      <c r="B2131" s="10">
        <v>105.0</v>
      </c>
      <c r="C2131" s="10">
        <v>5.0</v>
      </c>
    </row>
    <row r="2132" ht="14.25" customHeight="1">
      <c r="A2132" s="10">
        <v>350.0</v>
      </c>
      <c r="B2132" s="10">
        <v>1.0</v>
      </c>
      <c r="C2132" s="10">
        <v>4.0</v>
      </c>
    </row>
    <row r="2133" ht="14.25" customHeight="1">
      <c r="A2133" s="10">
        <v>350.0</v>
      </c>
      <c r="B2133" s="10">
        <v>7.0</v>
      </c>
      <c r="C2133" s="10">
        <v>3.0</v>
      </c>
    </row>
    <row r="2134" ht="14.25" customHeight="1">
      <c r="A2134" s="10">
        <v>350.0</v>
      </c>
      <c r="B2134" s="10">
        <v>12.0</v>
      </c>
      <c r="C2134" s="10">
        <v>3.0</v>
      </c>
    </row>
    <row r="2135" ht="14.25" customHeight="1">
      <c r="A2135" s="10">
        <v>350.0</v>
      </c>
      <c r="B2135" s="10">
        <v>17.0</v>
      </c>
      <c r="C2135" s="10">
        <v>2.0</v>
      </c>
    </row>
    <row r="2136" ht="14.25" customHeight="1">
      <c r="A2136" s="10">
        <v>350.0</v>
      </c>
      <c r="B2136" s="10">
        <v>32.0</v>
      </c>
      <c r="C2136" s="10">
        <v>4.0</v>
      </c>
    </row>
    <row r="2137" ht="14.25" customHeight="1">
      <c r="A2137" s="10">
        <v>350.0</v>
      </c>
      <c r="B2137" s="10">
        <v>65.0</v>
      </c>
      <c r="C2137" s="10">
        <v>3.0</v>
      </c>
    </row>
    <row r="2138" ht="14.25" customHeight="1">
      <c r="A2138" s="10">
        <v>350.0</v>
      </c>
      <c r="B2138" s="10">
        <v>95.0</v>
      </c>
      <c r="C2138" s="10">
        <v>3.0</v>
      </c>
    </row>
    <row r="2139" ht="14.25" customHeight="1">
      <c r="A2139" s="10">
        <v>350.0</v>
      </c>
      <c r="B2139" s="10">
        <v>112.0</v>
      </c>
      <c r="C2139" s="10">
        <v>3.0</v>
      </c>
    </row>
    <row r="2140" ht="14.25" customHeight="1">
      <c r="A2140" s="10">
        <v>351.0</v>
      </c>
      <c r="B2140" s="10">
        <v>12.0</v>
      </c>
      <c r="C2140" s="10">
        <v>5.0</v>
      </c>
    </row>
    <row r="2141" ht="14.25" customHeight="1">
      <c r="A2141" s="10">
        <v>351.0</v>
      </c>
      <c r="B2141" s="10">
        <v>47.0</v>
      </c>
      <c r="C2141" s="10">
        <v>4.5</v>
      </c>
    </row>
    <row r="2142" ht="14.25" customHeight="1">
      <c r="A2142" s="10">
        <v>352.0</v>
      </c>
      <c r="B2142" s="10">
        <v>47.0</v>
      </c>
      <c r="C2142" s="10">
        <v>5.0</v>
      </c>
    </row>
    <row r="2143" ht="14.25" customHeight="1">
      <c r="A2143" s="10">
        <v>352.0</v>
      </c>
      <c r="B2143" s="10">
        <v>50.0</v>
      </c>
      <c r="C2143" s="10">
        <v>5.0</v>
      </c>
    </row>
    <row r="2144" ht="14.25" customHeight="1">
      <c r="A2144" s="10">
        <v>353.0</v>
      </c>
      <c r="B2144" s="10">
        <v>1.0</v>
      </c>
      <c r="C2144" s="10">
        <v>5.0</v>
      </c>
    </row>
    <row r="2145" ht="14.25" customHeight="1">
      <c r="A2145" s="10">
        <v>353.0</v>
      </c>
      <c r="B2145" s="10">
        <v>2.0</v>
      </c>
      <c r="C2145" s="10">
        <v>4.0</v>
      </c>
    </row>
    <row r="2146" ht="14.25" customHeight="1">
      <c r="A2146" s="10">
        <v>353.0</v>
      </c>
      <c r="B2146" s="10">
        <v>5.0</v>
      </c>
      <c r="C2146" s="10">
        <v>3.0</v>
      </c>
    </row>
    <row r="2147" ht="14.25" customHeight="1">
      <c r="A2147" s="10">
        <v>353.0</v>
      </c>
      <c r="B2147" s="10">
        <v>6.0</v>
      </c>
      <c r="C2147" s="10">
        <v>4.0</v>
      </c>
    </row>
    <row r="2148" ht="14.25" customHeight="1">
      <c r="A2148" s="10">
        <v>353.0</v>
      </c>
      <c r="B2148" s="10">
        <v>9.0</v>
      </c>
      <c r="C2148" s="10">
        <v>3.0</v>
      </c>
    </row>
    <row r="2149" ht="14.25" customHeight="1">
      <c r="A2149" s="10">
        <v>353.0</v>
      </c>
      <c r="B2149" s="10">
        <v>10.0</v>
      </c>
      <c r="C2149" s="10">
        <v>3.0</v>
      </c>
    </row>
    <row r="2150" ht="14.25" customHeight="1">
      <c r="A2150" s="10">
        <v>353.0</v>
      </c>
      <c r="B2150" s="10">
        <v>11.0</v>
      </c>
      <c r="C2150" s="10">
        <v>4.0</v>
      </c>
    </row>
    <row r="2151" ht="14.25" customHeight="1">
      <c r="A2151" s="10">
        <v>353.0</v>
      </c>
      <c r="B2151" s="10">
        <v>19.0</v>
      </c>
      <c r="C2151" s="10">
        <v>4.0</v>
      </c>
    </row>
    <row r="2152" ht="14.25" customHeight="1">
      <c r="A2152" s="10">
        <v>353.0</v>
      </c>
      <c r="B2152" s="10">
        <v>22.0</v>
      </c>
      <c r="C2152" s="10">
        <v>5.0</v>
      </c>
    </row>
    <row r="2153" ht="14.25" customHeight="1">
      <c r="A2153" s="10">
        <v>353.0</v>
      </c>
      <c r="B2153" s="10">
        <v>25.0</v>
      </c>
      <c r="C2153" s="10">
        <v>4.0</v>
      </c>
    </row>
    <row r="2154" ht="14.25" customHeight="1">
      <c r="A2154" s="10">
        <v>353.0</v>
      </c>
      <c r="B2154" s="10">
        <v>32.0</v>
      </c>
      <c r="C2154" s="10">
        <v>5.0</v>
      </c>
    </row>
    <row r="2155" ht="14.25" customHeight="1">
      <c r="A2155" s="10">
        <v>353.0</v>
      </c>
      <c r="B2155" s="10">
        <v>34.0</v>
      </c>
      <c r="C2155" s="10">
        <v>5.0</v>
      </c>
    </row>
    <row r="2156" ht="14.25" customHeight="1">
      <c r="A2156" s="10">
        <v>353.0</v>
      </c>
      <c r="B2156" s="10">
        <v>39.0</v>
      </c>
      <c r="C2156" s="10">
        <v>1.0</v>
      </c>
    </row>
    <row r="2157" ht="14.25" customHeight="1">
      <c r="A2157" s="10">
        <v>353.0</v>
      </c>
      <c r="B2157" s="10">
        <v>47.0</v>
      </c>
      <c r="C2157" s="10">
        <v>5.0</v>
      </c>
    </row>
    <row r="2158" ht="14.25" customHeight="1">
      <c r="A2158" s="10">
        <v>353.0</v>
      </c>
      <c r="B2158" s="10">
        <v>69.0</v>
      </c>
      <c r="C2158" s="10">
        <v>3.0</v>
      </c>
    </row>
    <row r="2159" ht="14.25" customHeight="1">
      <c r="A2159" s="10">
        <v>353.0</v>
      </c>
      <c r="B2159" s="10">
        <v>70.0</v>
      </c>
      <c r="C2159" s="10">
        <v>4.0</v>
      </c>
    </row>
    <row r="2160" ht="14.25" customHeight="1">
      <c r="A2160" s="10">
        <v>353.0</v>
      </c>
      <c r="B2160" s="10">
        <v>110.0</v>
      </c>
      <c r="C2160" s="10">
        <v>3.0</v>
      </c>
    </row>
    <row r="2161" ht="14.25" customHeight="1">
      <c r="A2161" s="10">
        <v>353.0</v>
      </c>
      <c r="B2161" s="10">
        <v>112.0</v>
      </c>
      <c r="C2161" s="10">
        <v>5.0</v>
      </c>
    </row>
    <row r="2162" ht="14.25" customHeight="1">
      <c r="A2162" s="10">
        <v>354.0</v>
      </c>
      <c r="B2162" s="10">
        <v>10.0</v>
      </c>
      <c r="C2162" s="10">
        <v>3.5</v>
      </c>
    </row>
    <row r="2163" ht="14.25" customHeight="1">
      <c r="A2163" s="10">
        <v>354.0</v>
      </c>
      <c r="B2163" s="10">
        <v>32.0</v>
      </c>
      <c r="C2163" s="10">
        <v>4.0</v>
      </c>
    </row>
    <row r="2164" ht="14.25" customHeight="1">
      <c r="A2164" s="10">
        <v>354.0</v>
      </c>
      <c r="B2164" s="10">
        <v>34.0</v>
      </c>
      <c r="C2164" s="10">
        <v>3.5</v>
      </c>
    </row>
    <row r="2165" ht="14.25" customHeight="1">
      <c r="A2165" s="10">
        <v>354.0</v>
      </c>
      <c r="B2165" s="10">
        <v>44.0</v>
      </c>
      <c r="C2165" s="10">
        <v>3.5</v>
      </c>
    </row>
    <row r="2166" ht="14.25" customHeight="1">
      <c r="A2166" s="10">
        <v>354.0</v>
      </c>
      <c r="B2166" s="10">
        <v>47.0</v>
      </c>
      <c r="C2166" s="10">
        <v>4.0</v>
      </c>
    </row>
    <row r="2167" ht="14.25" customHeight="1">
      <c r="A2167" s="10">
        <v>354.0</v>
      </c>
      <c r="B2167" s="10">
        <v>50.0</v>
      </c>
      <c r="C2167" s="10">
        <v>4.5</v>
      </c>
    </row>
    <row r="2168" ht="14.25" customHeight="1">
      <c r="A2168" s="10">
        <v>354.0</v>
      </c>
      <c r="B2168" s="10">
        <v>70.0</v>
      </c>
      <c r="C2168" s="10">
        <v>4.5</v>
      </c>
    </row>
    <row r="2169" ht="14.25" customHeight="1">
      <c r="A2169" s="10">
        <v>354.0</v>
      </c>
      <c r="B2169" s="10">
        <v>111.0</v>
      </c>
      <c r="C2169" s="10">
        <v>4.0</v>
      </c>
    </row>
    <row r="2170" ht="14.25" customHeight="1">
      <c r="A2170" s="10">
        <v>355.0</v>
      </c>
      <c r="B2170" s="10">
        <v>60.0</v>
      </c>
      <c r="C2170" s="10">
        <v>3.0</v>
      </c>
    </row>
    <row r="2171" ht="14.25" customHeight="1">
      <c r="A2171" s="10">
        <v>356.0</v>
      </c>
      <c r="B2171" s="10">
        <v>21.0</v>
      </c>
      <c r="C2171" s="10">
        <v>3.5</v>
      </c>
    </row>
    <row r="2172" ht="14.25" customHeight="1">
      <c r="A2172" s="10">
        <v>356.0</v>
      </c>
      <c r="B2172" s="10">
        <v>50.0</v>
      </c>
      <c r="C2172" s="10">
        <v>3.5</v>
      </c>
    </row>
    <row r="2173" ht="14.25" customHeight="1">
      <c r="A2173" s="10">
        <v>356.0</v>
      </c>
      <c r="B2173" s="10">
        <v>62.0</v>
      </c>
      <c r="C2173" s="10">
        <v>4.5</v>
      </c>
    </row>
    <row r="2174" ht="14.25" customHeight="1">
      <c r="A2174" s="10">
        <v>356.0</v>
      </c>
      <c r="B2174" s="10">
        <v>101.0</v>
      </c>
      <c r="C2174" s="10">
        <v>3.5</v>
      </c>
    </row>
    <row r="2175" ht="14.25" customHeight="1">
      <c r="A2175" s="10">
        <v>356.0</v>
      </c>
      <c r="B2175" s="10">
        <v>104.0</v>
      </c>
      <c r="C2175" s="10">
        <v>3.0</v>
      </c>
    </row>
    <row r="2176" ht="14.25" customHeight="1">
      <c r="A2176" s="10">
        <v>357.0</v>
      </c>
      <c r="B2176" s="10">
        <v>1.0</v>
      </c>
      <c r="C2176" s="10">
        <v>5.0</v>
      </c>
    </row>
    <row r="2177" ht="14.25" customHeight="1">
      <c r="A2177" s="10">
        <v>357.0</v>
      </c>
      <c r="B2177" s="10">
        <v>2.0</v>
      </c>
      <c r="C2177" s="10">
        <v>3.0</v>
      </c>
    </row>
    <row r="2178" ht="14.25" customHeight="1">
      <c r="A2178" s="10">
        <v>357.0</v>
      </c>
      <c r="B2178" s="10">
        <v>11.0</v>
      </c>
      <c r="C2178" s="10">
        <v>3.5</v>
      </c>
    </row>
    <row r="2179" ht="14.25" customHeight="1">
      <c r="A2179" s="10">
        <v>357.0</v>
      </c>
      <c r="B2179" s="10">
        <v>16.0</v>
      </c>
      <c r="C2179" s="10">
        <v>3.5</v>
      </c>
    </row>
    <row r="2180" ht="14.25" customHeight="1">
      <c r="A2180" s="10">
        <v>357.0</v>
      </c>
      <c r="B2180" s="10">
        <v>17.0</v>
      </c>
      <c r="C2180" s="10">
        <v>5.0</v>
      </c>
    </row>
    <row r="2181" ht="14.25" customHeight="1">
      <c r="A2181" s="10">
        <v>357.0</v>
      </c>
      <c r="B2181" s="10">
        <v>19.0</v>
      </c>
      <c r="C2181" s="10">
        <v>2.0</v>
      </c>
    </row>
    <row r="2182" ht="14.25" customHeight="1">
      <c r="A2182" s="10">
        <v>357.0</v>
      </c>
      <c r="B2182" s="10">
        <v>34.0</v>
      </c>
      <c r="C2182" s="10">
        <v>4.0</v>
      </c>
    </row>
    <row r="2183" ht="14.25" customHeight="1">
      <c r="A2183" s="10">
        <v>357.0</v>
      </c>
      <c r="B2183" s="10">
        <v>36.0</v>
      </c>
      <c r="C2183" s="10">
        <v>3.5</v>
      </c>
    </row>
    <row r="2184" ht="14.25" customHeight="1">
      <c r="A2184" s="10">
        <v>357.0</v>
      </c>
      <c r="B2184" s="10">
        <v>39.0</v>
      </c>
      <c r="C2184" s="10">
        <v>4.5</v>
      </c>
    </row>
    <row r="2185" ht="14.25" customHeight="1">
      <c r="A2185" s="10">
        <v>357.0</v>
      </c>
      <c r="B2185" s="10">
        <v>50.0</v>
      </c>
      <c r="C2185" s="10">
        <v>5.0</v>
      </c>
    </row>
    <row r="2186" ht="14.25" customHeight="1">
      <c r="A2186" s="10">
        <v>357.0</v>
      </c>
      <c r="B2186" s="10">
        <v>62.0</v>
      </c>
      <c r="C2186" s="10">
        <v>3.0</v>
      </c>
    </row>
    <row r="2187" ht="14.25" customHeight="1">
      <c r="A2187" s="10">
        <v>357.0</v>
      </c>
      <c r="B2187" s="10">
        <v>107.0</v>
      </c>
      <c r="C2187" s="10">
        <v>3.0</v>
      </c>
    </row>
    <row r="2188" ht="14.25" customHeight="1">
      <c r="A2188" s="10">
        <v>357.0</v>
      </c>
      <c r="B2188" s="10">
        <v>110.0</v>
      </c>
      <c r="C2188" s="10">
        <v>4.0</v>
      </c>
    </row>
    <row r="2189" ht="14.25" customHeight="1">
      <c r="A2189" s="10">
        <v>357.0</v>
      </c>
      <c r="B2189" s="10">
        <v>111.0</v>
      </c>
      <c r="C2189" s="10">
        <v>3.5</v>
      </c>
    </row>
    <row r="2190" ht="14.25" customHeight="1">
      <c r="A2190" s="10">
        <v>359.0</v>
      </c>
      <c r="B2190" s="10">
        <v>1.0</v>
      </c>
      <c r="C2190" s="10">
        <v>4.0</v>
      </c>
    </row>
    <row r="2191" ht="14.25" customHeight="1">
      <c r="A2191" s="10">
        <v>359.0</v>
      </c>
      <c r="B2191" s="10">
        <v>2.0</v>
      </c>
      <c r="C2191" s="10">
        <v>3.5</v>
      </c>
    </row>
    <row r="2192" ht="14.25" customHeight="1">
      <c r="A2192" s="10">
        <v>359.0</v>
      </c>
      <c r="B2192" s="10">
        <v>34.0</v>
      </c>
      <c r="C2192" s="10">
        <v>2.5</v>
      </c>
    </row>
    <row r="2193" ht="14.25" customHeight="1">
      <c r="A2193" s="10">
        <v>359.0</v>
      </c>
      <c r="B2193" s="10">
        <v>58.0</v>
      </c>
      <c r="C2193" s="10">
        <v>4.5</v>
      </c>
    </row>
    <row r="2194" ht="14.25" customHeight="1">
      <c r="A2194" s="10">
        <v>361.0</v>
      </c>
      <c r="B2194" s="10">
        <v>10.0</v>
      </c>
      <c r="C2194" s="10">
        <v>3.5</v>
      </c>
    </row>
    <row r="2195" ht="14.25" customHeight="1">
      <c r="A2195" s="10">
        <v>361.0</v>
      </c>
      <c r="B2195" s="10">
        <v>70.0</v>
      </c>
      <c r="C2195" s="10">
        <v>2.0</v>
      </c>
    </row>
    <row r="2196" ht="14.25" customHeight="1">
      <c r="A2196" s="10">
        <v>362.0</v>
      </c>
      <c r="B2196" s="10">
        <v>6.0</v>
      </c>
      <c r="C2196" s="10">
        <v>4.0</v>
      </c>
    </row>
    <row r="2197" ht="14.25" customHeight="1">
      <c r="A2197" s="10">
        <v>362.0</v>
      </c>
      <c r="B2197" s="10">
        <v>16.0</v>
      </c>
      <c r="C2197" s="10">
        <v>4.0</v>
      </c>
    </row>
    <row r="2198" ht="14.25" customHeight="1">
      <c r="A2198" s="10">
        <v>362.0</v>
      </c>
      <c r="B2198" s="10">
        <v>31.0</v>
      </c>
      <c r="C2198" s="10">
        <v>4.0</v>
      </c>
    </row>
    <row r="2199" ht="14.25" customHeight="1">
      <c r="A2199" s="10">
        <v>362.0</v>
      </c>
      <c r="B2199" s="10">
        <v>47.0</v>
      </c>
      <c r="C2199" s="10">
        <v>4.5</v>
      </c>
    </row>
    <row r="2200" ht="14.25" customHeight="1">
      <c r="A2200" s="10">
        <v>362.0</v>
      </c>
      <c r="B2200" s="10">
        <v>50.0</v>
      </c>
      <c r="C2200" s="10">
        <v>3.5</v>
      </c>
    </row>
    <row r="2201" ht="14.25" customHeight="1">
      <c r="A2201" s="10">
        <v>362.0</v>
      </c>
      <c r="B2201" s="10">
        <v>70.0</v>
      </c>
      <c r="C2201" s="10">
        <v>4.0</v>
      </c>
    </row>
    <row r="2202" ht="14.25" customHeight="1">
      <c r="A2202" s="10">
        <v>362.0</v>
      </c>
      <c r="B2202" s="10">
        <v>110.0</v>
      </c>
      <c r="C2202" s="10">
        <v>4.0</v>
      </c>
    </row>
    <row r="2203" ht="14.25" customHeight="1">
      <c r="A2203" s="10">
        <v>362.0</v>
      </c>
      <c r="B2203" s="10">
        <v>111.0</v>
      </c>
      <c r="C2203" s="10">
        <v>5.0</v>
      </c>
    </row>
    <row r="2204" ht="14.25" customHeight="1">
      <c r="A2204" s="10">
        <v>363.0</v>
      </c>
      <c r="B2204" s="10">
        <v>50.0</v>
      </c>
      <c r="C2204" s="10">
        <v>4.0</v>
      </c>
    </row>
    <row r="2205" ht="14.25" customHeight="1">
      <c r="A2205" s="10">
        <v>363.0</v>
      </c>
      <c r="B2205" s="10">
        <v>95.0</v>
      </c>
      <c r="C2205" s="10">
        <v>3.0</v>
      </c>
    </row>
    <row r="2206" ht="14.25" customHeight="1">
      <c r="A2206" s="10">
        <v>364.0</v>
      </c>
      <c r="B2206" s="10">
        <v>1.0</v>
      </c>
      <c r="C2206" s="10">
        <v>5.0</v>
      </c>
    </row>
    <row r="2207" ht="14.25" customHeight="1">
      <c r="A2207" s="10">
        <v>364.0</v>
      </c>
      <c r="B2207" s="10">
        <v>9.0</v>
      </c>
      <c r="C2207" s="10">
        <v>3.0</v>
      </c>
    </row>
    <row r="2208" ht="14.25" customHeight="1">
      <c r="A2208" s="10">
        <v>364.0</v>
      </c>
      <c r="B2208" s="10">
        <v>32.0</v>
      </c>
      <c r="C2208" s="10">
        <v>3.0</v>
      </c>
    </row>
    <row r="2209" ht="14.25" customHeight="1">
      <c r="A2209" s="10">
        <v>364.0</v>
      </c>
      <c r="B2209" s="10">
        <v>95.0</v>
      </c>
      <c r="C2209" s="10">
        <v>5.0</v>
      </c>
    </row>
    <row r="2210" ht="14.25" customHeight="1">
      <c r="A2210" s="10">
        <v>365.0</v>
      </c>
      <c r="B2210" s="10">
        <v>104.0</v>
      </c>
      <c r="C2210" s="10">
        <v>3.5</v>
      </c>
    </row>
    <row r="2211" ht="14.25" customHeight="1">
      <c r="A2211" s="10">
        <v>366.0</v>
      </c>
      <c r="B2211" s="10">
        <v>110.0</v>
      </c>
      <c r="C2211" s="10">
        <v>4.0</v>
      </c>
    </row>
    <row r="2212" ht="14.25" customHeight="1">
      <c r="A2212" s="10">
        <v>367.0</v>
      </c>
      <c r="B2212" s="10">
        <v>1.0</v>
      </c>
      <c r="C2212" s="10">
        <v>5.0</v>
      </c>
    </row>
    <row r="2213" ht="14.25" customHeight="1">
      <c r="A2213" s="10">
        <v>367.0</v>
      </c>
      <c r="B2213" s="10">
        <v>34.0</v>
      </c>
      <c r="C2213" s="10">
        <v>3.0</v>
      </c>
    </row>
    <row r="2214" ht="14.25" customHeight="1">
      <c r="A2214" s="10">
        <v>367.0</v>
      </c>
      <c r="B2214" s="10">
        <v>39.0</v>
      </c>
      <c r="C2214" s="10">
        <v>4.0</v>
      </c>
    </row>
    <row r="2215" ht="14.25" customHeight="1">
      <c r="A2215" s="10">
        <v>368.0</v>
      </c>
      <c r="B2215" s="10">
        <v>3.0</v>
      </c>
      <c r="C2215" s="10">
        <v>3.0</v>
      </c>
    </row>
    <row r="2216" ht="14.25" customHeight="1">
      <c r="A2216" s="10">
        <v>368.0</v>
      </c>
      <c r="B2216" s="10">
        <v>6.0</v>
      </c>
      <c r="C2216" s="10">
        <v>4.0</v>
      </c>
    </row>
    <row r="2217" ht="14.25" customHeight="1">
      <c r="A2217" s="10">
        <v>368.0</v>
      </c>
      <c r="B2217" s="10">
        <v>10.0</v>
      </c>
      <c r="C2217" s="10">
        <v>3.0</v>
      </c>
    </row>
    <row r="2218" ht="14.25" customHeight="1">
      <c r="A2218" s="10">
        <v>368.0</v>
      </c>
      <c r="B2218" s="10">
        <v>16.0</v>
      </c>
      <c r="C2218" s="10">
        <v>4.0</v>
      </c>
    </row>
    <row r="2219" ht="14.25" customHeight="1">
      <c r="A2219" s="10">
        <v>368.0</v>
      </c>
      <c r="B2219" s="10">
        <v>21.0</v>
      </c>
      <c r="C2219" s="10">
        <v>3.0</v>
      </c>
    </row>
    <row r="2220" ht="14.25" customHeight="1">
      <c r="A2220" s="10">
        <v>368.0</v>
      </c>
      <c r="B2220" s="10">
        <v>22.0</v>
      </c>
      <c r="C2220" s="10">
        <v>3.0</v>
      </c>
    </row>
    <row r="2221" ht="14.25" customHeight="1">
      <c r="A2221" s="10">
        <v>368.0</v>
      </c>
      <c r="B2221" s="10">
        <v>42.0</v>
      </c>
      <c r="C2221" s="10">
        <v>2.0</v>
      </c>
    </row>
    <row r="2222" ht="14.25" customHeight="1">
      <c r="A2222" s="10">
        <v>368.0</v>
      </c>
      <c r="B2222" s="10">
        <v>47.0</v>
      </c>
      <c r="C2222" s="10">
        <v>4.0</v>
      </c>
    </row>
    <row r="2223" ht="14.25" customHeight="1">
      <c r="A2223" s="10">
        <v>368.0</v>
      </c>
      <c r="B2223" s="10">
        <v>50.0</v>
      </c>
      <c r="C2223" s="10">
        <v>4.0</v>
      </c>
    </row>
    <row r="2224" ht="14.25" customHeight="1">
      <c r="A2224" s="10">
        <v>368.0</v>
      </c>
      <c r="B2224" s="10">
        <v>70.0</v>
      </c>
      <c r="C2224" s="10">
        <v>3.0</v>
      </c>
    </row>
    <row r="2225" ht="14.25" customHeight="1">
      <c r="A2225" s="10">
        <v>368.0</v>
      </c>
      <c r="B2225" s="10">
        <v>79.0</v>
      </c>
      <c r="C2225" s="10">
        <v>2.0</v>
      </c>
    </row>
    <row r="2226" ht="14.25" customHeight="1">
      <c r="A2226" s="10">
        <v>368.0</v>
      </c>
      <c r="B2226" s="10">
        <v>81.0</v>
      </c>
      <c r="C2226" s="10">
        <v>3.0</v>
      </c>
    </row>
    <row r="2227" ht="14.25" customHeight="1">
      <c r="A2227" s="10">
        <v>368.0</v>
      </c>
      <c r="B2227" s="10">
        <v>95.0</v>
      </c>
      <c r="C2227" s="10">
        <v>2.0</v>
      </c>
    </row>
    <row r="2228" ht="14.25" customHeight="1">
      <c r="A2228" s="10">
        <v>368.0</v>
      </c>
      <c r="B2228" s="10">
        <v>110.0</v>
      </c>
      <c r="C2228" s="10">
        <v>4.0</v>
      </c>
    </row>
    <row r="2229" ht="14.25" customHeight="1">
      <c r="A2229" s="10">
        <v>368.0</v>
      </c>
      <c r="B2229" s="10">
        <v>111.0</v>
      </c>
      <c r="C2229" s="10">
        <v>3.0</v>
      </c>
    </row>
    <row r="2230" ht="14.25" customHeight="1">
      <c r="A2230" s="10">
        <v>369.0</v>
      </c>
      <c r="B2230" s="10">
        <v>19.0</v>
      </c>
      <c r="C2230" s="10">
        <v>4.0</v>
      </c>
    </row>
    <row r="2231" ht="14.25" customHeight="1">
      <c r="A2231" s="10">
        <v>369.0</v>
      </c>
      <c r="B2231" s="10">
        <v>47.0</v>
      </c>
      <c r="C2231" s="10">
        <v>3.5</v>
      </c>
    </row>
    <row r="2232" ht="14.25" customHeight="1">
      <c r="A2232" s="10">
        <v>370.0</v>
      </c>
      <c r="B2232" s="10">
        <v>39.0</v>
      </c>
      <c r="C2232" s="10">
        <v>3.5</v>
      </c>
    </row>
    <row r="2233" ht="14.25" customHeight="1">
      <c r="A2233" s="10">
        <v>370.0</v>
      </c>
      <c r="B2233" s="10">
        <v>47.0</v>
      </c>
      <c r="C2233" s="10">
        <v>3.5</v>
      </c>
    </row>
    <row r="2234" ht="14.25" customHeight="1">
      <c r="A2234" s="10">
        <v>370.0</v>
      </c>
      <c r="B2234" s="10">
        <v>50.0</v>
      </c>
      <c r="C2234" s="10">
        <v>4.5</v>
      </c>
    </row>
    <row r="2235" ht="14.25" customHeight="1">
      <c r="A2235" s="10">
        <v>370.0</v>
      </c>
      <c r="B2235" s="10">
        <v>112.0</v>
      </c>
      <c r="C2235" s="10">
        <v>3.5</v>
      </c>
    </row>
    <row r="2236" ht="14.25" customHeight="1">
      <c r="A2236" s="10">
        <v>371.0</v>
      </c>
      <c r="B2236" s="10">
        <v>48.0</v>
      </c>
      <c r="C2236" s="10">
        <v>4.5</v>
      </c>
    </row>
    <row r="2237" ht="14.25" customHeight="1">
      <c r="A2237" s="10">
        <v>372.0</v>
      </c>
      <c r="B2237" s="10">
        <v>1.0</v>
      </c>
      <c r="C2237" s="10">
        <v>3.0</v>
      </c>
    </row>
    <row r="2238" ht="14.25" customHeight="1">
      <c r="A2238" s="10">
        <v>372.0</v>
      </c>
      <c r="B2238" s="10">
        <v>6.0</v>
      </c>
      <c r="C2238" s="10">
        <v>5.0</v>
      </c>
    </row>
    <row r="2239" ht="14.25" customHeight="1">
      <c r="A2239" s="10">
        <v>372.0</v>
      </c>
      <c r="B2239" s="10">
        <v>8.0</v>
      </c>
      <c r="C2239" s="10">
        <v>2.0</v>
      </c>
    </row>
    <row r="2240" ht="14.25" customHeight="1">
      <c r="A2240" s="10">
        <v>372.0</v>
      </c>
      <c r="B2240" s="10">
        <v>10.0</v>
      </c>
      <c r="C2240" s="10">
        <v>3.0</v>
      </c>
    </row>
    <row r="2241" ht="14.25" customHeight="1">
      <c r="A2241" s="10">
        <v>372.0</v>
      </c>
      <c r="B2241" s="10">
        <v>11.0</v>
      </c>
      <c r="C2241" s="10">
        <v>4.0</v>
      </c>
    </row>
    <row r="2242" ht="14.25" customHeight="1">
      <c r="A2242" s="10">
        <v>372.0</v>
      </c>
      <c r="B2242" s="10">
        <v>14.0</v>
      </c>
      <c r="C2242" s="10">
        <v>4.0</v>
      </c>
    </row>
    <row r="2243" ht="14.25" customHeight="1">
      <c r="A2243" s="10">
        <v>372.0</v>
      </c>
      <c r="B2243" s="10">
        <v>16.0</v>
      </c>
      <c r="C2243" s="10">
        <v>4.0</v>
      </c>
    </row>
    <row r="2244" ht="14.25" customHeight="1">
      <c r="A2244" s="10">
        <v>372.0</v>
      </c>
      <c r="B2244" s="10">
        <v>21.0</v>
      </c>
      <c r="C2244" s="10">
        <v>3.0</v>
      </c>
    </row>
    <row r="2245" ht="14.25" customHeight="1">
      <c r="A2245" s="10">
        <v>372.0</v>
      </c>
      <c r="B2245" s="10">
        <v>25.0</v>
      </c>
      <c r="C2245" s="10">
        <v>4.0</v>
      </c>
    </row>
    <row r="2246" ht="14.25" customHeight="1">
      <c r="A2246" s="10">
        <v>372.0</v>
      </c>
      <c r="B2246" s="10">
        <v>31.0</v>
      </c>
      <c r="C2246" s="10">
        <v>2.0</v>
      </c>
    </row>
    <row r="2247" ht="14.25" customHeight="1">
      <c r="A2247" s="10">
        <v>372.0</v>
      </c>
      <c r="B2247" s="10">
        <v>32.0</v>
      </c>
      <c r="C2247" s="10">
        <v>4.0</v>
      </c>
    </row>
    <row r="2248" ht="14.25" customHeight="1">
      <c r="A2248" s="10">
        <v>372.0</v>
      </c>
      <c r="B2248" s="10">
        <v>34.0</v>
      </c>
      <c r="C2248" s="10">
        <v>4.0</v>
      </c>
    </row>
    <row r="2249" ht="14.25" customHeight="1">
      <c r="A2249" s="10">
        <v>372.0</v>
      </c>
      <c r="B2249" s="10">
        <v>36.0</v>
      </c>
      <c r="C2249" s="10">
        <v>3.0</v>
      </c>
    </row>
    <row r="2250" ht="14.25" customHeight="1">
      <c r="A2250" s="10">
        <v>372.0</v>
      </c>
      <c r="B2250" s="10">
        <v>39.0</v>
      </c>
      <c r="C2250" s="10">
        <v>3.0</v>
      </c>
    </row>
    <row r="2251" ht="14.25" customHeight="1">
      <c r="A2251" s="10">
        <v>372.0</v>
      </c>
      <c r="B2251" s="10">
        <v>41.0</v>
      </c>
      <c r="C2251" s="10">
        <v>4.0</v>
      </c>
    </row>
    <row r="2252" ht="14.25" customHeight="1">
      <c r="A2252" s="10">
        <v>372.0</v>
      </c>
      <c r="B2252" s="10">
        <v>47.0</v>
      </c>
      <c r="C2252" s="10">
        <v>5.0</v>
      </c>
    </row>
    <row r="2253" ht="14.25" customHeight="1">
      <c r="A2253" s="10">
        <v>372.0</v>
      </c>
      <c r="B2253" s="10">
        <v>48.0</v>
      </c>
      <c r="C2253" s="10">
        <v>2.0</v>
      </c>
    </row>
    <row r="2254" ht="14.25" customHeight="1">
      <c r="A2254" s="10">
        <v>372.0</v>
      </c>
      <c r="B2254" s="10">
        <v>50.0</v>
      </c>
      <c r="C2254" s="10">
        <v>5.0</v>
      </c>
    </row>
    <row r="2255" ht="14.25" customHeight="1">
      <c r="A2255" s="10">
        <v>372.0</v>
      </c>
      <c r="B2255" s="10">
        <v>52.0</v>
      </c>
      <c r="C2255" s="10">
        <v>4.0</v>
      </c>
    </row>
    <row r="2256" ht="14.25" customHeight="1">
      <c r="A2256" s="10">
        <v>372.0</v>
      </c>
      <c r="B2256" s="10">
        <v>62.0</v>
      </c>
      <c r="C2256" s="10">
        <v>3.0</v>
      </c>
    </row>
    <row r="2257" ht="14.25" customHeight="1">
      <c r="A2257" s="10">
        <v>372.0</v>
      </c>
      <c r="B2257" s="10">
        <v>70.0</v>
      </c>
      <c r="C2257" s="10">
        <v>3.0</v>
      </c>
    </row>
    <row r="2258" ht="14.25" customHeight="1">
      <c r="A2258" s="10">
        <v>372.0</v>
      </c>
      <c r="B2258" s="10">
        <v>71.0</v>
      </c>
      <c r="C2258" s="10">
        <v>2.0</v>
      </c>
    </row>
    <row r="2259" ht="14.25" customHeight="1">
      <c r="A2259" s="10">
        <v>372.0</v>
      </c>
      <c r="B2259" s="10">
        <v>81.0</v>
      </c>
      <c r="C2259" s="10">
        <v>2.0</v>
      </c>
    </row>
    <row r="2260" ht="14.25" customHeight="1">
      <c r="A2260" s="10">
        <v>372.0</v>
      </c>
      <c r="B2260" s="10">
        <v>110.0</v>
      </c>
      <c r="C2260" s="10">
        <v>4.0</v>
      </c>
    </row>
    <row r="2261" ht="14.25" customHeight="1">
      <c r="A2261" s="10">
        <v>372.0</v>
      </c>
      <c r="B2261" s="10">
        <v>111.0</v>
      </c>
      <c r="C2261" s="10">
        <v>3.0</v>
      </c>
    </row>
    <row r="2262" ht="14.25" customHeight="1">
      <c r="A2262" s="10">
        <v>372.0</v>
      </c>
      <c r="B2262" s="10">
        <v>112.0</v>
      </c>
      <c r="C2262" s="10">
        <v>2.0</v>
      </c>
    </row>
    <row r="2263" ht="14.25" customHeight="1">
      <c r="A2263" s="10">
        <v>373.0</v>
      </c>
      <c r="B2263" s="10">
        <v>1.0</v>
      </c>
      <c r="C2263" s="10">
        <v>3.0</v>
      </c>
    </row>
    <row r="2264" ht="14.25" customHeight="1">
      <c r="A2264" s="10">
        <v>373.0</v>
      </c>
      <c r="B2264" s="10">
        <v>2.0</v>
      </c>
      <c r="C2264" s="10">
        <v>3.0</v>
      </c>
    </row>
    <row r="2265" ht="14.25" customHeight="1">
      <c r="A2265" s="10">
        <v>373.0</v>
      </c>
      <c r="B2265" s="10">
        <v>6.0</v>
      </c>
      <c r="C2265" s="10">
        <v>5.0</v>
      </c>
    </row>
    <row r="2266" ht="14.25" customHeight="1">
      <c r="A2266" s="10">
        <v>373.0</v>
      </c>
      <c r="B2266" s="10">
        <v>11.0</v>
      </c>
      <c r="C2266" s="10">
        <v>2.0</v>
      </c>
    </row>
    <row r="2267" ht="14.25" customHeight="1">
      <c r="A2267" s="10">
        <v>373.0</v>
      </c>
      <c r="B2267" s="10">
        <v>16.0</v>
      </c>
      <c r="C2267" s="10">
        <v>4.0</v>
      </c>
    </row>
    <row r="2268" ht="14.25" customHeight="1">
      <c r="A2268" s="10">
        <v>373.0</v>
      </c>
      <c r="B2268" s="10">
        <v>19.0</v>
      </c>
      <c r="C2268" s="10">
        <v>1.0</v>
      </c>
    </row>
    <row r="2269" ht="14.25" customHeight="1">
      <c r="A2269" s="10">
        <v>373.0</v>
      </c>
      <c r="B2269" s="10">
        <v>21.0</v>
      </c>
      <c r="C2269" s="10">
        <v>1.0</v>
      </c>
    </row>
    <row r="2270" ht="14.25" customHeight="1">
      <c r="A2270" s="10">
        <v>373.0</v>
      </c>
      <c r="B2270" s="10">
        <v>22.0</v>
      </c>
      <c r="C2270" s="10">
        <v>3.0</v>
      </c>
    </row>
    <row r="2271" ht="14.25" customHeight="1">
      <c r="A2271" s="10">
        <v>373.0</v>
      </c>
      <c r="B2271" s="10">
        <v>25.0</v>
      </c>
      <c r="C2271" s="10">
        <v>5.0</v>
      </c>
    </row>
    <row r="2272" ht="14.25" customHeight="1">
      <c r="A2272" s="10">
        <v>373.0</v>
      </c>
      <c r="B2272" s="10">
        <v>32.0</v>
      </c>
      <c r="C2272" s="10">
        <v>4.0</v>
      </c>
    </row>
    <row r="2273" ht="14.25" customHeight="1">
      <c r="A2273" s="10">
        <v>373.0</v>
      </c>
      <c r="B2273" s="10">
        <v>34.0</v>
      </c>
      <c r="C2273" s="10">
        <v>4.0</v>
      </c>
    </row>
    <row r="2274" ht="14.25" customHeight="1">
      <c r="A2274" s="10">
        <v>373.0</v>
      </c>
      <c r="B2274" s="10">
        <v>44.0</v>
      </c>
      <c r="C2274" s="10">
        <v>1.0</v>
      </c>
    </row>
    <row r="2275" ht="14.25" customHeight="1">
      <c r="A2275" s="10">
        <v>373.0</v>
      </c>
      <c r="B2275" s="10">
        <v>47.0</v>
      </c>
      <c r="C2275" s="10">
        <v>5.0</v>
      </c>
    </row>
    <row r="2276" ht="14.25" customHeight="1">
      <c r="A2276" s="10">
        <v>373.0</v>
      </c>
      <c r="B2276" s="10">
        <v>50.0</v>
      </c>
      <c r="C2276" s="10">
        <v>5.0</v>
      </c>
    </row>
    <row r="2277" ht="14.25" customHeight="1">
      <c r="A2277" s="10">
        <v>373.0</v>
      </c>
      <c r="B2277" s="10">
        <v>60.0</v>
      </c>
      <c r="C2277" s="10">
        <v>3.0</v>
      </c>
    </row>
    <row r="2278" ht="14.25" customHeight="1">
      <c r="A2278" s="10">
        <v>373.0</v>
      </c>
      <c r="B2278" s="10">
        <v>95.0</v>
      </c>
      <c r="C2278" s="10">
        <v>2.0</v>
      </c>
    </row>
    <row r="2279" ht="14.25" customHeight="1">
      <c r="A2279" s="10">
        <v>373.0</v>
      </c>
      <c r="B2279" s="10">
        <v>110.0</v>
      </c>
      <c r="C2279" s="10">
        <v>4.0</v>
      </c>
    </row>
    <row r="2280" ht="14.25" customHeight="1">
      <c r="A2280" s="10">
        <v>373.0</v>
      </c>
      <c r="B2280" s="10">
        <v>111.0</v>
      </c>
      <c r="C2280" s="10">
        <v>5.0</v>
      </c>
    </row>
    <row r="2281" ht="14.25" customHeight="1">
      <c r="A2281" s="10">
        <v>374.0</v>
      </c>
      <c r="B2281" s="10">
        <v>110.0</v>
      </c>
      <c r="C2281" s="10">
        <v>5.0</v>
      </c>
    </row>
    <row r="2282" ht="14.25" customHeight="1">
      <c r="A2282" s="10">
        <v>375.0</v>
      </c>
      <c r="B2282" s="10">
        <v>32.0</v>
      </c>
      <c r="C2282" s="10">
        <v>5.0</v>
      </c>
    </row>
    <row r="2283" ht="14.25" customHeight="1">
      <c r="A2283" s="10">
        <v>376.0</v>
      </c>
      <c r="B2283" s="10">
        <v>10.0</v>
      </c>
      <c r="C2283" s="10">
        <v>4.5</v>
      </c>
    </row>
    <row r="2284" ht="14.25" customHeight="1">
      <c r="A2284" s="10">
        <v>376.0</v>
      </c>
      <c r="B2284" s="10">
        <v>19.0</v>
      </c>
      <c r="C2284" s="10">
        <v>2.0</v>
      </c>
    </row>
    <row r="2285" ht="14.25" customHeight="1">
      <c r="A2285" s="10">
        <v>376.0</v>
      </c>
      <c r="B2285" s="10">
        <v>32.0</v>
      </c>
      <c r="C2285" s="10">
        <v>5.0</v>
      </c>
    </row>
    <row r="2286" ht="14.25" customHeight="1">
      <c r="A2286" s="10">
        <v>376.0</v>
      </c>
      <c r="B2286" s="10">
        <v>95.0</v>
      </c>
      <c r="C2286" s="10">
        <v>3.5</v>
      </c>
    </row>
    <row r="2287" ht="14.25" customHeight="1">
      <c r="A2287" s="10">
        <v>376.0</v>
      </c>
      <c r="B2287" s="10">
        <v>110.0</v>
      </c>
      <c r="C2287" s="10">
        <v>3.5</v>
      </c>
    </row>
    <row r="2288" ht="14.25" customHeight="1">
      <c r="A2288" s="10">
        <v>377.0</v>
      </c>
      <c r="B2288" s="10">
        <v>19.0</v>
      </c>
      <c r="C2288" s="10">
        <v>2.0</v>
      </c>
    </row>
    <row r="2289" ht="14.25" customHeight="1">
      <c r="A2289" s="10">
        <v>377.0</v>
      </c>
      <c r="B2289" s="10">
        <v>32.0</v>
      </c>
      <c r="C2289" s="10">
        <v>4.5</v>
      </c>
    </row>
    <row r="2290" ht="14.25" customHeight="1">
      <c r="A2290" s="10">
        <v>377.0</v>
      </c>
      <c r="B2290" s="10">
        <v>34.0</v>
      </c>
      <c r="C2290" s="10">
        <v>4.0</v>
      </c>
    </row>
    <row r="2291" ht="14.25" customHeight="1">
      <c r="A2291" s="10">
        <v>378.0</v>
      </c>
      <c r="B2291" s="10">
        <v>1.0</v>
      </c>
      <c r="C2291" s="10">
        <v>4.5</v>
      </c>
    </row>
    <row r="2292" ht="14.25" customHeight="1">
      <c r="A2292" s="10">
        <v>378.0</v>
      </c>
      <c r="B2292" s="10">
        <v>36.0</v>
      </c>
      <c r="C2292" s="10">
        <v>4.0</v>
      </c>
    </row>
    <row r="2293" ht="14.25" customHeight="1">
      <c r="A2293" s="10">
        <v>379.0</v>
      </c>
      <c r="B2293" s="10">
        <v>19.0</v>
      </c>
      <c r="C2293" s="10">
        <v>2.0</v>
      </c>
    </row>
    <row r="2294" ht="14.25" customHeight="1">
      <c r="A2294" s="10">
        <v>379.0</v>
      </c>
      <c r="B2294" s="10">
        <v>21.0</v>
      </c>
      <c r="C2294" s="10">
        <v>2.0</v>
      </c>
    </row>
    <row r="2295" ht="14.25" customHeight="1">
      <c r="A2295" s="10">
        <v>379.0</v>
      </c>
      <c r="B2295" s="10">
        <v>34.0</v>
      </c>
      <c r="C2295" s="10">
        <v>5.0</v>
      </c>
    </row>
    <row r="2296" ht="14.25" customHeight="1">
      <c r="A2296" s="10">
        <v>379.0</v>
      </c>
      <c r="B2296" s="10">
        <v>47.0</v>
      </c>
      <c r="C2296" s="10">
        <v>3.0</v>
      </c>
    </row>
    <row r="2297" ht="14.25" customHeight="1">
      <c r="A2297" s="10">
        <v>379.0</v>
      </c>
      <c r="B2297" s="10">
        <v>110.0</v>
      </c>
      <c r="C2297" s="10">
        <v>5.0</v>
      </c>
    </row>
    <row r="2298" ht="14.25" customHeight="1">
      <c r="A2298" s="10">
        <v>380.0</v>
      </c>
      <c r="B2298" s="10">
        <v>1.0</v>
      </c>
      <c r="C2298" s="10">
        <v>5.0</v>
      </c>
    </row>
    <row r="2299" ht="14.25" customHeight="1">
      <c r="A2299" s="10">
        <v>380.0</v>
      </c>
      <c r="B2299" s="10">
        <v>2.0</v>
      </c>
      <c r="C2299" s="10">
        <v>5.0</v>
      </c>
    </row>
    <row r="2300" ht="14.25" customHeight="1">
      <c r="A2300" s="10">
        <v>380.0</v>
      </c>
      <c r="B2300" s="10">
        <v>6.0</v>
      </c>
      <c r="C2300" s="10">
        <v>5.0</v>
      </c>
    </row>
    <row r="2301" ht="14.25" customHeight="1">
      <c r="A2301" s="10">
        <v>380.0</v>
      </c>
      <c r="B2301" s="10">
        <v>10.0</v>
      </c>
      <c r="C2301" s="10">
        <v>5.0</v>
      </c>
    </row>
    <row r="2302" ht="14.25" customHeight="1">
      <c r="A2302" s="10">
        <v>380.0</v>
      </c>
      <c r="B2302" s="10">
        <v>12.0</v>
      </c>
      <c r="C2302" s="10">
        <v>4.0</v>
      </c>
    </row>
    <row r="2303" ht="14.25" customHeight="1">
      <c r="A2303" s="10">
        <v>380.0</v>
      </c>
      <c r="B2303" s="10">
        <v>16.0</v>
      </c>
      <c r="C2303" s="10">
        <v>3.0</v>
      </c>
    </row>
    <row r="2304" ht="14.25" customHeight="1">
      <c r="A2304" s="10">
        <v>380.0</v>
      </c>
      <c r="B2304" s="10">
        <v>18.0</v>
      </c>
      <c r="C2304" s="10">
        <v>4.0</v>
      </c>
    </row>
    <row r="2305" ht="14.25" customHeight="1">
      <c r="A2305" s="10">
        <v>380.0</v>
      </c>
      <c r="B2305" s="10">
        <v>19.0</v>
      </c>
      <c r="C2305" s="10">
        <v>5.0</v>
      </c>
    </row>
    <row r="2306" ht="14.25" customHeight="1">
      <c r="A2306" s="10">
        <v>380.0</v>
      </c>
      <c r="B2306" s="10">
        <v>21.0</v>
      </c>
      <c r="C2306" s="10">
        <v>2.0</v>
      </c>
    </row>
    <row r="2307" ht="14.25" customHeight="1">
      <c r="A2307" s="10">
        <v>380.0</v>
      </c>
      <c r="B2307" s="10">
        <v>32.0</v>
      </c>
      <c r="C2307" s="10">
        <v>5.0</v>
      </c>
    </row>
    <row r="2308" ht="14.25" customHeight="1">
      <c r="A2308" s="10">
        <v>380.0</v>
      </c>
      <c r="B2308" s="10">
        <v>34.0</v>
      </c>
      <c r="C2308" s="10">
        <v>4.0</v>
      </c>
    </row>
    <row r="2309" ht="14.25" customHeight="1">
      <c r="A2309" s="10">
        <v>380.0</v>
      </c>
      <c r="B2309" s="10">
        <v>44.0</v>
      </c>
      <c r="C2309" s="10">
        <v>4.0</v>
      </c>
    </row>
    <row r="2310" ht="14.25" customHeight="1">
      <c r="A2310" s="10">
        <v>380.0</v>
      </c>
      <c r="B2310" s="10">
        <v>47.0</v>
      </c>
      <c r="C2310" s="10">
        <v>5.0</v>
      </c>
    </row>
    <row r="2311" ht="14.25" customHeight="1">
      <c r="A2311" s="10">
        <v>380.0</v>
      </c>
      <c r="B2311" s="10">
        <v>48.0</v>
      </c>
      <c r="C2311" s="10">
        <v>3.0</v>
      </c>
    </row>
    <row r="2312" ht="14.25" customHeight="1">
      <c r="A2312" s="10">
        <v>380.0</v>
      </c>
      <c r="B2312" s="10">
        <v>50.0</v>
      </c>
      <c r="C2312" s="10">
        <v>4.0</v>
      </c>
    </row>
    <row r="2313" ht="14.25" customHeight="1">
      <c r="A2313" s="10">
        <v>380.0</v>
      </c>
      <c r="B2313" s="10">
        <v>60.0</v>
      </c>
      <c r="C2313" s="10">
        <v>4.0</v>
      </c>
    </row>
    <row r="2314" ht="14.25" customHeight="1">
      <c r="A2314" s="10">
        <v>380.0</v>
      </c>
      <c r="B2314" s="10">
        <v>70.0</v>
      </c>
      <c r="C2314" s="10">
        <v>5.0</v>
      </c>
    </row>
    <row r="2315" ht="14.25" customHeight="1">
      <c r="A2315" s="10">
        <v>380.0</v>
      </c>
      <c r="B2315" s="10">
        <v>76.0</v>
      </c>
      <c r="C2315" s="10">
        <v>3.0</v>
      </c>
    </row>
    <row r="2316" ht="14.25" customHeight="1">
      <c r="A2316" s="10">
        <v>380.0</v>
      </c>
      <c r="B2316" s="10">
        <v>95.0</v>
      </c>
      <c r="C2316" s="10">
        <v>3.0</v>
      </c>
    </row>
    <row r="2317" ht="14.25" customHeight="1">
      <c r="A2317" s="10">
        <v>380.0</v>
      </c>
      <c r="B2317" s="10">
        <v>104.0</v>
      </c>
      <c r="C2317" s="10">
        <v>3.0</v>
      </c>
    </row>
    <row r="2318" ht="14.25" customHeight="1">
      <c r="A2318" s="10">
        <v>380.0</v>
      </c>
      <c r="B2318" s="10">
        <v>107.0</v>
      </c>
      <c r="C2318" s="10">
        <v>5.0</v>
      </c>
    </row>
    <row r="2319" ht="14.25" customHeight="1">
      <c r="A2319" s="10">
        <v>380.0</v>
      </c>
      <c r="B2319" s="10">
        <v>110.0</v>
      </c>
      <c r="C2319" s="10">
        <v>4.0</v>
      </c>
    </row>
    <row r="2320" ht="14.25" customHeight="1">
      <c r="A2320" s="10">
        <v>381.0</v>
      </c>
      <c r="B2320" s="10">
        <v>1.0</v>
      </c>
      <c r="C2320" s="10">
        <v>3.5</v>
      </c>
    </row>
    <row r="2321" ht="14.25" customHeight="1">
      <c r="A2321" s="10">
        <v>381.0</v>
      </c>
      <c r="B2321" s="10">
        <v>2.0</v>
      </c>
      <c r="C2321" s="10">
        <v>4.0</v>
      </c>
    </row>
    <row r="2322" ht="14.25" customHeight="1">
      <c r="A2322" s="10">
        <v>381.0</v>
      </c>
      <c r="B2322" s="10">
        <v>19.0</v>
      </c>
      <c r="C2322" s="10">
        <v>2.5</v>
      </c>
    </row>
    <row r="2323" ht="14.25" customHeight="1">
      <c r="A2323" s="10">
        <v>381.0</v>
      </c>
      <c r="B2323" s="10">
        <v>32.0</v>
      </c>
      <c r="C2323" s="10">
        <v>3.5</v>
      </c>
    </row>
    <row r="2324" ht="14.25" customHeight="1">
      <c r="A2324" s="10">
        <v>381.0</v>
      </c>
      <c r="B2324" s="10">
        <v>34.0</v>
      </c>
      <c r="C2324" s="10">
        <v>3.5</v>
      </c>
    </row>
    <row r="2325" ht="14.25" customHeight="1">
      <c r="A2325" s="10">
        <v>381.0</v>
      </c>
      <c r="B2325" s="10">
        <v>47.0</v>
      </c>
      <c r="C2325" s="10">
        <v>2.0</v>
      </c>
    </row>
    <row r="2326" ht="14.25" customHeight="1">
      <c r="A2326" s="10">
        <v>381.0</v>
      </c>
      <c r="B2326" s="10">
        <v>48.0</v>
      </c>
      <c r="C2326" s="10">
        <v>3.0</v>
      </c>
    </row>
    <row r="2327" ht="14.25" customHeight="1">
      <c r="A2327" s="10">
        <v>381.0</v>
      </c>
      <c r="B2327" s="10">
        <v>50.0</v>
      </c>
      <c r="C2327" s="10">
        <v>4.5</v>
      </c>
    </row>
    <row r="2328" ht="14.25" customHeight="1">
      <c r="A2328" s="10">
        <v>381.0</v>
      </c>
      <c r="B2328" s="10">
        <v>62.0</v>
      </c>
      <c r="C2328" s="10">
        <v>4.5</v>
      </c>
    </row>
    <row r="2329" ht="14.25" customHeight="1">
      <c r="A2329" s="10">
        <v>381.0</v>
      </c>
      <c r="B2329" s="10">
        <v>104.0</v>
      </c>
      <c r="C2329" s="10">
        <v>3.5</v>
      </c>
    </row>
    <row r="2330" ht="14.25" customHeight="1">
      <c r="A2330" s="10">
        <v>382.0</v>
      </c>
      <c r="B2330" s="10">
        <v>1.0</v>
      </c>
      <c r="C2330" s="10">
        <v>4.5</v>
      </c>
    </row>
    <row r="2331" ht="14.25" customHeight="1">
      <c r="A2331" s="10">
        <v>382.0</v>
      </c>
      <c r="B2331" s="10">
        <v>50.0</v>
      </c>
      <c r="C2331" s="10">
        <v>5.0</v>
      </c>
    </row>
    <row r="2332" ht="14.25" customHeight="1">
      <c r="A2332" s="10">
        <v>384.0</v>
      </c>
      <c r="B2332" s="10">
        <v>60.0</v>
      </c>
      <c r="C2332" s="10">
        <v>4.0</v>
      </c>
    </row>
    <row r="2333" ht="14.25" customHeight="1">
      <c r="A2333" s="10">
        <v>385.0</v>
      </c>
      <c r="B2333" s="10">
        <v>1.0</v>
      </c>
      <c r="C2333" s="10">
        <v>4.0</v>
      </c>
    </row>
    <row r="2334" ht="14.25" customHeight="1">
      <c r="A2334" s="10">
        <v>385.0</v>
      </c>
      <c r="B2334" s="10">
        <v>6.0</v>
      </c>
      <c r="C2334" s="10">
        <v>3.0</v>
      </c>
    </row>
    <row r="2335" ht="14.25" customHeight="1">
      <c r="A2335" s="10">
        <v>385.0</v>
      </c>
      <c r="B2335" s="10">
        <v>10.0</v>
      </c>
      <c r="C2335" s="10">
        <v>3.0</v>
      </c>
    </row>
    <row r="2336" ht="14.25" customHeight="1">
      <c r="A2336" s="10">
        <v>385.0</v>
      </c>
      <c r="B2336" s="10">
        <v>14.0</v>
      </c>
      <c r="C2336" s="10">
        <v>3.0</v>
      </c>
    </row>
    <row r="2337" ht="14.25" customHeight="1">
      <c r="A2337" s="10">
        <v>385.0</v>
      </c>
      <c r="B2337" s="10">
        <v>16.0</v>
      </c>
      <c r="C2337" s="10">
        <v>3.0</v>
      </c>
    </row>
    <row r="2338" ht="14.25" customHeight="1">
      <c r="A2338" s="10">
        <v>385.0</v>
      </c>
      <c r="B2338" s="10">
        <v>21.0</v>
      </c>
      <c r="C2338" s="10">
        <v>5.0</v>
      </c>
    </row>
    <row r="2339" ht="14.25" customHeight="1">
      <c r="A2339" s="10">
        <v>385.0</v>
      </c>
      <c r="B2339" s="10">
        <v>25.0</v>
      </c>
      <c r="C2339" s="10">
        <v>3.0</v>
      </c>
    </row>
    <row r="2340" ht="14.25" customHeight="1">
      <c r="A2340" s="10">
        <v>385.0</v>
      </c>
      <c r="B2340" s="10">
        <v>32.0</v>
      </c>
      <c r="C2340" s="10">
        <v>4.0</v>
      </c>
    </row>
    <row r="2341" ht="14.25" customHeight="1">
      <c r="A2341" s="10">
        <v>385.0</v>
      </c>
      <c r="B2341" s="10">
        <v>45.0</v>
      </c>
      <c r="C2341" s="10">
        <v>3.0</v>
      </c>
    </row>
    <row r="2342" ht="14.25" customHeight="1">
      <c r="A2342" s="10">
        <v>385.0</v>
      </c>
      <c r="B2342" s="10">
        <v>50.0</v>
      </c>
      <c r="C2342" s="10">
        <v>3.0</v>
      </c>
    </row>
    <row r="2343" ht="14.25" customHeight="1">
      <c r="A2343" s="10">
        <v>385.0</v>
      </c>
      <c r="B2343" s="10">
        <v>62.0</v>
      </c>
      <c r="C2343" s="10">
        <v>3.0</v>
      </c>
    </row>
    <row r="2344" ht="14.25" customHeight="1">
      <c r="A2344" s="10">
        <v>385.0</v>
      </c>
      <c r="B2344" s="10">
        <v>68.0</v>
      </c>
      <c r="C2344" s="10">
        <v>3.0</v>
      </c>
    </row>
    <row r="2345" ht="14.25" customHeight="1">
      <c r="A2345" s="10">
        <v>385.0</v>
      </c>
      <c r="B2345" s="10">
        <v>85.0</v>
      </c>
      <c r="C2345" s="10">
        <v>3.0</v>
      </c>
    </row>
    <row r="2346" ht="14.25" customHeight="1">
      <c r="A2346" s="10">
        <v>385.0</v>
      </c>
      <c r="B2346" s="10">
        <v>94.0</v>
      </c>
      <c r="C2346" s="10">
        <v>4.0</v>
      </c>
    </row>
    <row r="2347" ht="14.25" customHeight="1">
      <c r="A2347" s="10">
        <v>385.0</v>
      </c>
      <c r="B2347" s="10">
        <v>95.0</v>
      </c>
      <c r="C2347" s="10">
        <v>3.0</v>
      </c>
    </row>
    <row r="2348" ht="14.25" customHeight="1">
      <c r="A2348" s="10">
        <v>385.0</v>
      </c>
      <c r="B2348" s="10">
        <v>112.0</v>
      </c>
      <c r="C2348" s="10">
        <v>3.0</v>
      </c>
    </row>
    <row r="2349" ht="14.25" customHeight="1">
      <c r="A2349" s="10">
        <v>386.0</v>
      </c>
      <c r="B2349" s="10">
        <v>6.0</v>
      </c>
      <c r="C2349" s="10">
        <v>3.0</v>
      </c>
    </row>
    <row r="2350" ht="14.25" customHeight="1">
      <c r="A2350" s="10">
        <v>386.0</v>
      </c>
      <c r="B2350" s="10">
        <v>10.0</v>
      </c>
      <c r="C2350" s="10">
        <v>3.0</v>
      </c>
    </row>
    <row r="2351" ht="14.25" customHeight="1">
      <c r="A2351" s="10">
        <v>386.0</v>
      </c>
      <c r="B2351" s="10">
        <v>16.0</v>
      </c>
      <c r="C2351" s="10">
        <v>4.0</v>
      </c>
    </row>
    <row r="2352" ht="14.25" customHeight="1">
      <c r="A2352" s="10">
        <v>386.0</v>
      </c>
      <c r="B2352" s="10">
        <v>20.0</v>
      </c>
      <c r="C2352" s="10">
        <v>2.0</v>
      </c>
    </row>
    <row r="2353" ht="14.25" customHeight="1">
      <c r="A2353" s="10">
        <v>386.0</v>
      </c>
      <c r="B2353" s="10">
        <v>21.0</v>
      </c>
      <c r="C2353" s="10">
        <v>4.0</v>
      </c>
    </row>
    <row r="2354" ht="14.25" customHeight="1">
      <c r="A2354" s="10">
        <v>386.0</v>
      </c>
      <c r="B2354" s="10">
        <v>22.0</v>
      </c>
      <c r="C2354" s="10">
        <v>3.0</v>
      </c>
    </row>
    <row r="2355" ht="14.25" customHeight="1">
      <c r="A2355" s="10">
        <v>386.0</v>
      </c>
      <c r="B2355" s="10">
        <v>25.0</v>
      </c>
      <c r="C2355" s="10">
        <v>2.0</v>
      </c>
    </row>
    <row r="2356" ht="14.25" customHeight="1">
      <c r="A2356" s="10">
        <v>386.0</v>
      </c>
      <c r="B2356" s="10">
        <v>32.0</v>
      </c>
      <c r="C2356" s="10">
        <v>3.0</v>
      </c>
    </row>
    <row r="2357" ht="14.25" customHeight="1">
      <c r="A2357" s="10">
        <v>386.0</v>
      </c>
      <c r="B2357" s="10">
        <v>34.0</v>
      </c>
      <c r="C2357" s="10">
        <v>4.0</v>
      </c>
    </row>
    <row r="2358" ht="14.25" customHeight="1">
      <c r="A2358" s="10">
        <v>386.0</v>
      </c>
      <c r="B2358" s="10">
        <v>39.0</v>
      </c>
      <c r="C2358" s="10">
        <v>3.0</v>
      </c>
    </row>
    <row r="2359" ht="14.25" customHeight="1">
      <c r="A2359" s="10">
        <v>386.0</v>
      </c>
      <c r="B2359" s="10">
        <v>44.0</v>
      </c>
      <c r="C2359" s="10">
        <v>2.0</v>
      </c>
    </row>
    <row r="2360" ht="14.25" customHeight="1">
      <c r="A2360" s="10">
        <v>386.0</v>
      </c>
      <c r="B2360" s="10">
        <v>45.0</v>
      </c>
      <c r="C2360" s="10">
        <v>3.0</v>
      </c>
    </row>
    <row r="2361" ht="14.25" customHeight="1">
      <c r="A2361" s="10">
        <v>386.0</v>
      </c>
      <c r="B2361" s="10">
        <v>47.0</v>
      </c>
      <c r="C2361" s="10">
        <v>3.0</v>
      </c>
    </row>
    <row r="2362" ht="14.25" customHeight="1">
      <c r="A2362" s="10">
        <v>386.0</v>
      </c>
      <c r="B2362" s="10">
        <v>50.0</v>
      </c>
      <c r="C2362" s="10">
        <v>3.0</v>
      </c>
    </row>
    <row r="2363" ht="14.25" customHeight="1">
      <c r="A2363" s="10">
        <v>386.0</v>
      </c>
      <c r="B2363" s="10">
        <v>110.0</v>
      </c>
      <c r="C2363" s="10">
        <v>3.0</v>
      </c>
    </row>
    <row r="2364" ht="14.25" customHeight="1">
      <c r="A2364" s="10">
        <v>386.0</v>
      </c>
      <c r="B2364" s="10">
        <v>112.0</v>
      </c>
      <c r="C2364" s="10">
        <v>4.0</v>
      </c>
    </row>
    <row r="2365" ht="14.25" customHeight="1">
      <c r="A2365" s="10">
        <v>387.0</v>
      </c>
      <c r="B2365" s="10">
        <v>10.0</v>
      </c>
      <c r="C2365" s="10">
        <v>3.5</v>
      </c>
    </row>
    <row r="2366" ht="14.25" customHeight="1">
      <c r="A2366" s="10">
        <v>387.0</v>
      </c>
      <c r="B2366" s="10">
        <v>11.0</v>
      </c>
      <c r="C2366" s="10">
        <v>2.5</v>
      </c>
    </row>
    <row r="2367" ht="14.25" customHeight="1">
      <c r="A2367" s="10">
        <v>387.0</v>
      </c>
      <c r="B2367" s="10">
        <v>29.0</v>
      </c>
      <c r="C2367" s="10">
        <v>3.5</v>
      </c>
    </row>
    <row r="2368" ht="14.25" customHeight="1">
      <c r="A2368" s="10">
        <v>387.0</v>
      </c>
      <c r="B2368" s="10">
        <v>31.0</v>
      </c>
      <c r="C2368" s="10">
        <v>2.5</v>
      </c>
    </row>
    <row r="2369" ht="14.25" customHeight="1">
      <c r="A2369" s="10">
        <v>387.0</v>
      </c>
      <c r="B2369" s="10">
        <v>32.0</v>
      </c>
      <c r="C2369" s="10">
        <v>3.5</v>
      </c>
    </row>
    <row r="2370" ht="14.25" customHeight="1">
      <c r="A2370" s="10">
        <v>387.0</v>
      </c>
      <c r="B2370" s="10">
        <v>39.0</v>
      </c>
      <c r="C2370" s="10">
        <v>2.5</v>
      </c>
    </row>
    <row r="2371" ht="14.25" customHeight="1">
      <c r="A2371" s="10">
        <v>387.0</v>
      </c>
      <c r="B2371" s="10">
        <v>44.0</v>
      </c>
      <c r="C2371" s="10">
        <v>1.0</v>
      </c>
    </row>
    <row r="2372" ht="14.25" customHeight="1">
      <c r="A2372" s="10">
        <v>387.0</v>
      </c>
      <c r="B2372" s="10">
        <v>45.0</v>
      </c>
      <c r="C2372" s="10">
        <v>2.5</v>
      </c>
    </row>
    <row r="2373" ht="14.25" customHeight="1">
      <c r="A2373" s="10">
        <v>387.0</v>
      </c>
      <c r="B2373" s="10">
        <v>47.0</v>
      </c>
      <c r="C2373" s="10">
        <v>4.5</v>
      </c>
    </row>
    <row r="2374" ht="14.25" customHeight="1">
      <c r="A2374" s="10">
        <v>387.0</v>
      </c>
      <c r="B2374" s="10">
        <v>50.0</v>
      </c>
      <c r="C2374" s="10">
        <v>4.5</v>
      </c>
    </row>
    <row r="2375" ht="14.25" customHeight="1">
      <c r="A2375" s="10">
        <v>387.0</v>
      </c>
      <c r="B2375" s="10">
        <v>63.0</v>
      </c>
      <c r="C2375" s="10">
        <v>2.0</v>
      </c>
    </row>
    <row r="2376" ht="14.25" customHeight="1">
      <c r="A2376" s="10">
        <v>387.0</v>
      </c>
      <c r="B2376" s="10">
        <v>70.0</v>
      </c>
      <c r="C2376" s="10">
        <v>3.5</v>
      </c>
    </row>
    <row r="2377" ht="14.25" customHeight="1">
      <c r="A2377" s="10">
        <v>387.0</v>
      </c>
      <c r="B2377" s="10">
        <v>71.0</v>
      </c>
      <c r="C2377" s="10">
        <v>1.5</v>
      </c>
    </row>
    <row r="2378" ht="14.25" customHeight="1">
      <c r="A2378" s="10">
        <v>387.0</v>
      </c>
      <c r="B2378" s="10">
        <v>97.0</v>
      </c>
      <c r="C2378" s="10">
        <v>4.5</v>
      </c>
    </row>
    <row r="2379" ht="14.25" customHeight="1">
      <c r="A2379" s="10">
        <v>387.0</v>
      </c>
      <c r="B2379" s="10">
        <v>104.0</v>
      </c>
      <c r="C2379" s="10">
        <v>2.0</v>
      </c>
    </row>
    <row r="2380" ht="14.25" customHeight="1">
      <c r="A2380" s="10">
        <v>387.0</v>
      </c>
      <c r="B2380" s="10">
        <v>110.0</v>
      </c>
      <c r="C2380" s="10">
        <v>3.5</v>
      </c>
    </row>
    <row r="2381" ht="14.25" customHeight="1">
      <c r="A2381" s="10">
        <v>387.0</v>
      </c>
      <c r="B2381" s="10">
        <v>111.0</v>
      </c>
      <c r="C2381" s="10">
        <v>4.5</v>
      </c>
    </row>
    <row r="2382" ht="14.25" customHeight="1">
      <c r="A2382" s="10">
        <v>389.0</v>
      </c>
      <c r="B2382" s="10">
        <v>1.0</v>
      </c>
      <c r="C2382" s="10">
        <v>5.0</v>
      </c>
    </row>
    <row r="2383" ht="14.25" customHeight="1">
      <c r="A2383" s="10">
        <v>389.0</v>
      </c>
      <c r="B2383" s="10">
        <v>5.0</v>
      </c>
      <c r="C2383" s="10">
        <v>4.0</v>
      </c>
    </row>
    <row r="2384" ht="14.25" customHeight="1">
      <c r="A2384" s="10">
        <v>389.0</v>
      </c>
      <c r="B2384" s="10">
        <v>6.0</v>
      </c>
      <c r="C2384" s="10">
        <v>5.0</v>
      </c>
    </row>
    <row r="2385" ht="14.25" customHeight="1">
      <c r="A2385" s="10">
        <v>389.0</v>
      </c>
      <c r="B2385" s="10">
        <v>9.0</v>
      </c>
      <c r="C2385" s="10">
        <v>3.0</v>
      </c>
    </row>
    <row r="2386" ht="14.25" customHeight="1">
      <c r="A2386" s="10">
        <v>389.0</v>
      </c>
      <c r="B2386" s="10">
        <v>17.0</v>
      </c>
      <c r="C2386" s="10">
        <v>4.0</v>
      </c>
    </row>
    <row r="2387" ht="14.25" customHeight="1">
      <c r="A2387" s="10">
        <v>389.0</v>
      </c>
      <c r="B2387" s="10">
        <v>25.0</v>
      </c>
      <c r="C2387" s="10">
        <v>4.0</v>
      </c>
    </row>
    <row r="2388" ht="14.25" customHeight="1">
      <c r="A2388" s="10">
        <v>389.0</v>
      </c>
      <c r="B2388" s="10">
        <v>32.0</v>
      </c>
      <c r="C2388" s="10">
        <v>4.0</v>
      </c>
    </row>
    <row r="2389" ht="14.25" customHeight="1">
      <c r="A2389" s="10">
        <v>389.0</v>
      </c>
      <c r="B2389" s="10">
        <v>62.0</v>
      </c>
      <c r="C2389" s="10">
        <v>5.0</v>
      </c>
    </row>
    <row r="2390" ht="14.25" customHeight="1">
      <c r="A2390" s="10">
        <v>389.0</v>
      </c>
      <c r="B2390" s="10">
        <v>65.0</v>
      </c>
      <c r="C2390" s="10">
        <v>4.0</v>
      </c>
    </row>
    <row r="2391" ht="14.25" customHeight="1">
      <c r="A2391" s="10">
        <v>389.0</v>
      </c>
      <c r="B2391" s="10">
        <v>95.0</v>
      </c>
      <c r="C2391" s="10">
        <v>4.0</v>
      </c>
    </row>
    <row r="2392" ht="14.25" customHeight="1">
      <c r="A2392" s="10">
        <v>389.0</v>
      </c>
      <c r="B2392" s="10">
        <v>104.0</v>
      </c>
      <c r="C2392" s="10">
        <v>4.0</v>
      </c>
    </row>
    <row r="2393" ht="14.25" customHeight="1">
      <c r="A2393" s="10">
        <v>389.0</v>
      </c>
      <c r="B2393" s="10">
        <v>112.0</v>
      </c>
      <c r="C2393" s="10">
        <v>3.0</v>
      </c>
    </row>
    <row r="2394" ht="14.25" customHeight="1">
      <c r="A2394" s="10">
        <v>390.0</v>
      </c>
      <c r="B2394" s="10">
        <v>110.0</v>
      </c>
      <c r="C2394" s="10">
        <v>4.0</v>
      </c>
    </row>
    <row r="2395" ht="14.25" customHeight="1">
      <c r="A2395" s="10">
        <v>391.0</v>
      </c>
      <c r="B2395" s="10">
        <v>1.0</v>
      </c>
      <c r="C2395" s="10">
        <v>3.0</v>
      </c>
    </row>
    <row r="2396" ht="14.25" customHeight="1">
      <c r="A2396" s="10">
        <v>391.0</v>
      </c>
      <c r="B2396" s="10">
        <v>6.0</v>
      </c>
      <c r="C2396" s="10">
        <v>4.0</v>
      </c>
    </row>
    <row r="2397" ht="14.25" customHeight="1">
      <c r="A2397" s="10">
        <v>391.0</v>
      </c>
      <c r="B2397" s="10">
        <v>10.0</v>
      </c>
      <c r="C2397" s="10">
        <v>3.0</v>
      </c>
    </row>
    <row r="2398" ht="14.25" customHeight="1">
      <c r="A2398" s="10">
        <v>391.0</v>
      </c>
      <c r="B2398" s="10">
        <v>25.0</v>
      </c>
      <c r="C2398" s="10">
        <v>5.0</v>
      </c>
    </row>
    <row r="2399" ht="14.25" customHeight="1">
      <c r="A2399" s="10">
        <v>391.0</v>
      </c>
      <c r="B2399" s="10">
        <v>29.0</v>
      </c>
      <c r="C2399" s="10">
        <v>5.0</v>
      </c>
    </row>
    <row r="2400" ht="14.25" customHeight="1">
      <c r="A2400" s="10">
        <v>391.0</v>
      </c>
      <c r="B2400" s="10">
        <v>32.0</v>
      </c>
      <c r="C2400" s="10">
        <v>4.0</v>
      </c>
    </row>
    <row r="2401" ht="14.25" customHeight="1">
      <c r="A2401" s="10">
        <v>391.0</v>
      </c>
      <c r="B2401" s="10">
        <v>34.0</v>
      </c>
      <c r="C2401" s="10">
        <v>3.0</v>
      </c>
    </row>
    <row r="2402" ht="14.25" customHeight="1">
      <c r="A2402" s="10">
        <v>391.0</v>
      </c>
      <c r="B2402" s="10">
        <v>47.0</v>
      </c>
      <c r="C2402" s="10">
        <v>3.0</v>
      </c>
    </row>
    <row r="2403" ht="14.25" customHeight="1">
      <c r="A2403" s="10">
        <v>391.0</v>
      </c>
      <c r="B2403" s="10">
        <v>50.0</v>
      </c>
      <c r="C2403" s="10">
        <v>4.0</v>
      </c>
    </row>
    <row r="2404" ht="14.25" customHeight="1">
      <c r="A2404" s="10">
        <v>391.0</v>
      </c>
      <c r="B2404" s="10">
        <v>58.0</v>
      </c>
      <c r="C2404" s="10">
        <v>4.0</v>
      </c>
    </row>
    <row r="2405" ht="14.25" customHeight="1">
      <c r="A2405" s="10">
        <v>391.0</v>
      </c>
      <c r="B2405" s="10">
        <v>70.0</v>
      </c>
      <c r="C2405" s="10">
        <v>1.0</v>
      </c>
    </row>
    <row r="2406" ht="14.25" customHeight="1">
      <c r="A2406" s="10">
        <v>391.0</v>
      </c>
      <c r="B2406" s="10">
        <v>110.0</v>
      </c>
      <c r="C2406" s="10">
        <v>5.0</v>
      </c>
    </row>
    <row r="2407" ht="14.25" customHeight="1">
      <c r="A2407" s="10">
        <v>391.0</v>
      </c>
      <c r="B2407" s="10">
        <v>111.0</v>
      </c>
      <c r="C2407" s="10">
        <v>5.0</v>
      </c>
    </row>
    <row r="2408" ht="14.25" customHeight="1">
      <c r="A2408" s="10">
        <v>393.0</v>
      </c>
      <c r="B2408" s="10">
        <v>110.0</v>
      </c>
      <c r="C2408" s="10">
        <v>4.0</v>
      </c>
    </row>
    <row r="2409" ht="14.25" customHeight="1">
      <c r="A2409" s="10">
        <v>394.0</v>
      </c>
      <c r="B2409" s="10">
        <v>34.0</v>
      </c>
      <c r="C2409" s="10">
        <v>3.0</v>
      </c>
    </row>
    <row r="2410" ht="14.25" customHeight="1">
      <c r="A2410" s="10">
        <v>394.0</v>
      </c>
      <c r="B2410" s="10">
        <v>50.0</v>
      </c>
      <c r="C2410" s="10">
        <v>5.0</v>
      </c>
    </row>
    <row r="2411" ht="14.25" customHeight="1">
      <c r="A2411" s="10">
        <v>394.0</v>
      </c>
      <c r="B2411" s="10">
        <v>110.0</v>
      </c>
      <c r="C2411" s="10">
        <v>5.0</v>
      </c>
    </row>
    <row r="2412" ht="14.25" customHeight="1">
      <c r="A2412" s="10">
        <v>395.0</v>
      </c>
      <c r="B2412" s="10">
        <v>2.0</v>
      </c>
      <c r="C2412" s="10">
        <v>3.0</v>
      </c>
    </row>
    <row r="2413" ht="14.25" customHeight="1">
      <c r="A2413" s="10">
        <v>395.0</v>
      </c>
      <c r="B2413" s="10">
        <v>10.0</v>
      </c>
      <c r="C2413" s="10">
        <v>3.0</v>
      </c>
    </row>
    <row r="2414" ht="14.25" customHeight="1">
      <c r="A2414" s="10">
        <v>395.0</v>
      </c>
      <c r="B2414" s="10">
        <v>34.0</v>
      </c>
      <c r="C2414" s="10">
        <v>3.0</v>
      </c>
    </row>
    <row r="2415" ht="14.25" customHeight="1">
      <c r="A2415" s="10">
        <v>395.0</v>
      </c>
      <c r="B2415" s="10">
        <v>48.0</v>
      </c>
      <c r="C2415" s="10">
        <v>2.0</v>
      </c>
    </row>
    <row r="2416" ht="14.25" customHeight="1">
      <c r="A2416" s="10">
        <v>395.0</v>
      </c>
      <c r="B2416" s="10">
        <v>60.0</v>
      </c>
      <c r="C2416" s="10">
        <v>3.0</v>
      </c>
    </row>
    <row r="2417" ht="14.25" customHeight="1">
      <c r="A2417" s="10">
        <v>395.0</v>
      </c>
      <c r="B2417" s="10">
        <v>95.0</v>
      </c>
      <c r="C2417" s="10">
        <v>3.0</v>
      </c>
    </row>
    <row r="2418" ht="14.25" customHeight="1">
      <c r="A2418" s="10">
        <v>395.0</v>
      </c>
      <c r="B2418" s="10">
        <v>110.0</v>
      </c>
      <c r="C2418" s="10">
        <v>4.0</v>
      </c>
    </row>
    <row r="2419" ht="14.25" customHeight="1">
      <c r="A2419" s="10">
        <v>396.0</v>
      </c>
      <c r="B2419" s="10">
        <v>1.0</v>
      </c>
      <c r="C2419" s="10">
        <v>5.0</v>
      </c>
    </row>
    <row r="2420" ht="14.25" customHeight="1">
      <c r="A2420" s="10">
        <v>396.0</v>
      </c>
      <c r="B2420" s="10">
        <v>44.0</v>
      </c>
      <c r="C2420" s="10">
        <v>2.0</v>
      </c>
    </row>
    <row r="2421" ht="14.25" customHeight="1">
      <c r="A2421" s="10">
        <v>396.0</v>
      </c>
      <c r="B2421" s="10">
        <v>45.0</v>
      </c>
      <c r="C2421" s="10">
        <v>3.0</v>
      </c>
    </row>
    <row r="2422" ht="14.25" customHeight="1">
      <c r="A2422" s="10">
        <v>396.0</v>
      </c>
      <c r="B2422" s="10">
        <v>50.0</v>
      </c>
      <c r="C2422" s="10">
        <v>4.0</v>
      </c>
    </row>
    <row r="2423" ht="14.25" customHeight="1">
      <c r="A2423" s="10">
        <v>398.0</v>
      </c>
      <c r="B2423" s="10">
        <v>32.0</v>
      </c>
      <c r="C2423" s="10">
        <v>5.0</v>
      </c>
    </row>
    <row r="2424" ht="14.25" customHeight="1">
      <c r="A2424" s="10">
        <v>399.0</v>
      </c>
      <c r="B2424" s="10">
        <v>1.0</v>
      </c>
      <c r="C2424" s="10">
        <v>4.0</v>
      </c>
    </row>
    <row r="2425" ht="14.25" customHeight="1">
      <c r="A2425" s="10">
        <v>399.0</v>
      </c>
      <c r="B2425" s="10">
        <v>110.0</v>
      </c>
      <c r="C2425" s="10">
        <v>3.0</v>
      </c>
    </row>
    <row r="2426" ht="14.25" customHeight="1">
      <c r="A2426" s="10">
        <v>400.0</v>
      </c>
      <c r="B2426" s="10">
        <v>6.0</v>
      </c>
      <c r="C2426" s="10">
        <v>5.0</v>
      </c>
    </row>
    <row r="2427" ht="14.25" customHeight="1">
      <c r="A2427" s="10">
        <v>400.0</v>
      </c>
      <c r="B2427" s="10">
        <v>47.0</v>
      </c>
      <c r="C2427" s="10">
        <v>5.0</v>
      </c>
    </row>
    <row r="2428" ht="14.25" customHeight="1">
      <c r="A2428" s="10">
        <v>400.0</v>
      </c>
      <c r="B2428" s="10">
        <v>50.0</v>
      </c>
      <c r="C2428" s="10">
        <v>5.0</v>
      </c>
    </row>
    <row r="2429" ht="14.25" customHeight="1">
      <c r="A2429" s="10">
        <v>401.0</v>
      </c>
      <c r="B2429" s="10">
        <v>1.0</v>
      </c>
      <c r="C2429" s="10">
        <v>3.5</v>
      </c>
    </row>
    <row r="2430" ht="14.25" customHeight="1">
      <c r="A2430" s="10">
        <v>401.0</v>
      </c>
      <c r="B2430" s="10">
        <v>48.0</v>
      </c>
      <c r="C2430" s="10">
        <v>2.0</v>
      </c>
    </row>
    <row r="2431" ht="14.25" customHeight="1">
      <c r="A2431" s="10">
        <v>402.0</v>
      </c>
      <c r="B2431" s="10">
        <v>5.0</v>
      </c>
      <c r="C2431" s="10">
        <v>3.0</v>
      </c>
    </row>
    <row r="2432" ht="14.25" customHeight="1">
      <c r="A2432" s="10">
        <v>402.0</v>
      </c>
      <c r="B2432" s="10">
        <v>9.0</v>
      </c>
      <c r="C2432" s="10">
        <v>3.0</v>
      </c>
    </row>
    <row r="2433" ht="14.25" customHeight="1">
      <c r="A2433" s="10">
        <v>402.0</v>
      </c>
      <c r="B2433" s="10">
        <v>25.0</v>
      </c>
      <c r="C2433" s="10">
        <v>3.0</v>
      </c>
    </row>
    <row r="2434" ht="14.25" customHeight="1">
      <c r="A2434" s="10">
        <v>402.0</v>
      </c>
      <c r="B2434" s="10">
        <v>36.0</v>
      </c>
      <c r="C2434" s="10">
        <v>3.0</v>
      </c>
    </row>
    <row r="2435" ht="14.25" customHeight="1">
      <c r="A2435" s="10">
        <v>402.0</v>
      </c>
      <c r="B2435" s="10">
        <v>47.0</v>
      </c>
      <c r="C2435" s="10">
        <v>3.0</v>
      </c>
    </row>
    <row r="2436" ht="14.25" customHeight="1">
      <c r="A2436" s="10">
        <v>402.0</v>
      </c>
      <c r="B2436" s="10">
        <v>52.0</v>
      </c>
      <c r="C2436" s="10">
        <v>3.0</v>
      </c>
    </row>
    <row r="2437" ht="14.25" customHeight="1">
      <c r="A2437" s="10">
        <v>402.0</v>
      </c>
      <c r="B2437" s="10">
        <v>61.0</v>
      </c>
      <c r="C2437" s="10">
        <v>5.0</v>
      </c>
    </row>
    <row r="2438" ht="14.25" customHeight="1">
      <c r="A2438" s="10">
        <v>402.0</v>
      </c>
      <c r="B2438" s="10">
        <v>95.0</v>
      </c>
      <c r="C2438" s="10">
        <v>4.0</v>
      </c>
    </row>
    <row r="2439" ht="14.25" customHeight="1">
      <c r="A2439" s="10">
        <v>402.0</v>
      </c>
      <c r="B2439" s="10">
        <v>112.0</v>
      </c>
      <c r="C2439" s="10">
        <v>4.0</v>
      </c>
    </row>
    <row r="2440" ht="14.25" customHeight="1">
      <c r="A2440" s="10">
        <v>403.0</v>
      </c>
      <c r="B2440" s="10">
        <v>47.0</v>
      </c>
      <c r="C2440" s="10">
        <v>5.0</v>
      </c>
    </row>
    <row r="2441" ht="14.25" customHeight="1">
      <c r="A2441" s="10">
        <v>403.0</v>
      </c>
      <c r="B2441" s="10">
        <v>110.0</v>
      </c>
      <c r="C2441" s="10">
        <v>5.0</v>
      </c>
    </row>
    <row r="2442" ht="14.25" customHeight="1">
      <c r="A2442" s="10">
        <v>404.0</v>
      </c>
      <c r="B2442" s="10">
        <v>11.0</v>
      </c>
      <c r="C2442" s="10">
        <v>4.0</v>
      </c>
    </row>
    <row r="2443" ht="14.25" customHeight="1">
      <c r="A2443" s="10">
        <v>404.0</v>
      </c>
      <c r="B2443" s="10">
        <v>17.0</v>
      </c>
      <c r="C2443" s="10">
        <v>4.0</v>
      </c>
    </row>
    <row r="2444" ht="14.25" customHeight="1">
      <c r="A2444" s="10">
        <v>404.0</v>
      </c>
      <c r="B2444" s="10">
        <v>21.0</v>
      </c>
      <c r="C2444" s="10">
        <v>3.0</v>
      </c>
    </row>
    <row r="2445" ht="14.25" customHeight="1">
      <c r="A2445" s="10">
        <v>404.0</v>
      </c>
      <c r="B2445" s="10">
        <v>34.0</v>
      </c>
      <c r="C2445" s="10">
        <v>4.0</v>
      </c>
    </row>
    <row r="2446" ht="14.25" customHeight="1">
      <c r="A2446" s="10">
        <v>404.0</v>
      </c>
      <c r="B2446" s="10">
        <v>36.0</v>
      </c>
      <c r="C2446" s="10">
        <v>3.0</v>
      </c>
    </row>
    <row r="2447" ht="14.25" customHeight="1">
      <c r="A2447" s="10">
        <v>404.0</v>
      </c>
      <c r="B2447" s="10">
        <v>47.0</v>
      </c>
      <c r="C2447" s="10">
        <v>3.0</v>
      </c>
    </row>
    <row r="2448" ht="14.25" customHeight="1">
      <c r="A2448" s="10">
        <v>404.0</v>
      </c>
      <c r="B2448" s="10">
        <v>62.0</v>
      </c>
      <c r="C2448" s="10">
        <v>4.0</v>
      </c>
    </row>
    <row r="2449" ht="14.25" customHeight="1">
      <c r="A2449" s="10">
        <v>404.0</v>
      </c>
      <c r="B2449" s="10">
        <v>105.0</v>
      </c>
      <c r="C2449" s="10">
        <v>3.0</v>
      </c>
    </row>
    <row r="2450" ht="14.25" customHeight="1">
      <c r="A2450" s="10">
        <v>404.0</v>
      </c>
      <c r="B2450" s="10">
        <v>110.0</v>
      </c>
      <c r="C2450" s="10">
        <v>4.0</v>
      </c>
    </row>
    <row r="2451" ht="14.25" customHeight="1">
      <c r="A2451" s="10">
        <v>405.0</v>
      </c>
      <c r="B2451" s="10">
        <v>16.0</v>
      </c>
      <c r="C2451" s="10">
        <v>4.0</v>
      </c>
    </row>
    <row r="2452" ht="14.25" customHeight="1">
      <c r="A2452" s="10">
        <v>405.0</v>
      </c>
      <c r="B2452" s="10">
        <v>25.0</v>
      </c>
      <c r="C2452" s="10">
        <v>4.0</v>
      </c>
    </row>
    <row r="2453" ht="14.25" customHeight="1">
      <c r="A2453" s="10">
        <v>405.0</v>
      </c>
      <c r="B2453" s="10">
        <v>32.0</v>
      </c>
      <c r="C2453" s="10">
        <v>4.5</v>
      </c>
    </row>
    <row r="2454" ht="14.25" customHeight="1">
      <c r="A2454" s="10">
        <v>405.0</v>
      </c>
      <c r="B2454" s="10">
        <v>70.0</v>
      </c>
      <c r="C2454" s="10">
        <v>4.0</v>
      </c>
    </row>
    <row r="2455" ht="14.25" customHeight="1">
      <c r="A2455" s="10">
        <v>405.0</v>
      </c>
      <c r="B2455" s="10">
        <v>110.0</v>
      </c>
      <c r="C2455" s="10">
        <v>4.0</v>
      </c>
    </row>
    <row r="2456" ht="14.25" customHeight="1">
      <c r="A2456" s="10">
        <v>405.0</v>
      </c>
      <c r="B2456" s="10">
        <v>111.0</v>
      </c>
      <c r="C2456" s="10">
        <v>4.5</v>
      </c>
    </row>
    <row r="2457" ht="14.25" customHeight="1">
      <c r="A2457" s="10">
        <v>408.0</v>
      </c>
      <c r="B2457" s="10">
        <v>10.0</v>
      </c>
      <c r="C2457" s="10">
        <v>4.5</v>
      </c>
    </row>
    <row r="2458" ht="14.25" customHeight="1">
      <c r="A2458" s="10">
        <v>408.0</v>
      </c>
      <c r="B2458" s="10">
        <v>19.0</v>
      </c>
      <c r="C2458" s="10">
        <v>3.5</v>
      </c>
    </row>
    <row r="2459" ht="14.25" customHeight="1">
      <c r="A2459" s="10">
        <v>408.0</v>
      </c>
      <c r="B2459" s="10">
        <v>44.0</v>
      </c>
      <c r="C2459" s="10">
        <v>3.5</v>
      </c>
    </row>
    <row r="2460" ht="14.25" customHeight="1">
      <c r="A2460" s="10">
        <v>409.0</v>
      </c>
      <c r="B2460" s="10">
        <v>39.0</v>
      </c>
      <c r="C2460" s="10">
        <v>4.0</v>
      </c>
    </row>
    <row r="2461" ht="14.25" customHeight="1">
      <c r="A2461" s="10">
        <v>409.0</v>
      </c>
      <c r="B2461" s="10">
        <v>111.0</v>
      </c>
      <c r="C2461" s="10">
        <v>5.0</v>
      </c>
    </row>
    <row r="2462" ht="14.25" customHeight="1">
      <c r="A2462" s="10">
        <v>410.0</v>
      </c>
      <c r="B2462" s="10">
        <v>3.0</v>
      </c>
      <c r="C2462" s="10">
        <v>4.0</v>
      </c>
    </row>
    <row r="2463" ht="14.25" customHeight="1">
      <c r="A2463" s="10">
        <v>410.0</v>
      </c>
      <c r="B2463" s="10">
        <v>11.0</v>
      </c>
      <c r="C2463" s="10">
        <v>3.0</v>
      </c>
    </row>
    <row r="2464" ht="14.25" customHeight="1">
      <c r="A2464" s="10">
        <v>410.0</v>
      </c>
      <c r="B2464" s="10">
        <v>21.0</v>
      </c>
      <c r="C2464" s="10">
        <v>3.0</v>
      </c>
    </row>
    <row r="2465" ht="14.25" customHeight="1">
      <c r="A2465" s="10">
        <v>410.0</v>
      </c>
      <c r="B2465" s="10">
        <v>52.0</v>
      </c>
      <c r="C2465" s="10">
        <v>4.0</v>
      </c>
    </row>
    <row r="2466" ht="14.25" customHeight="1">
      <c r="A2466" s="10">
        <v>410.0</v>
      </c>
      <c r="B2466" s="10">
        <v>58.0</v>
      </c>
      <c r="C2466" s="10">
        <v>4.0</v>
      </c>
    </row>
    <row r="2467" ht="14.25" customHeight="1">
      <c r="A2467" s="10">
        <v>410.0</v>
      </c>
      <c r="B2467" s="10">
        <v>111.0</v>
      </c>
      <c r="C2467" s="10">
        <v>3.0</v>
      </c>
    </row>
    <row r="2468" ht="14.25" customHeight="1">
      <c r="A2468" s="10">
        <v>411.0</v>
      </c>
      <c r="B2468" s="10">
        <v>1.0</v>
      </c>
      <c r="C2468" s="10">
        <v>5.0</v>
      </c>
    </row>
    <row r="2469" ht="14.25" customHeight="1">
      <c r="A2469" s="10">
        <v>411.0</v>
      </c>
      <c r="B2469" s="10">
        <v>2.0</v>
      </c>
      <c r="C2469" s="10">
        <v>4.0</v>
      </c>
    </row>
    <row r="2470" ht="14.25" customHeight="1">
      <c r="A2470" s="10">
        <v>411.0</v>
      </c>
      <c r="B2470" s="10">
        <v>4.0</v>
      </c>
      <c r="C2470" s="10">
        <v>2.0</v>
      </c>
    </row>
    <row r="2471" ht="14.25" customHeight="1">
      <c r="A2471" s="10">
        <v>411.0</v>
      </c>
      <c r="B2471" s="10">
        <v>7.0</v>
      </c>
      <c r="C2471" s="10">
        <v>3.0</v>
      </c>
    </row>
    <row r="2472" ht="14.25" customHeight="1">
      <c r="A2472" s="10">
        <v>411.0</v>
      </c>
      <c r="B2472" s="10">
        <v>10.0</v>
      </c>
      <c r="C2472" s="10">
        <v>3.0</v>
      </c>
    </row>
    <row r="2473" ht="14.25" customHeight="1">
      <c r="A2473" s="10">
        <v>411.0</v>
      </c>
      <c r="B2473" s="10">
        <v>11.0</v>
      </c>
      <c r="C2473" s="10">
        <v>4.0</v>
      </c>
    </row>
    <row r="2474" ht="14.25" customHeight="1">
      <c r="A2474" s="10">
        <v>411.0</v>
      </c>
      <c r="B2474" s="10">
        <v>21.0</v>
      </c>
      <c r="C2474" s="10">
        <v>4.0</v>
      </c>
    </row>
    <row r="2475" ht="14.25" customHeight="1">
      <c r="A2475" s="10">
        <v>411.0</v>
      </c>
      <c r="B2475" s="10">
        <v>22.0</v>
      </c>
      <c r="C2475" s="10">
        <v>3.0</v>
      </c>
    </row>
    <row r="2476" ht="14.25" customHeight="1">
      <c r="A2476" s="10">
        <v>411.0</v>
      </c>
      <c r="B2476" s="10">
        <v>31.0</v>
      </c>
      <c r="C2476" s="10">
        <v>4.0</v>
      </c>
    </row>
    <row r="2477" ht="14.25" customHeight="1">
      <c r="A2477" s="10">
        <v>411.0</v>
      </c>
      <c r="B2477" s="10">
        <v>34.0</v>
      </c>
      <c r="C2477" s="10">
        <v>4.0</v>
      </c>
    </row>
    <row r="2478" ht="14.25" customHeight="1">
      <c r="A2478" s="10">
        <v>411.0</v>
      </c>
      <c r="B2478" s="10">
        <v>46.0</v>
      </c>
      <c r="C2478" s="10">
        <v>2.0</v>
      </c>
    </row>
    <row r="2479" ht="14.25" customHeight="1">
      <c r="A2479" s="10">
        <v>411.0</v>
      </c>
      <c r="B2479" s="10">
        <v>47.0</v>
      </c>
      <c r="C2479" s="10">
        <v>4.0</v>
      </c>
    </row>
    <row r="2480" ht="14.25" customHeight="1">
      <c r="A2480" s="10">
        <v>411.0</v>
      </c>
      <c r="B2480" s="10">
        <v>50.0</v>
      </c>
      <c r="C2480" s="10">
        <v>3.0</v>
      </c>
    </row>
    <row r="2481" ht="14.25" customHeight="1">
      <c r="A2481" s="10">
        <v>411.0</v>
      </c>
      <c r="B2481" s="10">
        <v>52.0</v>
      </c>
      <c r="C2481" s="10">
        <v>2.0</v>
      </c>
    </row>
    <row r="2482" ht="14.25" customHeight="1">
      <c r="A2482" s="10">
        <v>411.0</v>
      </c>
      <c r="B2482" s="10">
        <v>62.0</v>
      </c>
      <c r="C2482" s="10">
        <v>5.0</v>
      </c>
    </row>
    <row r="2483" ht="14.25" customHeight="1">
      <c r="A2483" s="10">
        <v>411.0</v>
      </c>
      <c r="B2483" s="10">
        <v>105.0</v>
      </c>
      <c r="C2483" s="10">
        <v>3.0</v>
      </c>
    </row>
    <row r="2484" ht="14.25" customHeight="1">
      <c r="A2484" s="10">
        <v>411.0</v>
      </c>
      <c r="B2484" s="10">
        <v>110.0</v>
      </c>
      <c r="C2484" s="10">
        <v>4.0</v>
      </c>
    </row>
    <row r="2485" ht="14.25" customHeight="1">
      <c r="A2485" s="10">
        <v>411.0</v>
      </c>
      <c r="B2485" s="10">
        <v>111.0</v>
      </c>
      <c r="C2485" s="10">
        <v>4.0</v>
      </c>
    </row>
    <row r="2486" ht="14.25" customHeight="1">
      <c r="A2486" s="10">
        <v>412.0</v>
      </c>
      <c r="B2486" s="10">
        <v>1.0</v>
      </c>
      <c r="C2486" s="10">
        <v>2.0</v>
      </c>
    </row>
    <row r="2487" ht="14.25" customHeight="1">
      <c r="A2487" s="10">
        <v>412.0</v>
      </c>
      <c r="B2487" s="10">
        <v>17.0</v>
      </c>
      <c r="C2487" s="10">
        <v>5.0</v>
      </c>
    </row>
    <row r="2488" ht="14.25" customHeight="1">
      <c r="A2488" s="10">
        <v>412.0</v>
      </c>
      <c r="B2488" s="10">
        <v>34.0</v>
      </c>
      <c r="C2488" s="10">
        <v>5.0</v>
      </c>
    </row>
    <row r="2489" ht="14.25" customHeight="1">
      <c r="A2489" s="10">
        <v>412.0</v>
      </c>
      <c r="B2489" s="10">
        <v>47.0</v>
      </c>
      <c r="C2489" s="10">
        <v>3.0</v>
      </c>
    </row>
    <row r="2490" ht="14.25" customHeight="1">
      <c r="A2490" s="10">
        <v>413.0</v>
      </c>
      <c r="B2490" s="10">
        <v>16.0</v>
      </c>
      <c r="C2490" s="10">
        <v>5.0</v>
      </c>
    </row>
    <row r="2491" ht="14.25" customHeight="1">
      <c r="A2491" s="10">
        <v>414.0</v>
      </c>
      <c r="B2491" s="10">
        <v>1.0</v>
      </c>
      <c r="C2491" s="10">
        <v>4.0</v>
      </c>
    </row>
    <row r="2492" ht="14.25" customHeight="1">
      <c r="A2492" s="10">
        <v>414.0</v>
      </c>
      <c r="B2492" s="10">
        <v>2.0</v>
      </c>
      <c r="C2492" s="10">
        <v>3.0</v>
      </c>
    </row>
    <row r="2493" ht="14.25" customHeight="1">
      <c r="A2493" s="10">
        <v>414.0</v>
      </c>
      <c r="B2493" s="10">
        <v>3.0</v>
      </c>
      <c r="C2493" s="10">
        <v>4.0</v>
      </c>
    </row>
    <row r="2494" ht="14.25" customHeight="1">
      <c r="A2494" s="10">
        <v>414.0</v>
      </c>
      <c r="B2494" s="10">
        <v>5.0</v>
      </c>
      <c r="C2494" s="10">
        <v>2.0</v>
      </c>
    </row>
    <row r="2495" ht="14.25" customHeight="1">
      <c r="A2495" s="10">
        <v>414.0</v>
      </c>
      <c r="B2495" s="10">
        <v>6.0</v>
      </c>
      <c r="C2495" s="10">
        <v>3.0</v>
      </c>
    </row>
    <row r="2496" ht="14.25" customHeight="1">
      <c r="A2496" s="10">
        <v>414.0</v>
      </c>
      <c r="B2496" s="10">
        <v>7.0</v>
      </c>
      <c r="C2496" s="10">
        <v>3.0</v>
      </c>
    </row>
    <row r="2497" ht="14.25" customHeight="1">
      <c r="A2497" s="10">
        <v>414.0</v>
      </c>
      <c r="B2497" s="10">
        <v>8.0</v>
      </c>
      <c r="C2497" s="10">
        <v>3.0</v>
      </c>
    </row>
    <row r="2498" ht="14.25" customHeight="1">
      <c r="A2498" s="10">
        <v>414.0</v>
      </c>
      <c r="B2498" s="10">
        <v>10.0</v>
      </c>
      <c r="C2498" s="10">
        <v>3.0</v>
      </c>
    </row>
    <row r="2499" ht="14.25" customHeight="1">
      <c r="A2499" s="10">
        <v>414.0</v>
      </c>
      <c r="B2499" s="10">
        <v>11.0</v>
      </c>
      <c r="C2499" s="10">
        <v>5.0</v>
      </c>
    </row>
    <row r="2500" ht="14.25" customHeight="1">
      <c r="A2500" s="10">
        <v>414.0</v>
      </c>
      <c r="B2500" s="10">
        <v>15.0</v>
      </c>
      <c r="C2500" s="10">
        <v>2.0</v>
      </c>
    </row>
    <row r="2501" ht="14.25" customHeight="1">
      <c r="A2501" s="10">
        <v>414.0</v>
      </c>
      <c r="B2501" s="10">
        <v>16.0</v>
      </c>
      <c r="C2501" s="10">
        <v>3.0</v>
      </c>
    </row>
    <row r="2502" ht="14.25" customHeight="1">
      <c r="A2502" s="10">
        <v>414.0</v>
      </c>
      <c r="B2502" s="10">
        <v>17.0</v>
      </c>
      <c r="C2502" s="10">
        <v>4.0</v>
      </c>
    </row>
    <row r="2503" ht="14.25" customHeight="1">
      <c r="A2503" s="10">
        <v>414.0</v>
      </c>
      <c r="B2503" s="10">
        <v>18.0</v>
      </c>
      <c r="C2503" s="10">
        <v>3.0</v>
      </c>
    </row>
    <row r="2504" ht="14.25" customHeight="1">
      <c r="A2504" s="10">
        <v>414.0</v>
      </c>
      <c r="B2504" s="10">
        <v>21.0</v>
      </c>
      <c r="C2504" s="10">
        <v>4.0</v>
      </c>
    </row>
    <row r="2505" ht="14.25" customHeight="1">
      <c r="A2505" s="10">
        <v>414.0</v>
      </c>
      <c r="B2505" s="10">
        <v>22.0</v>
      </c>
      <c r="C2505" s="10">
        <v>3.0</v>
      </c>
    </row>
    <row r="2506" ht="14.25" customHeight="1">
      <c r="A2506" s="10">
        <v>414.0</v>
      </c>
      <c r="B2506" s="10">
        <v>23.0</v>
      </c>
      <c r="C2506" s="10">
        <v>2.0</v>
      </c>
    </row>
    <row r="2507" ht="14.25" customHeight="1">
      <c r="A2507" s="10">
        <v>414.0</v>
      </c>
      <c r="B2507" s="10">
        <v>24.0</v>
      </c>
      <c r="C2507" s="10">
        <v>3.0</v>
      </c>
    </row>
    <row r="2508" ht="14.25" customHeight="1">
      <c r="A2508" s="10">
        <v>414.0</v>
      </c>
      <c r="B2508" s="10">
        <v>25.0</v>
      </c>
      <c r="C2508" s="10">
        <v>3.0</v>
      </c>
    </row>
    <row r="2509" ht="14.25" customHeight="1">
      <c r="A2509" s="10">
        <v>414.0</v>
      </c>
      <c r="B2509" s="10">
        <v>27.0</v>
      </c>
      <c r="C2509" s="10">
        <v>2.0</v>
      </c>
    </row>
    <row r="2510" ht="14.25" customHeight="1">
      <c r="A2510" s="10">
        <v>414.0</v>
      </c>
      <c r="B2510" s="10">
        <v>31.0</v>
      </c>
      <c r="C2510" s="10">
        <v>3.0</v>
      </c>
    </row>
    <row r="2511" ht="14.25" customHeight="1">
      <c r="A2511" s="10">
        <v>414.0</v>
      </c>
      <c r="B2511" s="10">
        <v>32.0</v>
      </c>
      <c r="C2511" s="10">
        <v>5.0</v>
      </c>
    </row>
    <row r="2512" ht="14.25" customHeight="1">
      <c r="A2512" s="10">
        <v>414.0</v>
      </c>
      <c r="B2512" s="10">
        <v>34.0</v>
      </c>
      <c r="C2512" s="10">
        <v>5.0</v>
      </c>
    </row>
    <row r="2513" ht="14.25" customHeight="1">
      <c r="A2513" s="10">
        <v>414.0</v>
      </c>
      <c r="B2513" s="10">
        <v>36.0</v>
      </c>
      <c r="C2513" s="10">
        <v>3.0</v>
      </c>
    </row>
    <row r="2514" ht="14.25" customHeight="1">
      <c r="A2514" s="10">
        <v>414.0</v>
      </c>
      <c r="B2514" s="10">
        <v>39.0</v>
      </c>
      <c r="C2514" s="10">
        <v>4.0</v>
      </c>
    </row>
    <row r="2515" ht="14.25" customHeight="1">
      <c r="A2515" s="10">
        <v>414.0</v>
      </c>
      <c r="B2515" s="10">
        <v>42.0</v>
      </c>
      <c r="C2515" s="10">
        <v>2.0</v>
      </c>
    </row>
    <row r="2516" ht="14.25" customHeight="1">
      <c r="A2516" s="10">
        <v>414.0</v>
      </c>
      <c r="B2516" s="10">
        <v>44.0</v>
      </c>
      <c r="C2516" s="10">
        <v>2.0</v>
      </c>
    </row>
    <row r="2517" ht="14.25" customHeight="1">
      <c r="A2517" s="10">
        <v>414.0</v>
      </c>
      <c r="B2517" s="10">
        <v>45.0</v>
      </c>
      <c r="C2517" s="10">
        <v>3.0</v>
      </c>
    </row>
    <row r="2518" ht="14.25" customHeight="1">
      <c r="A2518" s="10">
        <v>414.0</v>
      </c>
      <c r="B2518" s="10">
        <v>46.0</v>
      </c>
      <c r="C2518" s="10">
        <v>2.0</v>
      </c>
    </row>
    <row r="2519" ht="14.25" customHeight="1">
      <c r="A2519" s="10">
        <v>414.0</v>
      </c>
      <c r="B2519" s="10">
        <v>47.0</v>
      </c>
      <c r="C2519" s="10">
        <v>4.0</v>
      </c>
    </row>
    <row r="2520" ht="14.25" customHeight="1">
      <c r="A2520" s="10">
        <v>414.0</v>
      </c>
      <c r="B2520" s="10">
        <v>48.0</v>
      </c>
      <c r="C2520" s="10">
        <v>3.0</v>
      </c>
    </row>
    <row r="2521" ht="14.25" customHeight="1">
      <c r="A2521" s="10">
        <v>414.0</v>
      </c>
      <c r="B2521" s="10">
        <v>50.0</v>
      </c>
      <c r="C2521" s="10">
        <v>5.0</v>
      </c>
    </row>
    <row r="2522" ht="14.25" customHeight="1">
      <c r="A2522" s="10">
        <v>414.0</v>
      </c>
      <c r="B2522" s="10">
        <v>52.0</v>
      </c>
      <c r="C2522" s="10">
        <v>3.0</v>
      </c>
    </row>
    <row r="2523" ht="14.25" customHeight="1">
      <c r="A2523" s="10">
        <v>414.0</v>
      </c>
      <c r="B2523" s="10">
        <v>54.0</v>
      </c>
      <c r="C2523" s="10">
        <v>1.0</v>
      </c>
    </row>
    <row r="2524" ht="14.25" customHeight="1">
      <c r="A2524" s="10">
        <v>414.0</v>
      </c>
      <c r="B2524" s="10">
        <v>57.0</v>
      </c>
      <c r="C2524" s="10">
        <v>3.0</v>
      </c>
    </row>
    <row r="2525" ht="14.25" customHeight="1">
      <c r="A2525" s="10">
        <v>414.0</v>
      </c>
      <c r="B2525" s="10">
        <v>62.0</v>
      </c>
      <c r="C2525" s="10">
        <v>4.0</v>
      </c>
    </row>
    <row r="2526" ht="14.25" customHeight="1">
      <c r="A2526" s="10">
        <v>414.0</v>
      </c>
      <c r="B2526" s="10">
        <v>65.0</v>
      </c>
      <c r="C2526" s="10">
        <v>2.0</v>
      </c>
    </row>
    <row r="2527" ht="14.25" customHeight="1">
      <c r="A2527" s="10">
        <v>414.0</v>
      </c>
      <c r="B2527" s="10">
        <v>71.0</v>
      </c>
      <c r="C2527" s="10">
        <v>2.0</v>
      </c>
    </row>
    <row r="2528" ht="14.25" customHeight="1">
      <c r="A2528" s="10">
        <v>414.0</v>
      </c>
      <c r="B2528" s="10">
        <v>72.0</v>
      </c>
      <c r="C2528" s="10">
        <v>4.0</v>
      </c>
    </row>
    <row r="2529" ht="14.25" customHeight="1">
      <c r="A2529" s="10">
        <v>414.0</v>
      </c>
      <c r="B2529" s="10">
        <v>75.0</v>
      </c>
      <c r="C2529" s="10">
        <v>1.0</v>
      </c>
    </row>
    <row r="2530" ht="14.25" customHeight="1">
      <c r="A2530" s="10">
        <v>414.0</v>
      </c>
      <c r="B2530" s="10">
        <v>78.0</v>
      </c>
      <c r="C2530" s="10">
        <v>3.0</v>
      </c>
    </row>
    <row r="2531" ht="14.25" customHeight="1">
      <c r="A2531" s="10">
        <v>414.0</v>
      </c>
      <c r="B2531" s="10">
        <v>81.0</v>
      </c>
      <c r="C2531" s="10">
        <v>2.0</v>
      </c>
    </row>
    <row r="2532" ht="14.25" customHeight="1">
      <c r="A2532" s="10">
        <v>414.0</v>
      </c>
      <c r="B2532" s="10">
        <v>86.0</v>
      </c>
      <c r="C2532" s="10">
        <v>3.0</v>
      </c>
    </row>
    <row r="2533" ht="14.25" customHeight="1">
      <c r="A2533" s="10">
        <v>414.0</v>
      </c>
      <c r="B2533" s="10">
        <v>88.0</v>
      </c>
      <c r="C2533" s="10">
        <v>2.0</v>
      </c>
    </row>
    <row r="2534" ht="14.25" customHeight="1">
      <c r="A2534" s="10">
        <v>414.0</v>
      </c>
      <c r="B2534" s="10">
        <v>89.0</v>
      </c>
      <c r="C2534" s="10">
        <v>3.0</v>
      </c>
    </row>
    <row r="2535" ht="14.25" customHeight="1">
      <c r="A2535" s="10">
        <v>414.0</v>
      </c>
      <c r="B2535" s="10">
        <v>92.0</v>
      </c>
      <c r="C2535" s="10">
        <v>2.0</v>
      </c>
    </row>
    <row r="2536" ht="14.25" customHeight="1">
      <c r="A2536" s="10">
        <v>414.0</v>
      </c>
      <c r="B2536" s="10">
        <v>94.0</v>
      </c>
      <c r="C2536" s="10">
        <v>5.0</v>
      </c>
    </row>
    <row r="2537" ht="14.25" customHeight="1">
      <c r="A2537" s="10">
        <v>414.0</v>
      </c>
      <c r="B2537" s="10">
        <v>95.0</v>
      </c>
      <c r="C2537" s="10">
        <v>2.0</v>
      </c>
    </row>
    <row r="2538" ht="14.25" customHeight="1">
      <c r="A2538" s="10">
        <v>414.0</v>
      </c>
      <c r="B2538" s="10">
        <v>101.0</v>
      </c>
      <c r="C2538" s="10">
        <v>4.0</v>
      </c>
    </row>
    <row r="2539" ht="14.25" customHeight="1">
      <c r="A2539" s="10">
        <v>414.0</v>
      </c>
      <c r="B2539" s="10">
        <v>104.0</v>
      </c>
      <c r="C2539" s="10">
        <v>4.0</v>
      </c>
    </row>
    <row r="2540" ht="14.25" customHeight="1">
      <c r="A2540" s="10">
        <v>414.0</v>
      </c>
      <c r="B2540" s="10">
        <v>107.0</v>
      </c>
      <c r="C2540" s="10">
        <v>3.0</v>
      </c>
    </row>
    <row r="2541" ht="14.25" customHeight="1">
      <c r="A2541" s="10">
        <v>414.0</v>
      </c>
      <c r="B2541" s="10">
        <v>110.0</v>
      </c>
      <c r="C2541" s="10">
        <v>5.0</v>
      </c>
    </row>
    <row r="2542" ht="14.25" customHeight="1">
      <c r="A2542" s="10">
        <v>414.0</v>
      </c>
      <c r="B2542" s="10">
        <v>111.0</v>
      </c>
      <c r="C2542" s="10">
        <v>5.0</v>
      </c>
    </row>
    <row r="2543" ht="14.25" customHeight="1">
      <c r="A2543" s="10">
        <v>414.0</v>
      </c>
      <c r="B2543" s="10">
        <v>112.0</v>
      </c>
      <c r="C2543" s="10">
        <v>3.0</v>
      </c>
    </row>
    <row r="2544" ht="14.25" customHeight="1">
      <c r="A2544" s="10">
        <v>415.0</v>
      </c>
      <c r="B2544" s="10">
        <v>47.0</v>
      </c>
      <c r="C2544" s="10">
        <v>4.0</v>
      </c>
    </row>
    <row r="2545" ht="14.25" customHeight="1">
      <c r="A2545" s="10">
        <v>415.0</v>
      </c>
      <c r="B2545" s="10">
        <v>50.0</v>
      </c>
      <c r="C2545" s="10">
        <v>4.5</v>
      </c>
    </row>
    <row r="2546" ht="14.25" customHeight="1">
      <c r="A2546" s="10">
        <v>415.0</v>
      </c>
      <c r="B2546" s="10">
        <v>111.0</v>
      </c>
      <c r="C2546" s="10">
        <v>4.5</v>
      </c>
    </row>
    <row r="2547" ht="14.25" customHeight="1">
      <c r="A2547" s="10">
        <v>417.0</v>
      </c>
      <c r="B2547" s="10">
        <v>47.0</v>
      </c>
      <c r="C2547" s="10">
        <v>5.0</v>
      </c>
    </row>
    <row r="2548" ht="14.25" customHeight="1">
      <c r="A2548" s="10">
        <v>418.0</v>
      </c>
      <c r="B2548" s="10">
        <v>50.0</v>
      </c>
      <c r="C2548" s="10">
        <v>4.5</v>
      </c>
    </row>
    <row r="2549" ht="14.25" customHeight="1">
      <c r="A2549" s="10">
        <v>418.0</v>
      </c>
      <c r="B2549" s="10">
        <v>111.0</v>
      </c>
      <c r="C2549" s="10">
        <v>4.5</v>
      </c>
    </row>
    <row r="2550" ht="14.25" customHeight="1">
      <c r="A2550" s="10">
        <v>419.0</v>
      </c>
      <c r="B2550" s="10">
        <v>10.0</v>
      </c>
      <c r="C2550" s="10">
        <v>3.5</v>
      </c>
    </row>
    <row r="2551" ht="14.25" customHeight="1">
      <c r="A2551" s="10">
        <v>419.0</v>
      </c>
      <c r="B2551" s="10">
        <v>47.0</v>
      </c>
      <c r="C2551" s="10">
        <v>4.0</v>
      </c>
    </row>
    <row r="2552" ht="14.25" customHeight="1">
      <c r="A2552" s="10">
        <v>419.0</v>
      </c>
      <c r="B2552" s="10">
        <v>50.0</v>
      </c>
      <c r="C2552" s="10">
        <v>4.0</v>
      </c>
    </row>
    <row r="2553" ht="14.25" customHeight="1">
      <c r="A2553" s="10">
        <v>419.0</v>
      </c>
      <c r="B2553" s="10">
        <v>104.0</v>
      </c>
      <c r="C2553" s="10">
        <v>4.0</v>
      </c>
    </row>
    <row r="2554" ht="14.25" customHeight="1">
      <c r="A2554" s="10">
        <v>419.0</v>
      </c>
      <c r="B2554" s="10">
        <v>110.0</v>
      </c>
      <c r="C2554" s="10">
        <v>4.0</v>
      </c>
    </row>
    <row r="2555" ht="14.25" customHeight="1">
      <c r="A2555" s="10">
        <v>419.0</v>
      </c>
      <c r="B2555" s="10">
        <v>111.0</v>
      </c>
      <c r="C2555" s="10">
        <v>4.0</v>
      </c>
    </row>
    <row r="2556" ht="14.25" customHeight="1">
      <c r="A2556" s="10">
        <v>420.0</v>
      </c>
      <c r="B2556" s="10">
        <v>1.0</v>
      </c>
      <c r="C2556" s="10">
        <v>4.0</v>
      </c>
    </row>
    <row r="2557" ht="14.25" customHeight="1">
      <c r="A2557" s="10">
        <v>420.0</v>
      </c>
      <c r="B2557" s="10">
        <v>32.0</v>
      </c>
      <c r="C2557" s="10">
        <v>3.5</v>
      </c>
    </row>
    <row r="2558" ht="14.25" customHeight="1">
      <c r="A2558" s="10">
        <v>420.0</v>
      </c>
      <c r="B2558" s="10">
        <v>73.0</v>
      </c>
      <c r="C2558" s="10">
        <v>4.0</v>
      </c>
    </row>
    <row r="2559" ht="14.25" customHeight="1">
      <c r="A2559" s="10">
        <v>421.0</v>
      </c>
      <c r="B2559" s="10">
        <v>73.0</v>
      </c>
      <c r="C2559" s="10">
        <v>4.0</v>
      </c>
    </row>
    <row r="2560" ht="14.25" customHeight="1">
      <c r="A2560" s="10">
        <v>422.0</v>
      </c>
      <c r="B2560" s="10">
        <v>1.0</v>
      </c>
      <c r="C2560" s="10">
        <v>4.0</v>
      </c>
    </row>
    <row r="2561" ht="14.25" customHeight="1">
      <c r="A2561" s="10">
        <v>423.0</v>
      </c>
      <c r="B2561" s="10">
        <v>104.0</v>
      </c>
      <c r="C2561" s="10">
        <v>3.0</v>
      </c>
    </row>
    <row r="2562" ht="14.25" customHeight="1">
      <c r="A2562" s="10">
        <v>423.0</v>
      </c>
      <c r="B2562" s="10">
        <v>110.0</v>
      </c>
      <c r="C2562" s="10">
        <v>4.0</v>
      </c>
    </row>
    <row r="2563" ht="14.25" customHeight="1">
      <c r="A2563" s="10">
        <v>424.0</v>
      </c>
      <c r="B2563" s="10">
        <v>32.0</v>
      </c>
      <c r="C2563" s="10">
        <v>3.5</v>
      </c>
    </row>
    <row r="2564" ht="14.25" customHeight="1">
      <c r="A2564" s="10">
        <v>424.0</v>
      </c>
      <c r="B2564" s="10">
        <v>47.0</v>
      </c>
      <c r="C2564" s="10">
        <v>5.0</v>
      </c>
    </row>
    <row r="2565" ht="14.25" customHeight="1">
      <c r="A2565" s="10">
        <v>424.0</v>
      </c>
      <c r="B2565" s="10">
        <v>50.0</v>
      </c>
      <c r="C2565" s="10">
        <v>5.0</v>
      </c>
    </row>
    <row r="2566" ht="14.25" customHeight="1">
      <c r="A2566" s="10">
        <v>424.0</v>
      </c>
      <c r="B2566" s="10">
        <v>111.0</v>
      </c>
      <c r="C2566" s="10">
        <v>4.0</v>
      </c>
    </row>
    <row r="2567" ht="14.25" customHeight="1">
      <c r="A2567" s="10">
        <v>425.0</v>
      </c>
      <c r="B2567" s="10">
        <v>2.0</v>
      </c>
      <c r="C2567" s="10">
        <v>3.0</v>
      </c>
    </row>
    <row r="2568" ht="14.25" customHeight="1">
      <c r="A2568" s="10">
        <v>425.0</v>
      </c>
      <c r="B2568" s="10">
        <v>6.0</v>
      </c>
      <c r="C2568" s="10">
        <v>4.0</v>
      </c>
    </row>
    <row r="2569" ht="14.25" customHeight="1">
      <c r="A2569" s="10">
        <v>425.0</v>
      </c>
      <c r="B2569" s="10">
        <v>10.0</v>
      </c>
      <c r="C2569" s="10">
        <v>3.0</v>
      </c>
    </row>
    <row r="2570" ht="14.25" customHeight="1">
      <c r="A2570" s="10">
        <v>425.0</v>
      </c>
      <c r="B2570" s="10">
        <v>32.0</v>
      </c>
      <c r="C2570" s="10">
        <v>4.0</v>
      </c>
    </row>
    <row r="2571" ht="14.25" customHeight="1">
      <c r="A2571" s="10">
        <v>425.0</v>
      </c>
      <c r="B2571" s="10">
        <v>34.0</v>
      </c>
      <c r="C2571" s="10">
        <v>3.5</v>
      </c>
    </row>
    <row r="2572" ht="14.25" customHeight="1">
      <c r="A2572" s="10">
        <v>425.0</v>
      </c>
      <c r="B2572" s="10">
        <v>36.0</v>
      </c>
      <c r="C2572" s="10">
        <v>3.0</v>
      </c>
    </row>
    <row r="2573" ht="14.25" customHeight="1">
      <c r="A2573" s="10">
        <v>425.0</v>
      </c>
      <c r="B2573" s="10">
        <v>47.0</v>
      </c>
      <c r="C2573" s="10">
        <v>4.5</v>
      </c>
    </row>
    <row r="2574" ht="14.25" customHeight="1">
      <c r="A2574" s="10">
        <v>425.0</v>
      </c>
      <c r="B2574" s="10">
        <v>50.0</v>
      </c>
      <c r="C2574" s="10">
        <v>4.5</v>
      </c>
    </row>
    <row r="2575" ht="14.25" customHeight="1">
      <c r="A2575" s="10">
        <v>425.0</v>
      </c>
      <c r="B2575" s="10">
        <v>58.0</v>
      </c>
      <c r="C2575" s="10">
        <v>3.5</v>
      </c>
    </row>
    <row r="2576" ht="14.25" customHeight="1">
      <c r="A2576" s="10">
        <v>425.0</v>
      </c>
      <c r="B2576" s="10">
        <v>70.0</v>
      </c>
      <c r="C2576" s="10">
        <v>4.0</v>
      </c>
    </row>
    <row r="2577" ht="14.25" customHeight="1">
      <c r="A2577" s="10">
        <v>425.0</v>
      </c>
      <c r="B2577" s="10">
        <v>95.0</v>
      </c>
      <c r="C2577" s="10">
        <v>2.5</v>
      </c>
    </row>
    <row r="2578" ht="14.25" customHeight="1">
      <c r="A2578" s="10">
        <v>425.0</v>
      </c>
      <c r="B2578" s="10">
        <v>105.0</v>
      </c>
      <c r="C2578" s="10">
        <v>3.0</v>
      </c>
    </row>
    <row r="2579" ht="14.25" customHeight="1">
      <c r="A2579" s="10">
        <v>425.0</v>
      </c>
      <c r="B2579" s="10">
        <v>110.0</v>
      </c>
      <c r="C2579" s="10">
        <v>4.0</v>
      </c>
    </row>
    <row r="2580" ht="14.25" customHeight="1">
      <c r="A2580" s="10">
        <v>426.0</v>
      </c>
      <c r="B2580" s="10">
        <v>2.0</v>
      </c>
      <c r="C2580" s="10">
        <v>4.5</v>
      </c>
    </row>
    <row r="2581" ht="14.25" customHeight="1">
      <c r="A2581" s="10">
        <v>426.0</v>
      </c>
      <c r="B2581" s="10">
        <v>31.0</v>
      </c>
      <c r="C2581" s="10">
        <v>5.0</v>
      </c>
    </row>
    <row r="2582" ht="14.25" customHeight="1">
      <c r="A2582" s="10">
        <v>426.0</v>
      </c>
      <c r="B2582" s="10">
        <v>47.0</v>
      </c>
      <c r="C2582" s="10">
        <v>0.5</v>
      </c>
    </row>
    <row r="2583" ht="14.25" customHeight="1">
      <c r="A2583" s="10">
        <v>427.0</v>
      </c>
      <c r="B2583" s="10">
        <v>16.0</v>
      </c>
      <c r="C2583" s="10">
        <v>4.0</v>
      </c>
    </row>
    <row r="2584" ht="14.25" customHeight="1">
      <c r="A2584" s="10">
        <v>427.0</v>
      </c>
      <c r="B2584" s="10">
        <v>58.0</v>
      </c>
      <c r="C2584" s="10">
        <v>2.0</v>
      </c>
    </row>
    <row r="2585" ht="14.25" customHeight="1">
      <c r="A2585" s="10">
        <v>427.0</v>
      </c>
      <c r="B2585" s="10">
        <v>110.0</v>
      </c>
      <c r="C2585" s="10">
        <v>4.0</v>
      </c>
    </row>
    <row r="2586" ht="14.25" customHeight="1">
      <c r="A2586" s="10">
        <v>428.0</v>
      </c>
      <c r="B2586" s="10">
        <v>9.0</v>
      </c>
      <c r="C2586" s="10">
        <v>2.0</v>
      </c>
    </row>
    <row r="2587" ht="14.25" customHeight="1">
      <c r="A2587" s="10">
        <v>428.0</v>
      </c>
      <c r="B2587" s="10">
        <v>19.0</v>
      </c>
      <c r="C2587" s="10">
        <v>1.0</v>
      </c>
    </row>
    <row r="2588" ht="14.25" customHeight="1">
      <c r="A2588" s="10">
        <v>428.0</v>
      </c>
      <c r="B2588" s="10">
        <v>22.0</v>
      </c>
      <c r="C2588" s="10">
        <v>2.5</v>
      </c>
    </row>
    <row r="2589" ht="14.25" customHeight="1">
      <c r="A2589" s="10">
        <v>428.0</v>
      </c>
      <c r="B2589" s="10">
        <v>44.0</v>
      </c>
      <c r="C2589" s="10">
        <v>2.0</v>
      </c>
    </row>
    <row r="2590" ht="14.25" customHeight="1">
      <c r="A2590" s="10">
        <v>428.0</v>
      </c>
      <c r="B2590" s="10">
        <v>69.0</v>
      </c>
      <c r="C2590" s="10">
        <v>3.5</v>
      </c>
    </row>
    <row r="2591" ht="14.25" customHeight="1">
      <c r="A2591" s="10">
        <v>428.0</v>
      </c>
      <c r="B2591" s="10">
        <v>70.0</v>
      </c>
      <c r="C2591" s="10">
        <v>3.0</v>
      </c>
    </row>
    <row r="2592" ht="14.25" customHeight="1">
      <c r="A2592" s="10">
        <v>428.0</v>
      </c>
      <c r="B2592" s="10">
        <v>95.0</v>
      </c>
      <c r="C2592" s="10">
        <v>2.0</v>
      </c>
    </row>
    <row r="2593" ht="14.25" customHeight="1">
      <c r="A2593" s="10">
        <v>428.0</v>
      </c>
      <c r="B2593" s="10">
        <v>104.0</v>
      </c>
      <c r="C2593" s="10">
        <v>3.0</v>
      </c>
    </row>
    <row r="2594" ht="14.25" customHeight="1">
      <c r="A2594" s="10">
        <v>428.0</v>
      </c>
      <c r="B2594" s="10">
        <v>110.0</v>
      </c>
      <c r="C2594" s="10">
        <v>2.5</v>
      </c>
    </row>
    <row r="2595" ht="14.25" customHeight="1">
      <c r="A2595" s="10">
        <v>429.0</v>
      </c>
      <c r="B2595" s="10">
        <v>22.0</v>
      </c>
      <c r="C2595" s="10">
        <v>4.0</v>
      </c>
    </row>
    <row r="2596" ht="14.25" customHeight="1">
      <c r="A2596" s="10">
        <v>429.0</v>
      </c>
      <c r="B2596" s="10">
        <v>48.0</v>
      </c>
      <c r="C2596" s="10">
        <v>4.0</v>
      </c>
    </row>
    <row r="2597" ht="14.25" customHeight="1">
      <c r="A2597" s="10">
        <v>429.0</v>
      </c>
      <c r="B2597" s="10">
        <v>60.0</v>
      </c>
      <c r="C2597" s="10">
        <v>4.0</v>
      </c>
    </row>
    <row r="2598" ht="14.25" customHeight="1">
      <c r="A2598" s="10">
        <v>430.0</v>
      </c>
      <c r="B2598" s="10">
        <v>34.0</v>
      </c>
      <c r="C2598" s="10">
        <v>3.0</v>
      </c>
    </row>
    <row r="2599" ht="14.25" customHeight="1">
      <c r="A2599" s="10">
        <v>432.0</v>
      </c>
      <c r="B2599" s="10">
        <v>1.0</v>
      </c>
      <c r="C2599" s="10">
        <v>2.5</v>
      </c>
    </row>
    <row r="2600" ht="14.25" customHeight="1">
      <c r="A2600" s="10">
        <v>432.0</v>
      </c>
      <c r="B2600" s="10">
        <v>2.0</v>
      </c>
      <c r="C2600" s="10">
        <v>4.0</v>
      </c>
    </row>
    <row r="2601" ht="14.25" customHeight="1">
      <c r="A2601" s="10">
        <v>432.0</v>
      </c>
      <c r="B2601" s="10">
        <v>19.0</v>
      </c>
      <c r="C2601" s="10">
        <v>2.0</v>
      </c>
    </row>
    <row r="2602" ht="14.25" customHeight="1">
      <c r="A2602" s="10">
        <v>432.0</v>
      </c>
      <c r="B2602" s="10">
        <v>25.0</v>
      </c>
      <c r="C2602" s="10">
        <v>4.5</v>
      </c>
    </row>
    <row r="2603" ht="14.25" customHeight="1">
      <c r="A2603" s="10">
        <v>432.0</v>
      </c>
      <c r="B2603" s="10">
        <v>36.0</v>
      </c>
      <c r="C2603" s="10">
        <v>3.5</v>
      </c>
    </row>
    <row r="2604" ht="14.25" customHeight="1">
      <c r="A2604" s="10">
        <v>432.0</v>
      </c>
      <c r="B2604" s="10">
        <v>47.0</v>
      </c>
      <c r="C2604" s="10">
        <v>4.0</v>
      </c>
    </row>
    <row r="2605" ht="14.25" customHeight="1">
      <c r="A2605" s="10">
        <v>432.0</v>
      </c>
      <c r="B2605" s="10">
        <v>50.0</v>
      </c>
      <c r="C2605" s="10">
        <v>3.0</v>
      </c>
    </row>
    <row r="2606" ht="14.25" customHeight="1">
      <c r="A2606" s="10">
        <v>432.0</v>
      </c>
      <c r="B2606" s="10">
        <v>110.0</v>
      </c>
      <c r="C2606" s="10">
        <v>4.0</v>
      </c>
    </row>
    <row r="2607" ht="14.25" customHeight="1">
      <c r="A2607" s="10">
        <v>433.0</v>
      </c>
      <c r="B2607" s="10">
        <v>47.0</v>
      </c>
      <c r="C2607" s="10">
        <v>3.0</v>
      </c>
    </row>
    <row r="2608" ht="14.25" customHeight="1">
      <c r="A2608" s="10">
        <v>433.0</v>
      </c>
      <c r="B2608" s="10">
        <v>50.0</v>
      </c>
      <c r="C2608" s="10">
        <v>5.0</v>
      </c>
    </row>
    <row r="2609" ht="14.25" customHeight="1">
      <c r="A2609" s="10">
        <v>433.0</v>
      </c>
      <c r="B2609" s="10">
        <v>110.0</v>
      </c>
      <c r="C2609" s="10">
        <v>3.0</v>
      </c>
    </row>
    <row r="2610" ht="14.25" customHeight="1">
      <c r="A2610" s="10">
        <v>434.0</v>
      </c>
      <c r="B2610" s="10">
        <v>1.0</v>
      </c>
      <c r="C2610" s="10">
        <v>4.0</v>
      </c>
    </row>
    <row r="2611" ht="14.25" customHeight="1">
      <c r="A2611" s="10">
        <v>434.0</v>
      </c>
      <c r="B2611" s="10">
        <v>2.0</v>
      </c>
      <c r="C2611" s="10">
        <v>2.5</v>
      </c>
    </row>
    <row r="2612" ht="14.25" customHeight="1">
      <c r="A2612" s="10">
        <v>434.0</v>
      </c>
      <c r="B2612" s="10">
        <v>6.0</v>
      </c>
      <c r="C2612" s="10">
        <v>4.0</v>
      </c>
    </row>
    <row r="2613" ht="14.25" customHeight="1">
      <c r="A2613" s="10">
        <v>434.0</v>
      </c>
      <c r="B2613" s="10">
        <v>10.0</v>
      </c>
      <c r="C2613" s="10">
        <v>3.5</v>
      </c>
    </row>
    <row r="2614" ht="14.25" customHeight="1">
      <c r="A2614" s="10">
        <v>434.0</v>
      </c>
      <c r="B2614" s="10">
        <v>32.0</v>
      </c>
      <c r="C2614" s="10">
        <v>3.5</v>
      </c>
    </row>
    <row r="2615" ht="14.25" customHeight="1">
      <c r="A2615" s="10">
        <v>434.0</v>
      </c>
      <c r="B2615" s="10">
        <v>34.0</v>
      </c>
      <c r="C2615" s="10">
        <v>3.5</v>
      </c>
    </row>
    <row r="2616" ht="14.25" customHeight="1">
      <c r="A2616" s="10">
        <v>434.0</v>
      </c>
      <c r="B2616" s="10">
        <v>39.0</v>
      </c>
      <c r="C2616" s="10">
        <v>3.0</v>
      </c>
    </row>
    <row r="2617" ht="14.25" customHeight="1">
      <c r="A2617" s="10">
        <v>434.0</v>
      </c>
      <c r="B2617" s="10">
        <v>47.0</v>
      </c>
      <c r="C2617" s="10">
        <v>4.0</v>
      </c>
    </row>
    <row r="2618" ht="14.25" customHeight="1">
      <c r="A2618" s="10">
        <v>434.0</v>
      </c>
      <c r="B2618" s="10">
        <v>95.0</v>
      </c>
      <c r="C2618" s="10">
        <v>2.0</v>
      </c>
    </row>
    <row r="2619" ht="14.25" customHeight="1">
      <c r="A2619" s="10">
        <v>434.0</v>
      </c>
      <c r="B2619" s="10">
        <v>110.0</v>
      </c>
      <c r="C2619" s="10">
        <v>4.5</v>
      </c>
    </row>
    <row r="2620" ht="14.25" customHeight="1">
      <c r="A2620" s="10">
        <v>434.0</v>
      </c>
      <c r="B2620" s="10">
        <v>111.0</v>
      </c>
      <c r="C2620" s="10">
        <v>5.0</v>
      </c>
    </row>
    <row r="2621" ht="14.25" customHeight="1">
      <c r="A2621" s="10">
        <v>434.0</v>
      </c>
      <c r="B2621" s="10">
        <v>112.0</v>
      </c>
      <c r="C2621" s="10">
        <v>2.5</v>
      </c>
    </row>
    <row r="2622" ht="14.25" customHeight="1">
      <c r="A2622" s="10">
        <v>435.0</v>
      </c>
      <c r="B2622" s="10">
        <v>48.0</v>
      </c>
      <c r="C2622" s="10">
        <v>4.0</v>
      </c>
    </row>
    <row r="2623" ht="14.25" customHeight="1">
      <c r="A2623" s="10">
        <v>435.0</v>
      </c>
      <c r="B2623" s="10">
        <v>50.0</v>
      </c>
      <c r="C2623" s="10">
        <v>4.0</v>
      </c>
    </row>
    <row r="2624" ht="14.25" customHeight="1">
      <c r="A2624" s="10">
        <v>436.0</v>
      </c>
      <c r="B2624" s="10">
        <v>1.0</v>
      </c>
      <c r="C2624" s="10">
        <v>4.0</v>
      </c>
    </row>
    <row r="2625" ht="14.25" customHeight="1">
      <c r="A2625" s="10">
        <v>436.0</v>
      </c>
      <c r="B2625" s="10">
        <v>2.0</v>
      </c>
      <c r="C2625" s="10">
        <v>4.0</v>
      </c>
    </row>
    <row r="2626" ht="14.25" customHeight="1">
      <c r="A2626" s="10">
        <v>436.0</v>
      </c>
      <c r="B2626" s="10">
        <v>8.0</v>
      </c>
      <c r="C2626" s="10">
        <v>3.0</v>
      </c>
    </row>
    <row r="2627" ht="14.25" customHeight="1">
      <c r="A2627" s="10">
        <v>436.0</v>
      </c>
      <c r="B2627" s="10">
        <v>34.0</v>
      </c>
      <c r="C2627" s="10">
        <v>5.0</v>
      </c>
    </row>
    <row r="2628" ht="14.25" customHeight="1">
      <c r="A2628" s="10">
        <v>436.0</v>
      </c>
      <c r="B2628" s="10">
        <v>48.0</v>
      </c>
      <c r="C2628" s="10">
        <v>4.0</v>
      </c>
    </row>
    <row r="2629" ht="14.25" customHeight="1">
      <c r="A2629" s="10">
        <v>436.0</v>
      </c>
      <c r="B2629" s="10">
        <v>60.0</v>
      </c>
      <c r="C2629" s="10">
        <v>3.0</v>
      </c>
    </row>
    <row r="2630" ht="14.25" customHeight="1">
      <c r="A2630" s="10">
        <v>437.0</v>
      </c>
      <c r="B2630" s="10">
        <v>5.0</v>
      </c>
      <c r="C2630" s="10">
        <v>2.0</v>
      </c>
    </row>
    <row r="2631" ht="14.25" customHeight="1">
      <c r="A2631" s="10">
        <v>437.0</v>
      </c>
      <c r="B2631" s="10">
        <v>6.0</v>
      </c>
      <c r="C2631" s="10">
        <v>5.0</v>
      </c>
    </row>
    <row r="2632" ht="14.25" customHeight="1">
      <c r="A2632" s="10">
        <v>437.0</v>
      </c>
      <c r="B2632" s="10">
        <v>9.0</v>
      </c>
      <c r="C2632" s="10">
        <v>3.0</v>
      </c>
    </row>
    <row r="2633" ht="14.25" customHeight="1">
      <c r="A2633" s="10">
        <v>437.0</v>
      </c>
      <c r="B2633" s="10">
        <v>14.0</v>
      </c>
      <c r="C2633" s="10">
        <v>3.0</v>
      </c>
    </row>
    <row r="2634" ht="14.25" customHeight="1">
      <c r="A2634" s="10">
        <v>437.0</v>
      </c>
      <c r="B2634" s="10">
        <v>16.0</v>
      </c>
      <c r="C2634" s="10">
        <v>5.0</v>
      </c>
    </row>
    <row r="2635" ht="14.25" customHeight="1">
      <c r="A2635" s="10">
        <v>437.0</v>
      </c>
      <c r="B2635" s="10">
        <v>17.0</v>
      </c>
      <c r="C2635" s="10">
        <v>4.0</v>
      </c>
    </row>
    <row r="2636" ht="14.25" customHeight="1">
      <c r="A2636" s="10">
        <v>437.0</v>
      </c>
      <c r="B2636" s="10">
        <v>25.0</v>
      </c>
      <c r="C2636" s="10">
        <v>4.0</v>
      </c>
    </row>
    <row r="2637" ht="14.25" customHeight="1">
      <c r="A2637" s="10">
        <v>437.0</v>
      </c>
      <c r="B2637" s="10">
        <v>31.0</v>
      </c>
      <c r="C2637" s="10">
        <v>4.0</v>
      </c>
    </row>
    <row r="2638" ht="14.25" customHeight="1">
      <c r="A2638" s="10">
        <v>437.0</v>
      </c>
      <c r="B2638" s="10">
        <v>32.0</v>
      </c>
      <c r="C2638" s="10">
        <v>4.0</v>
      </c>
    </row>
    <row r="2639" ht="14.25" customHeight="1">
      <c r="A2639" s="10">
        <v>437.0</v>
      </c>
      <c r="B2639" s="10">
        <v>36.0</v>
      </c>
      <c r="C2639" s="10">
        <v>4.0</v>
      </c>
    </row>
    <row r="2640" ht="14.25" customHeight="1">
      <c r="A2640" s="10">
        <v>437.0</v>
      </c>
      <c r="B2640" s="10">
        <v>43.0</v>
      </c>
      <c r="C2640" s="10">
        <v>3.0</v>
      </c>
    </row>
    <row r="2641" ht="14.25" customHeight="1">
      <c r="A2641" s="10">
        <v>437.0</v>
      </c>
      <c r="B2641" s="10">
        <v>47.0</v>
      </c>
      <c r="C2641" s="10">
        <v>4.0</v>
      </c>
    </row>
    <row r="2642" ht="14.25" customHeight="1">
      <c r="A2642" s="10">
        <v>437.0</v>
      </c>
      <c r="B2642" s="10">
        <v>50.0</v>
      </c>
      <c r="C2642" s="10">
        <v>4.0</v>
      </c>
    </row>
    <row r="2643" ht="14.25" customHeight="1">
      <c r="A2643" s="10">
        <v>437.0</v>
      </c>
      <c r="B2643" s="10">
        <v>52.0</v>
      </c>
      <c r="C2643" s="10">
        <v>4.0</v>
      </c>
    </row>
    <row r="2644" ht="14.25" customHeight="1">
      <c r="A2644" s="10">
        <v>437.0</v>
      </c>
      <c r="B2644" s="10">
        <v>62.0</v>
      </c>
      <c r="C2644" s="10">
        <v>3.0</v>
      </c>
    </row>
    <row r="2645" ht="14.25" customHeight="1">
      <c r="A2645" s="10">
        <v>437.0</v>
      </c>
      <c r="B2645" s="10">
        <v>78.0</v>
      </c>
      <c r="C2645" s="10">
        <v>3.0</v>
      </c>
    </row>
    <row r="2646" ht="14.25" customHeight="1">
      <c r="A2646" s="10">
        <v>437.0</v>
      </c>
      <c r="B2646" s="10">
        <v>79.0</v>
      </c>
      <c r="C2646" s="10">
        <v>2.0</v>
      </c>
    </row>
    <row r="2647" ht="14.25" customHeight="1">
      <c r="A2647" s="10">
        <v>437.0</v>
      </c>
      <c r="B2647" s="10">
        <v>81.0</v>
      </c>
      <c r="C2647" s="10">
        <v>3.0</v>
      </c>
    </row>
    <row r="2648" ht="14.25" customHeight="1">
      <c r="A2648" s="10">
        <v>437.0</v>
      </c>
      <c r="B2648" s="10">
        <v>86.0</v>
      </c>
      <c r="C2648" s="10">
        <v>3.0</v>
      </c>
    </row>
    <row r="2649" ht="14.25" customHeight="1">
      <c r="A2649" s="10">
        <v>437.0</v>
      </c>
      <c r="B2649" s="10">
        <v>95.0</v>
      </c>
      <c r="C2649" s="10">
        <v>1.0</v>
      </c>
    </row>
    <row r="2650" ht="14.25" customHeight="1">
      <c r="A2650" s="10">
        <v>437.0</v>
      </c>
      <c r="B2650" s="10">
        <v>110.0</v>
      </c>
      <c r="C2650" s="10">
        <v>4.0</v>
      </c>
    </row>
    <row r="2651" ht="14.25" customHeight="1">
      <c r="A2651" s="10">
        <v>437.0</v>
      </c>
      <c r="B2651" s="10">
        <v>112.0</v>
      </c>
      <c r="C2651" s="10">
        <v>3.0</v>
      </c>
    </row>
    <row r="2652" ht="14.25" customHeight="1">
      <c r="A2652" s="10">
        <v>438.0</v>
      </c>
      <c r="B2652" s="10">
        <v>1.0</v>
      </c>
      <c r="C2652" s="10">
        <v>4.5</v>
      </c>
    </row>
    <row r="2653" ht="14.25" customHeight="1">
      <c r="A2653" s="10">
        <v>438.0</v>
      </c>
      <c r="B2653" s="10">
        <v>6.0</v>
      </c>
      <c r="C2653" s="10">
        <v>5.0</v>
      </c>
    </row>
    <row r="2654" ht="14.25" customHeight="1">
      <c r="A2654" s="10">
        <v>438.0</v>
      </c>
      <c r="B2654" s="10">
        <v>10.0</v>
      </c>
      <c r="C2654" s="10">
        <v>4.0</v>
      </c>
    </row>
    <row r="2655" ht="14.25" customHeight="1">
      <c r="A2655" s="10">
        <v>438.0</v>
      </c>
      <c r="B2655" s="10">
        <v>11.0</v>
      </c>
      <c r="C2655" s="10">
        <v>4.0</v>
      </c>
    </row>
    <row r="2656" ht="14.25" customHeight="1">
      <c r="A2656" s="10">
        <v>438.0</v>
      </c>
      <c r="B2656" s="10">
        <v>19.0</v>
      </c>
      <c r="C2656" s="10">
        <v>3.0</v>
      </c>
    </row>
    <row r="2657" ht="14.25" customHeight="1">
      <c r="A2657" s="10">
        <v>438.0</v>
      </c>
      <c r="B2657" s="10">
        <v>21.0</v>
      </c>
      <c r="C2657" s="10">
        <v>3.5</v>
      </c>
    </row>
    <row r="2658" ht="14.25" customHeight="1">
      <c r="A2658" s="10">
        <v>438.0</v>
      </c>
      <c r="B2658" s="10">
        <v>32.0</v>
      </c>
      <c r="C2658" s="10">
        <v>4.0</v>
      </c>
    </row>
    <row r="2659" ht="14.25" customHeight="1">
      <c r="A2659" s="10">
        <v>438.0</v>
      </c>
      <c r="B2659" s="10">
        <v>44.0</v>
      </c>
      <c r="C2659" s="10">
        <v>3.0</v>
      </c>
    </row>
    <row r="2660" ht="14.25" customHeight="1">
      <c r="A2660" s="10">
        <v>438.0</v>
      </c>
      <c r="B2660" s="10">
        <v>62.0</v>
      </c>
      <c r="C2660" s="10">
        <v>4.0</v>
      </c>
    </row>
    <row r="2661" ht="14.25" customHeight="1">
      <c r="A2661" s="10">
        <v>438.0</v>
      </c>
      <c r="B2661" s="10">
        <v>70.0</v>
      </c>
      <c r="C2661" s="10">
        <v>3.0</v>
      </c>
    </row>
    <row r="2662" ht="14.25" customHeight="1">
      <c r="A2662" s="10">
        <v>438.0</v>
      </c>
      <c r="B2662" s="10">
        <v>71.0</v>
      </c>
      <c r="C2662" s="10">
        <v>2.0</v>
      </c>
    </row>
    <row r="2663" ht="14.25" customHeight="1">
      <c r="A2663" s="10">
        <v>438.0</v>
      </c>
      <c r="B2663" s="10">
        <v>95.0</v>
      </c>
      <c r="C2663" s="10">
        <v>3.5</v>
      </c>
    </row>
    <row r="2664" ht="14.25" customHeight="1">
      <c r="A2664" s="10">
        <v>438.0</v>
      </c>
      <c r="B2664" s="10">
        <v>104.0</v>
      </c>
      <c r="C2664" s="10">
        <v>4.0</v>
      </c>
    </row>
    <row r="2665" ht="14.25" customHeight="1">
      <c r="A2665" s="10">
        <v>438.0</v>
      </c>
      <c r="B2665" s="10">
        <v>110.0</v>
      </c>
      <c r="C2665" s="10">
        <v>4.5</v>
      </c>
    </row>
    <row r="2666" ht="14.25" customHeight="1">
      <c r="A2666" s="10">
        <v>438.0</v>
      </c>
      <c r="B2666" s="10">
        <v>112.0</v>
      </c>
      <c r="C2666" s="10">
        <v>3.5</v>
      </c>
    </row>
    <row r="2667" ht="14.25" customHeight="1">
      <c r="A2667" s="10">
        <v>439.0</v>
      </c>
      <c r="B2667" s="10">
        <v>110.0</v>
      </c>
      <c r="C2667" s="10">
        <v>3.5</v>
      </c>
    </row>
    <row r="2668" ht="14.25" customHeight="1">
      <c r="A2668" s="10">
        <v>440.0</v>
      </c>
      <c r="B2668" s="10">
        <v>29.0</v>
      </c>
      <c r="C2668" s="10">
        <v>4.5</v>
      </c>
    </row>
    <row r="2669" ht="14.25" customHeight="1">
      <c r="A2669" s="10">
        <v>441.0</v>
      </c>
      <c r="B2669" s="10">
        <v>10.0</v>
      </c>
      <c r="C2669" s="10">
        <v>4.5</v>
      </c>
    </row>
    <row r="2670" ht="14.25" customHeight="1">
      <c r="A2670" s="10">
        <v>441.0</v>
      </c>
      <c r="B2670" s="10">
        <v>47.0</v>
      </c>
      <c r="C2670" s="10">
        <v>4.5</v>
      </c>
    </row>
    <row r="2671" ht="14.25" customHeight="1">
      <c r="A2671" s="10">
        <v>441.0</v>
      </c>
      <c r="B2671" s="10">
        <v>104.0</v>
      </c>
      <c r="C2671" s="10">
        <v>3.5</v>
      </c>
    </row>
    <row r="2672" ht="14.25" customHeight="1">
      <c r="A2672" s="10">
        <v>443.0</v>
      </c>
      <c r="B2672" s="10">
        <v>1.0</v>
      </c>
      <c r="C2672" s="10">
        <v>4.0</v>
      </c>
    </row>
    <row r="2673" ht="14.25" customHeight="1">
      <c r="A2673" s="10">
        <v>443.0</v>
      </c>
      <c r="B2673" s="10">
        <v>110.0</v>
      </c>
      <c r="C2673" s="10">
        <v>4.5</v>
      </c>
    </row>
    <row r="2674" ht="14.25" customHeight="1">
      <c r="A2674" s="10">
        <v>444.0</v>
      </c>
      <c r="B2674" s="10">
        <v>6.0</v>
      </c>
      <c r="C2674" s="10">
        <v>4.0</v>
      </c>
    </row>
    <row r="2675" ht="14.25" customHeight="1">
      <c r="A2675" s="10">
        <v>444.0</v>
      </c>
      <c r="B2675" s="10">
        <v>16.0</v>
      </c>
      <c r="C2675" s="10">
        <v>4.0</v>
      </c>
    </row>
    <row r="2676" ht="14.25" customHeight="1">
      <c r="A2676" s="10">
        <v>444.0</v>
      </c>
      <c r="B2676" s="10">
        <v>21.0</v>
      </c>
      <c r="C2676" s="10">
        <v>4.0</v>
      </c>
    </row>
    <row r="2677" ht="14.25" customHeight="1">
      <c r="A2677" s="10">
        <v>444.0</v>
      </c>
      <c r="B2677" s="10">
        <v>47.0</v>
      </c>
      <c r="C2677" s="10">
        <v>4.0</v>
      </c>
    </row>
    <row r="2678" ht="14.25" customHeight="1">
      <c r="A2678" s="10">
        <v>444.0</v>
      </c>
      <c r="B2678" s="10">
        <v>50.0</v>
      </c>
      <c r="C2678" s="10">
        <v>5.0</v>
      </c>
    </row>
    <row r="2679" ht="14.25" customHeight="1">
      <c r="A2679" s="10">
        <v>444.0</v>
      </c>
      <c r="B2679" s="10">
        <v>58.0</v>
      </c>
      <c r="C2679" s="10">
        <v>5.0</v>
      </c>
    </row>
    <row r="2680" ht="14.25" customHeight="1">
      <c r="A2680" s="10">
        <v>444.0</v>
      </c>
      <c r="B2680" s="10">
        <v>97.0</v>
      </c>
      <c r="C2680" s="10">
        <v>5.0</v>
      </c>
    </row>
    <row r="2681" ht="14.25" customHeight="1">
      <c r="A2681" s="10">
        <v>444.0</v>
      </c>
      <c r="B2681" s="10">
        <v>100.0</v>
      </c>
      <c r="C2681" s="10">
        <v>3.0</v>
      </c>
    </row>
    <row r="2682" ht="14.25" customHeight="1">
      <c r="A2682" s="10">
        <v>444.0</v>
      </c>
      <c r="B2682" s="10">
        <v>110.0</v>
      </c>
      <c r="C2682" s="10">
        <v>4.0</v>
      </c>
    </row>
    <row r="2683" ht="14.25" customHeight="1">
      <c r="A2683" s="10">
        <v>444.0</v>
      </c>
      <c r="B2683" s="10">
        <v>111.0</v>
      </c>
      <c r="C2683" s="10">
        <v>5.0</v>
      </c>
    </row>
    <row r="2684" ht="14.25" customHeight="1">
      <c r="A2684" s="10">
        <v>445.0</v>
      </c>
      <c r="B2684" s="10">
        <v>17.0</v>
      </c>
      <c r="C2684" s="10">
        <v>3.5</v>
      </c>
    </row>
    <row r="2685" ht="14.25" customHeight="1">
      <c r="A2685" s="10">
        <v>445.0</v>
      </c>
      <c r="B2685" s="10">
        <v>32.0</v>
      </c>
      <c r="C2685" s="10">
        <v>5.0</v>
      </c>
    </row>
    <row r="2686" ht="14.25" customHeight="1">
      <c r="A2686" s="10">
        <v>445.0</v>
      </c>
      <c r="B2686" s="10">
        <v>47.0</v>
      </c>
      <c r="C2686" s="10">
        <v>4.5</v>
      </c>
    </row>
    <row r="2687" ht="14.25" customHeight="1">
      <c r="A2687" s="10">
        <v>445.0</v>
      </c>
      <c r="B2687" s="10">
        <v>110.0</v>
      </c>
      <c r="C2687" s="10">
        <v>5.0</v>
      </c>
    </row>
    <row r="2688" ht="14.25" customHeight="1">
      <c r="A2688" s="10">
        <v>445.0</v>
      </c>
      <c r="B2688" s="10">
        <v>111.0</v>
      </c>
      <c r="C2688" s="10">
        <v>3.0</v>
      </c>
    </row>
    <row r="2689" ht="14.25" customHeight="1">
      <c r="A2689" s="10">
        <v>446.0</v>
      </c>
      <c r="B2689" s="10">
        <v>2.0</v>
      </c>
      <c r="C2689" s="10">
        <v>3.0</v>
      </c>
    </row>
    <row r="2690" ht="14.25" customHeight="1">
      <c r="A2690" s="10">
        <v>446.0</v>
      </c>
      <c r="B2690" s="10">
        <v>10.0</v>
      </c>
      <c r="C2690" s="10">
        <v>3.0</v>
      </c>
    </row>
    <row r="2691" ht="14.25" customHeight="1">
      <c r="A2691" s="10">
        <v>446.0</v>
      </c>
      <c r="B2691" s="10">
        <v>11.0</v>
      </c>
      <c r="C2691" s="10">
        <v>4.0</v>
      </c>
    </row>
    <row r="2692" ht="14.25" customHeight="1">
      <c r="A2692" s="10">
        <v>446.0</v>
      </c>
      <c r="B2692" s="10">
        <v>16.0</v>
      </c>
      <c r="C2692" s="10">
        <v>3.0</v>
      </c>
    </row>
    <row r="2693" ht="14.25" customHeight="1">
      <c r="A2693" s="10">
        <v>446.0</v>
      </c>
      <c r="B2693" s="10">
        <v>17.0</v>
      </c>
      <c r="C2693" s="10">
        <v>5.0</v>
      </c>
    </row>
    <row r="2694" ht="14.25" customHeight="1">
      <c r="A2694" s="10">
        <v>446.0</v>
      </c>
      <c r="B2694" s="10">
        <v>21.0</v>
      </c>
      <c r="C2694" s="10">
        <v>3.0</v>
      </c>
    </row>
    <row r="2695" ht="14.25" customHeight="1">
      <c r="A2695" s="10">
        <v>446.0</v>
      </c>
      <c r="B2695" s="10">
        <v>25.0</v>
      </c>
      <c r="C2695" s="10">
        <v>3.0</v>
      </c>
    </row>
    <row r="2696" ht="14.25" customHeight="1">
      <c r="A2696" s="10">
        <v>446.0</v>
      </c>
      <c r="B2696" s="10">
        <v>32.0</v>
      </c>
      <c r="C2696" s="10">
        <v>4.0</v>
      </c>
    </row>
    <row r="2697" ht="14.25" customHeight="1">
      <c r="A2697" s="10">
        <v>446.0</v>
      </c>
      <c r="B2697" s="10">
        <v>34.0</v>
      </c>
      <c r="C2697" s="10">
        <v>5.0</v>
      </c>
    </row>
    <row r="2698" ht="14.25" customHeight="1">
      <c r="A2698" s="10">
        <v>446.0</v>
      </c>
      <c r="B2698" s="10">
        <v>39.0</v>
      </c>
      <c r="C2698" s="10">
        <v>3.0</v>
      </c>
    </row>
    <row r="2699" ht="14.25" customHeight="1">
      <c r="A2699" s="10">
        <v>446.0</v>
      </c>
      <c r="B2699" s="10">
        <v>45.0</v>
      </c>
      <c r="C2699" s="10">
        <v>3.0</v>
      </c>
    </row>
    <row r="2700" ht="14.25" customHeight="1">
      <c r="A2700" s="10">
        <v>446.0</v>
      </c>
      <c r="B2700" s="10">
        <v>47.0</v>
      </c>
      <c r="C2700" s="10">
        <v>4.0</v>
      </c>
    </row>
    <row r="2701" ht="14.25" customHeight="1">
      <c r="A2701" s="10">
        <v>446.0</v>
      </c>
      <c r="B2701" s="10">
        <v>50.0</v>
      </c>
      <c r="C2701" s="10">
        <v>4.0</v>
      </c>
    </row>
    <row r="2702" ht="14.25" customHeight="1">
      <c r="A2702" s="10">
        <v>446.0</v>
      </c>
      <c r="B2702" s="10">
        <v>95.0</v>
      </c>
      <c r="C2702" s="10">
        <v>4.0</v>
      </c>
    </row>
    <row r="2703" ht="14.25" customHeight="1">
      <c r="A2703" s="10">
        <v>447.0</v>
      </c>
      <c r="B2703" s="10">
        <v>2.0</v>
      </c>
      <c r="C2703" s="10">
        <v>5.0</v>
      </c>
    </row>
    <row r="2704" ht="14.25" customHeight="1">
      <c r="A2704" s="10">
        <v>447.0</v>
      </c>
      <c r="B2704" s="10">
        <v>10.0</v>
      </c>
      <c r="C2704" s="10">
        <v>3.0</v>
      </c>
    </row>
    <row r="2705" ht="14.25" customHeight="1">
      <c r="A2705" s="10">
        <v>447.0</v>
      </c>
      <c r="B2705" s="10">
        <v>31.0</v>
      </c>
      <c r="C2705" s="10">
        <v>4.0</v>
      </c>
    </row>
    <row r="2706" ht="14.25" customHeight="1">
      <c r="A2706" s="10">
        <v>447.0</v>
      </c>
      <c r="B2706" s="10">
        <v>44.0</v>
      </c>
      <c r="C2706" s="10">
        <v>5.0</v>
      </c>
    </row>
    <row r="2707" ht="14.25" customHeight="1">
      <c r="A2707" s="10">
        <v>447.0</v>
      </c>
      <c r="B2707" s="10">
        <v>48.0</v>
      </c>
      <c r="C2707" s="10">
        <v>3.0</v>
      </c>
    </row>
    <row r="2708" ht="14.25" customHeight="1">
      <c r="A2708" s="10">
        <v>447.0</v>
      </c>
      <c r="B2708" s="10">
        <v>110.0</v>
      </c>
      <c r="C2708" s="10">
        <v>5.0</v>
      </c>
    </row>
    <row r="2709" ht="14.25" customHeight="1">
      <c r="A2709" s="10">
        <v>448.0</v>
      </c>
      <c r="B2709" s="10">
        <v>1.0</v>
      </c>
      <c r="C2709" s="10">
        <v>5.0</v>
      </c>
    </row>
    <row r="2710" ht="14.25" customHeight="1">
      <c r="A2710" s="10">
        <v>448.0</v>
      </c>
      <c r="B2710" s="10">
        <v>2.0</v>
      </c>
      <c r="C2710" s="10">
        <v>3.0</v>
      </c>
    </row>
    <row r="2711" ht="14.25" customHeight="1">
      <c r="A2711" s="10">
        <v>448.0</v>
      </c>
      <c r="B2711" s="10">
        <v>3.0</v>
      </c>
      <c r="C2711" s="10">
        <v>3.0</v>
      </c>
    </row>
    <row r="2712" ht="14.25" customHeight="1">
      <c r="A2712" s="10">
        <v>448.0</v>
      </c>
      <c r="B2712" s="10">
        <v>5.0</v>
      </c>
      <c r="C2712" s="10">
        <v>3.0</v>
      </c>
    </row>
    <row r="2713" ht="14.25" customHeight="1">
      <c r="A2713" s="10">
        <v>448.0</v>
      </c>
      <c r="B2713" s="10">
        <v>10.0</v>
      </c>
      <c r="C2713" s="10">
        <v>4.0</v>
      </c>
    </row>
    <row r="2714" ht="14.25" customHeight="1">
      <c r="A2714" s="10">
        <v>448.0</v>
      </c>
      <c r="B2714" s="10">
        <v>12.0</v>
      </c>
      <c r="C2714" s="10">
        <v>2.0</v>
      </c>
    </row>
    <row r="2715" ht="14.25" customHeight="1">
      <c r="A2715" s="10">
        <v>448.0</v>
      </c>
      <c r="B2715" s="10">
        <v>16.0</v>
      </c>
      <c r="C2715" s="10">
        <v>5.0</v>
      </c>
    </row>
    <row r="2716" ht="14.25" customHeight="1">
      <c r="A2716" s="10">
        <v>448.0</v>
      </c>
      <c r="B2716" s="10">
        <v>19.0</v>
      </c>
      <c r="C2716" s="10">
        <v>2.0</v>
      </c>
    </row>
    <row r="2717" ht="14.25" customHeight="1">
      <c r="A2717" s="10">
        <v>448.0</v>
      </c>
      <c r="B2717" s="10">
        <v>20.0</v>
      </c>
      <c r="C2717" s="10">
        <v>3.0</v>
      </c>
    </row>
    <row r="2718" ht="14.25" customHeight="1">
      <c r="A2718" s="10">
        <v>448.0</v>
      </c>
      <c r="B2718" s="10">
        <v>21.0</v>
      </c>
      <c r="C2718" s="10">
        <v>2.0</v>
      </c>
    </row>
    <row r="2719" ht="14.25" customHeight="1">
      <c r="A2719" s="10">
        <v>448.0</v>
      </c>
      <c r="B2719" s="10">
        <v>32.0</v>
      </c>
      <c r="C2719" s="10">
        <v>2.0</v>
      </c>
    </row>
    <row r="2720" ht="14.25" customHeight="1">
      <c r="A2720" s="10">
        <v>448.0</v>
      </c>
      <c r="B2720" s="10">
        <v>38.0</v>
      </c>
      <c r="C2720" s="10">
        <v>3.0</v>
      </c>
    </row>
    <row r="2721" ht="14.25" customHeight="1">
      <c r="A2721" s="10">
        <v>448.0</v>
      </c>
      <c r="B2721" s="10">
        <v>47.0</v>
      </c>
      <c r="C2721" s="10">
        <v>4.0</v>
      </c>
    </row>
    <row r="2722" ht="14.25" customHeight="1">
      <c r="A2722" s="10">
        <v>448.0</v>
      </c>
      <c r="B2722" s="10">
        <v>50.0</v>
      </c>
      <c r="C2722" s="10">
        <v>4.0</v>
      </c>
    </row>
    <row r="2723" ht="14.25" customHeight="1">
      <c r="A2723" s="10">
        <v>448.0</v>
      </c>
      <c r="B2723" s="10">
        <v>65.0</v>
      </c>
      <c r="C2723" s="10">
        <v>1.0</v>
      </c>
    </row>
    <row r="2724" ht="14.25" customHeight="1">
      <c r="A2724" s="10">
        <v>448.0</v>
      </c>
      <c r="B2724" s="10">
        <v>66.0</v>
      </c>
      <c r="C2724" s="10">
        <v>2.0</v>
      </c>
    </row>
    <row r="2725" ht="14.25" customHeight="1">
      <c r="A2725" s="10">
        <v>448.0</v>
      </c>
      <c r="B2725" s="10">
        <v>95.0</v>
      </c>
      <c r="C2725" s="10">
        <v>2.0</v>
      </c>
    </row>
    <row r="2726" ht="14.25" customHeight="1">
      <c r="A2726" s="10">
        <v>448.0</v>
      </c>
      <c r="B2726" s="10">
        <v>101.0</v>
      </c>
      <c r="C2726" s="10">
        <v>3.5</v>
      </c>
    </row>
    <row r="2727" ht="14.25" customHeight="1">
      <c r="A2727" s="10">
        <v>448.0</v>
      </c>
      <c r="B2727" s="10">
        <v>104.0</v>
      </c>
      <c r="C2727" s="10">
        <v>3.0</v>
      </c>
    </row>
    <row r="2728" ht="14.25" customHeight="1">
      <c r="A2728" s="10">
        <v>448.0</v>
      </c>
      <c r="B2728" s="10">
        <v>107.0</v>
      </c>
      <c r="C2728" s="10">
        <v>4.0</v>
      </c>
    </row>
    <row r="2729" ht="14.25" customHeight="1">
      <c r="A2729" s="10">
        <v>449.0</v>
      </c>
      <c r="B2729" s="10">
        <v>32.0</v>
      </c>
      <c r="C2729" s="10">
        <v>4.0</v>
      </c>
    </row>
    <row r="2730" ht="14.25" customHeight="1">
      <c r="A2730" s="10">
        <v>449.0</v>
      </c>
      <c r="B2730" s="10">
        <v>50.0</v>
      </c>
      <c r="C2730" s="10">
        <v>4.5</v>
      </c>
    </row>
    <row r="2731" ht="14.25" customHeight="1">
      <c r="A2731" s="10">
        <v>450.0</v>
      </c>
      <c r="B2731" s="10">
        <v>70.0</v>
      </c>
      <c r="C2731" s="10">
        <v>2.0</v>
      </c>
    </row>
    <row r="2732" ht="14.25" customHeight="1">
      <c r="A2732" s="10">
        <v>450.0</v>
      </c>
      <c r="B2732" s="10">
        <v>110.0</v>
      </c>
      <c r="C2732" s="10">
        <v>5.0</v>
      </c>
    </row>
    <row r="2733" ht="14.25" customHeight="1">
      <c r="A2733" s="10">
        <v>450.0</v>
      </c>
      <c r="B2733" s="10">
        <v>111.0</v>
      </c>
      <c r="C2733" s="10">
        <v>4.0</v>
      </c>
    </row>
    <row r="2734" ht="14.25" customHeight="1">
      <c r="A2734" s="10">
        <v>451.0</v>
      </c>
      <c r="B2734" s="10">
        <v>1.0</v>
      </c>
      <c r="C2734" s="10">
        <v>5.0</v>
      </c>
    </row>
    <row r="2735" ht="14.25" customHeight="1">
      <c r="A2735" s="10">
        <v>451.0</v>
      </c>
      <c r="B2735" s="10">
        <v>5.0</v>
      </c>
      <c r="C2735" s="10">
        <v>3.0</v>
      </c>
    </row>
    <row r="2736" ht="14.25" customHeight="1">
      <c r="A2736" s="10">
        <v>451.0</v>
      </c>
      <c r="B2736" s="10">
        <v>6.0</v>
      </c>
      <c r="C2736" s="10">
        <v>4.0</v>
      </c>
    </row>
    <row r="2737" ht="14.25" customHeight="1">
      <c r="A2737" s="10">
        <v>451.0</v>
      </c>
      <c r="B2737" s="10">
        <v>7.0</v>
      </c>
      <c r="C2737" s="10">
        <v>3.0</v>
      </c>
    </row>
    <row r="2738" ht="14.25" customHeight="1">
      <c r="A2738" s="10">
        <v>451.0</v>
      </c>
      <c r="B2738" s="10">
        <v>17.0</v>
      </c>
      <c r="C2738" s="10">
        <v>5.0</v>
      </c>
    </row>
    <row r="2739" ht="14.25" customHeight="1">
      <c r="A2739" s="10">
        <v>451.0</v>
      </c>
      <c r="B2739" s="10">
        <v>25.0</v>
      </c>
      <c r="C2739" s="10">
        <v>5.0</v>
      </c>
    </row>
    <row r="2740" ht="14.25" customHeight="1">
      <c r="A2740" s="10">
        <v>451.0</v>
      </c>
      <c r="B2740" s="10">
        <v>32.0</v>
      </c>
      <c r="C2740" s="10">
        <v>5.0</v>
      </c>
    </row>
    <row r="2741" ht="14.25" customHeight="1">
      <c r="A2741" s="10">
        <v>451.0</v>
      </c>
      <c r="B2741" s="10">
        <v>94.0</v>
      </c>
      <c r="C2741" s="10">
        <v>4.0</v>
      </c>
    </row>
    <row r="2742" ht="14.25" customHeight="1">
      <c r="A2742" s="10">
        <v>451.0</v>
      </c>
      <c r="B2742" s="10">
        <v>95.0</v>
      </c>
      <c r="C2742" s="10">
        <v>4.0</v>
      </c>
    </row>
    <row r="2743" ht="14.25" customHeight="1">
      <c r="A2743" s="10">
        <v>451.0</v>
      </c>
      <c r="B2743" s="10">
        <v>112.0</v>
      </c>
      <c r="C2743" s="10">
        <v>5.0</v>
      </c>
    </row>
    <row r="2744" ht="14.25" customHeight="1">
      <c r="A2744" s="10">
        <v>452.0</v>
      </c>
      <c r="B2744" s="10">
        <v>10.0</v>
      </c>
      <c r="C2744" s="10">
        <v>4.0</v>
      </c>
    </row>
    <row r="2745" ht="14.25" customHeight="1">
      <c r="A2745" s="10">
        <v>452.0</v>
      </c>
      <c r="B2745" s="10">
        <v>44.0</v>
      </c>
      <c r="C2745" s="10">
        <v>4.0</v>
      </c>
    </row>
    <row r="2746" ht="14.25" customHeight="1">
      <c r="A2746" s="10">
        <v>452.0</v>
      </c>
      <c r="B2746" s="10">
        <v>47.0</v>
      </c>
      <c r="C2746" s="10">
        <v>5.0</v>
      </c>
    </row>
    <row r="2747" ht="14.25" customHeight="1">
      <c r="A2747" s="10">
        <v>452.0</v>
      </c>
      <c r="B2747" s="10">
        <v>69.0</v>
      </c>
      <c r="C2747" s="10">
        <v>5.0</v>
      </c>
    </row>
    <row r="2748" ht="14.25" customHeight="1">
      <c r="A2748" s="10">
        <v>452.0</v>
      </c>
      <c r="B2748" s="10">
        <v>70.0</v>
      </c>
      <c r="C2748" s="10">
        <v>4.0</v>
      </c>
    </row>
    <row r="2749" ht="14.25" customHeight="1">
      <c r="A2749" s="10">
        <v>452.0</v>
      </c>
      <c r="B2749" s="10">
        <v>110.0</v>
      </c>
      <c r="C2749" s="10">
        <v>5.0</v>
      </c>
    </row>
    <row r="2750" ht="14.25" customHeight="1">
      <c r="A2750" s="10">
        <v>453.0</v>
      </c>
      <c r="B2750" s="10">
        <v>1.0</v>
      </c>
      <c r="C2750" s="10">
        <v>5.0</v>
      </c>
    </row>
    <row r="2751" ht="14.25" customHeight="1">
      <c r="A2751" s="10">
        <v>453.0</v>
      </c>
      <c r="B2751" s="10">
        <v>10.0</v>
      </c>
      <c r="C2751" s="10">
        <v>2.0</v>
      </c>
    </row>
    <row r="2752" ht="14.25" customHeight="1">
      <c r="A2752" s="10">
        <v>453.0</v>
      </c>
      <c r="B2752" s="10">
        <v>16.0</v>
      </c>
      <c r="C2752" s="10">
        <v>3.0</v>
      </c>
    </row>
    <row r="2753" ht="14.25" customHeight="1">
      <c r="A2753" s="10">
        <v>453.0</v>
      </c>
      <c r="B2753" s="10">
        <v>21.0</v>
      </c>
      <c r="C2753" s="10">
        <v>3.0</v>
      </c>
    </row>
    <row r="2754" ht="14.25" customHeight="1">
      <c r="A2754" s="10">
        <v>453.0</v>
      </c>
      <c r="B2754" s="10">
        <v>32.0</v>
      </c>
      <c r="C2754" s="10">
        <v>5.0</v>
      </c>
    </row>
    <row r="2755" ht="14.25" customHeight="1">
      <c r="A2755" s="10">
        <v>453.0</v>
      </c>
      <c r="B2755" s="10">
        <v>34.0</v>
      </c>
      <c r="C2755" s="10">
        <v>4.0</v>
      </c>
    </row>
    <row r="2756" ht="14.25" customHeight="1">
      <c r="A2756" s="10">
        <v>453.0</v>
      </c>
      <c r="B2756" s="10">
        <v>47.0</v>
      </c>
      <c r="C2756" s="10">
        <v>5.0</v>
      </c>
    </row>
    <row r="2757" ht="14.25" customHeight="1">
      <c r="A2757" s="10">
        <v>453.0</v>
      </c>
      <c r="B2757" s="10">
        <v>50.0</v>
      </c>
      <c r="C2757" s="10">
        <v>5.0</v>
      </c>
    </row>
    <row r="2758" ht="14.25" customHeight="1">
      <c r="A2758" s="10">
        <v>453.0</v>
      </c>
      <c r="B2758" s="10">
        <v>70.0</v>
      </c>
      <c r="C2758" s="10">
        <v>4.0</v>
      </c>
    </row>
    <row r="2759" ht="14.25" customHeight="1">
      <c r="A2759" s="10">
        <v>453.0</v>
      </c>
      <c r="B2759" s="10">
        <v>104.0</v>
      </c>
      <c r="C2759" s="10">
        <v>4.0</v>
      </c>
    </row>
    <row r="2760" ht="14.25" customHeight="1">
      <c r="A2760" s="10">
        <v>453.0</v>
      </c>
      <c r="B2760" s="10">
        <v>110.0</v>
      </c>
      <c r="C2760" s="10">
        <v>5.0</v>
      </c>
    </row>
    <row r="2761" ht="14.25" customHeight="1">
      <c r="A2761" s="10">
        <v>453.0</v>
      </c>
      <c r="B2761" s="10">
        <v>112.0</v>
      </c>
      <c r="C2761" s="10">
        <v>5.0</v>
      </c>
    </row>
    <row r="2762" ht="14.25" customHeight="1">
      <c r="A2762" s="10">
        <v>454.0</v>
      </c>
      <c r="B2762" s="10">
        <v>82.0</v>
      </c>
      <c r="C2762" s="10">
        <v>3.5</v>
      </c>
    </row>
    <row r="2763" ht="14.25" customHeight="1">
      <c r="A2763" s="10">
        <v>454.0</v>
      </c>
      <c r="B2763" s="10">
        <v>101.0</v>
      </c>
      <c r="C2763" s="10">
        <v>3.0</v>
      </c>
    </row>
    <row r="2764" ht="14.25" customHeight="1">
      <c r="A2764" s="10">
        <v>454.0</v>
      </c>
      <c r="B2764" s="10">
        <v>111.0</v>
      </c>
      <c r="C2764" s="10">
        <v>3.5</v>
      </c>
    </row>
    <row r="2765" ht="14.25" customHeight="1">
      <c r="A2765" s="10">
        <v>455.0</v>
      </c>
      <c r="B2765" s="10">
        <v>11.0</v>
      </c>
      <c r="C2765" s="10">
        <v>4.0</v>
      </c>
    </row>
    <row r="2766" ht="14.25" customHeight="1">
      <c r="A2766" s="10">
        <v>455.0</v>
      </c>
      <c r="B2766" s="10">
        <v>34.0</v>
      </c>
      <c r="C2766" s="10">
        <v>4.0</v>
      </c>
    </row>
    <row r="2767" ht="14.25" customHeight="1">
      <c r="A2767" s="10">
        <v>455.0</v>
      </c>
      <c r="B2767" s="10">
        <v>50.0</v>
      </c>
      <c r="C2767" s="10">
        <v>3.0</v>
      </c>
    </row>
    <row r="2768" ht="14.25" customHeight="1">
      <c r="A2768" s="10">
        <v>455.0</v>
      </c>
      <c r="B2768" s="10">
        <v>62.0</v>
      </c>
      <c r="C2768" s="10">
        <v>4.0</v>
      </c>
    </row>
    <row r="2769" ht="14.25" customHeight="1">
      <c r="A2769" s="10">
        <v>455.0</v>
      </c>
      <c r="B2769" s="10">
        <v>110.0</v>
      </c>
      <c r="C2769" s="10">
        <v>4.0</v>
      </c>
    </row>
    <row r="2770" ht="14.25" customHeight="1">
      <c r="A2770" s="10">
        <v>455.0</v>
      </c>
      <c r="B2770" s="10">
        <v>111.0</v>
      </c>
      <c r="C2770" s="10">
        <v>3.0</v>
      </c>
    </row>
    <row r="2771" ht="14.25" customHeight="1">
      <c r="A2771" s="10">
        <v>456.0</v>
      </c>
      <c r="B2771" s="10">
        <v>1.0</v>
      </c>
      <c r="C2771" s="10">
        <v>5.0</v>
      </c>
    </row>
    <row r="2772" ht="14.25" customHeight="1">
      <c r="A2772" s="10">
        <v>456.0</v>
      </c>
      <c r="B2772" s="10">
        <v>3.0</v>
      </c>
      <c r="C2772" s="10">
        <v>3.0</v>
      </c>
    </row>
    <row r="2773" ht="14.25" customHeight="1">
      <c r="A2773" s="10">
        <v>456.0</v>
      </c>
      <c r="B2773" s="10">
        <v>5.0</v>
      </c>
      <c r="C2773" s="10">
        <v>3.0</v>
      </c>
    </row>
    <row r="2774" ht="14.25" customHeight="1">
      <c r="A2774" s="10">
        <v>456.0</v>
      </c>
      <c r="B2774" s="10">
        <v>9.0</v>
      </c>
      <c r="C2774" s="10">
        <v>4.0</v>
      </c>
    </row>
    <row r="2775" ht="14.25" customHeight="1">
      <c r="A2775" s="10">
        <v>456.0</v>
      </c>
      <c r="B2775" s="10">
        <v>32.0</v>
      </c>
      <c r="C2775" s="10">
        <v>3.0</v>
      </c>
    </row>
    <row r="2776" ht="14.25" customHeight="1">
      <c r="A2776" s="10">
        <v>456.0</v>
      </c>
      <c r="B2776" s="10">
        <v>64.0</v>
      </c>
      <c r="C2776" s="10">
        <v>3.0</v>
      </c>
    </row>
    <row r="2777" ht="14.25" customHeight="1">
      <c r="A2777" s="10">
        <v>456.0</v>
      </c>
      <c r="B2777" s="10">
        <v>65.0</v>
      </c>
      <c r="C2777" s="10">
        <v>2.0</v>
      </c>
    </row>
    <row r="2778" ht="14.25" customHeight="1">
      <c r="A2778" s="10">
        <v>456.0</v>
      </c>
      <c r="B2778" s="10">
        <v>74.0</v>
      </c>
      <c r="C2778" s="10">
        <v>4.0</v>
      </c>
    </row>
    <row r="2779" ht="14.25" customHeight="1">
      <c r="A2779" s="10">
        <v>456.0</v>
      </c>
      <c r="B2779" s="10">
        <v>79.0</v>
      </c>
      <c r="C2779" s="10">
        <v>2.0</v>
      </c>
    </row>
    <row r="2780" ht="14.25" customHeight="1">
      <c r="A2780" s="10">
        <v>456.0</v>
      </c>
      <c r="B2780" s="10">
        <v>104.0</v>
      </c>
      <c r="C2780" s="10">
        <v>3.0</v>
      </c>
    </row>
    <row r="2781" ht="14.25" customHeight="1">
      <c r="A2781" s="10">
        <v>457.0</v>
      </c>
      <c r="B2781" s="10">
        <v>34.0</v>
      </c>
      <c r="C2781" s="10">
        <v>2.0</v>
      </c>
    </row>
    <row r="2782" ht="14.25" customHeight="1">
      <c r="A2782" s="10">
        <v>457.0</v>
      </c>
      <c r="B2782" s="10">
        <v>110.0</v>
      </c>
      <c r="C2782" s="10">
        <v>5.0</v>
      </c>
    </row>
    <row r="2783" ht="14.25" customHeight="1">
      <c r="A2783" s="10">
        <v>458.0</v>
      </c>
      <c r="B2783" s="10">
        <v>2.0</v>
      </c>
      <c r="C2783" s="10">
        <v>4.0</v>
      </c>
    </row>
    <row r="2784" ht="14.25" customHeight="1">
      <c r="A2784" s="10">
        <v>458.0</v>
      </c>
      <c r="B2784" s="10">
        <v>5.0</v>
      </c>
      <c r="C2784" s="10">
        <v>3.0</v>
      </c>
    </row>
    <row r="2785" ht="14.25" customHeight="1">
      <c r="A2785" s="10">
        <v>458.0</v>
      </c>
      <c r="B2785" s="10">
        <v>10.0</v>
      </c>
      <c r="C2785" s="10">
        <v>4.0</v>
      </c>
    </row>
    <row r="2786" ht="14.25" customHeight="1">
      <c r="A2786" s="10">
        <v>458.0</v>
      </c>
      <c r="B2786" s="10">
        <v>21.0</v>
      </c>
      <c r="C2786" s="10">
        <v>5.0</v>
      </c>
    </row>
    <row r="2787" ht="14.25" customHeight="1">
      <c r="A2787" s="10">
        <v>458.0</v>
      </c>
      <c r="B2787" s="10">
        <v>27.0</v>
      </c>
      <c r="C2787" s="10">
        <v>5.0</v>
      </c>
    </row>
    <row r="2788" ht="14.25" customHeight="1">
      <c r="A2788" s="10">
        <v>458.0</v>
      </c>
      <c r="B2788" s="10">
        <v>39.0</v>
      </c>
      <c r="C2788" s="10">
        <v>4.0</v>
      </c>
    </row>
    <row r="2789" ht="14.25" customHeight="1">
      <c r="A2789" s="10">
        <v>458.0</v>
      </c>
      <c r="B2789" s="10">
        <v>48.0</v>
      </c>
      <c r="C2789" s="10">
        <v>3.0</v>
      </c>
    </row>
    <row r="2790" ht="14.25" customHeight="1">
      <c r="A2790" s="10">
        <v>458.0</v>
      </c>
      <c r="B2790" s="10">
        <v>62.0</v>
      </c>
      <c r="C2790" s="10">
        <v>5.0</v>
      </c>
    </row>
    <row r="2791" ht="14.25" customHeight="1">
      <c r="A2791" s="10">
        <v>458.0</v>
      </c>
      <c r="B2791" s="10">
        <v>95.0</v>
      </c>
      <c r="C2791" s="10">
        <v>5.0</v>
      </c>
    </row>
    <row r="2792" ht="14.25" customHeight="1">
      <c r="A2792" s="10">
        <v>458.0</v>
      </c>
      <c r="B2792" s="10">
        <v>110.0</v>
      </c>
      <c r="C2792" s="10">
        <v>5.0</v>
      </c>
    </row>
    <row r="2793" ht="14.25" customHeight="1">
      <c r="A2793" s="10">
        <v>460.0</v>
      </c>
      <c r="B2793" s="10">
        <v>1.0</v>
      </c>
      <c r="C2793" s="10">
        <v>4.5</v>
      </c>
    </row>
    <row r="2794" ht="14.25" customHeight="1">
      <c r="A2794" s="10">
        <v>462.0</v>
      </c>
      <c r="B2794" s="10">
        <v>1.0</v>
      </c>
      <c r="C2794" s="10">
        <v>1.5</v>
      </c>
    </row>
    <row r="2795" ht="14.25" customHeight="1">
      <c r="A2795" s="10">
        <v>462.0</v>
      </c>
      <c r="B2795" s="10">
        <v>10.0</v>
      </c>
      <c r="C2795" s="10">
        <v>3.0</v>
      </c>
    </row>
    <row r="2796" ht="14.25" customHeight="1">
      <c r="A2796" s="10">
        <v>462.0</v>
      </c>
      <c r="B2796" s="10">
        <v>16.0</v>
      </c>
      <c r="C2796" s="10">
        <v>3.5</v>
      </c>
    </row>
    <row r="2797" ht="14.25" customHeight="1">
      <c r="A2797" s="10">
        <v>462.0</v>
      </c>
      <c r="B2797" s="10">
        <v>21.0</v>
      </c>
      <c r="C2797" s="10">
        <v>4.0</v>
      </c>
    </row>
    <row r="2798" ht="14.25" customHeight="1">
      <c r="A2798" s="10">
        <v>462.0</v>
      </c>
      <c r="B2798" s="10">
        <v>25.0</v>
      </c>
      <c r="C2798" s="10">
        <v>3.0</v>
      </c>
    </row>
    <row r="2799" ht="14.25" customHeight="1">
      <c r="A2799" s="10">
        <v>462.0</v>
      </c>
      <c r="B2799" s="10">
        <v>32.0</v>
      </c>
      <c r="C2799" s="10">
        <v>3.5</v>
      </c>
    </row>
    <row r="2800" ht="14.25" customHeight="1">
      <c r="A2800" s="10">
        <v>462.0</v>
      </c>
      <c r="B2800" s="10">
        <v>36.0</v>
      </c>
      <c r="C2800" s="10">
        <v>3.5</v>
      </c>
    </row>
    <row r="2801" ht="14.25" customHeight="1">
      <c r="A2801" s="10">
        <v>462.0</v>
      </c>
      <c r="B2801" s="10">
        <v>47.0</v>
      </c>
      <c r="C2801" s="10">
        <v>4.0</v>
      </c>
    </row>
    <row r="2802" ht="14.25" customHeight="1">
      <c r="A2802" s="10">
        <v>462.0</v>
      </c>
      <c r="B2802" s="10">
        <v>50.0</v>
      </c>
      <c r="C2802" s="10">
        <v>3.5</v>
      </c>
    </row>
    <row r="2803" ht="14.25" customHeight="1">
      <c r="A2803" s="10">
        <v>462.0</v>
      </c>
      <c r="B2803" s="10">
        <v>52.0</v>
      </c>
      <c r="C2803" s="10">
        <v>3.0</v>
      </c>
    </row>
    <row r="2804" ht="14.25" customHeight="1">
      <c r="A2804" s="10">
        <v>462.0</v>
      </c>
      <c r="B2804" s="10">
        <v>111.0</v>
      </c>
      <c r="C2804" s="10">
        <v>5.0</v>
      </c>
    </row>
    <row r="2805" ht="14.25" customHeight="1">
      <c r="A2805" s="10">
        <v>463.0</v>
      </c>
      <c r="B2805" s="10">
        <v>110.0</v>
      </c>
      <c r="C2805" s="10">
        <v>4.5</v>
      </c>
    </row>
    <row r="2806" ht="14.25" customHeight="1">
      <c r="A2806" s="10">
        <v>464.0</v>
      </c>
      <c r="B2806" s="10">
        <v>9.0</v>
      </c>
      <c r="C2806" s="10">
        <v>2.5</v>
      </c>
    </row>
    <row r="2807" ht="14.25" customHeight="1">
      <c r="A2807" s="10">
        <v>464.0</v>
      </c>
      <c r="B2807" s="10">
        <v>16.0</v>
      </c>
      <c r="C2807" s="10">
        <v>4.5</v>
      </c>
    </row>
    <row r="2808" ht="14.25" customHeight="1">
      <c r="A2808" s="10">
        <v>464.0</v>
      </c>
      <c r="B2808" s="10">
        <v>20.0</v>
      </c>
      <c r="C2808" s="10">
        <v>4.0</v>
      </c>
    </row>
    <row r="2809" ht="14.25" customHeight="1">
      <c r="A2809" s="10">
        <v>464.0</v>
      </c>
      <c r="B2809" s="10">
        <v>23.0</v>
      </c>
      <c r="C2809" s="10">
        <v>3.0</v>
      </c>
    </row>
    <row r="2810" ht="14.25" customHeight="1">
      <c r="A2810" s="10">
        <v>464.0</v>
      </c>
      <c r="B2810" s="10">
        <v>25.0</v>
      </c>
      <c r="C2810" s="10">
        <v>4.0</v>
      </c>
    </row>
    <row r="2811" ht="14.25" customHeight="1">
      <c r="A2811" s="10">
        <v>464.0</v>
      </c>
      <c r="B2811" s="10">
        <v>31.0</v>
      </c>
      <c r="C2811" s="10">
        <v>4.0</v>
      </c>
    </row>
    <row r="2812" ht="14.25" customHeight="1">
      <c r="A2812" s="10">
        <v>464.0</v>
      </c>
      <c r="B2812" s="10">
        <v>32.0</v>
      </c>
      <c r="C2812" s="10">
        <v>3.5</v>
      </c>
    </row>
    <row r="2813" ht="14.25" customHeight="1">
      <c r="A2813" s="10">
        <v>464.0</v>
      </c>
      <c r="B2813" s="10">
        <v>47.0</v>
      </c>
      <c r="C2813" s="10">
        <v>5.0</v>
      </c>
    </row>
    <row r="2814" ht="14.25" customHeight="1">
      <c r="A2814" s="10">
        <v>464.0</v>
      </c>
      <c r="B2814" s="10">
        <v>110.0</v>
      </c>
      <c r="C2814" s="10">
        <v>5.0</v>
      </c>
    </row>
    <row r="2815" ht="14.25" customHeight="1">
      <c r="A2815" s="10">
        <v>465.0</v>
      </c>
      <c r="B2815" s="10">
        <v>95.0</v>
      </c>
      <c r="C2815" s="10">
        <v>3.0</v>
      </c>
    </row>
    <row r="2816" ht="14.25" customHeight="1">
      <c r="A2816" s="10">
        <v>465.0</v>
      </c>
      <c r="B2816" s="10">
        <v>111.0</v>
      </c>
      <c r="C2816" s="10">
        <v>5.0</v>
      </c>
    </row>
    <row r="2817" ht="14.25" customHeight="1">
      <c r="A2817" s="10">
        <v>467.0</v>
      </c>
      <c r="B2817" s="10">
        <v>41.0</v>
      </c>
      <c r="C2817" s="10">
        <v>4.0</v>
      </c>
    </row>
    <row r="2818" ht="14.25" customHeight="1">
      <c r="A2818" s="10">
        <v>467.0</v>
      </c>
      <c r="B2818" s="10">
        <v>58.0</v>
      </c>
      <c r="C2818" s="10">
        <v>5.0</v>
      </c>
    </row>
    <row r="2819" ht="14.25" customHeight="1">
      <c r="A2819" s="10">
        <v>468.0</v>
      </c>
      <c r="B2819" s="10">
        <v>1.0</v>
      </c>
      <c r="C2819" s="10">
        <v>4.0</v>
      </c>
    </row>
    <row r="2820" ht="14.25" customHeight="1">
      <c r="A2820" s="10">
        <v>468.0</v>
      </c>
      <c r="B2820" s="10">
        <v>32.0</v>
      </c>
      <c r="C2820" s="10">
        <v>4.0</v>
      </c>
    </row>
    <row r="2821" ht="14.25" customHeight="1">
      <c r="A2821" s="10">
        <v>468.0</v>
      </c>
      <c r="B2821" s="10">
        <v>39.0</v>
      </c>
      <c r="C2821" s="10">
        <v>5.0</v>
      </c>
    </row>
    <row r="2822" ht="14.25" customHeight="1">
      <c r="A2822" s="10">
        <v>468.0</v>
      </c>
      <c r="B2822" s="10">
        <v>47.0</v>
      </c>
      <c r="C2822" s="10">
        <v>5.0</v>
      </c>
    </row>
    <row r="2823" ht="14.25" customHeight="1">
      <c r="A2823" s="10">
        <v>468.0</v>
      </c>
      <c r="B2823" s="10">
        <v>110.0</v>
      </c>
      <c r="C2823" s="10">
        <v>4.0</v>
      </c>
    </row>
    <row r="2824" ht="14.25" customHeight="1">
      <c r="A2824" s="10">
        <v>468.0</v>
      </c>
      <c r="B2824" s="10">
        <v>111.0</v>
      </c>
      <c r="C2824" s="10">
        <v>3.0</v>
      </c>
    </row>
    <row r="2825" ht="14.25" customHeight="1">
      <c r="A2825" s="10">
        <v>469.0</v>
      </c>
      <c r="B2825" s="10">
        <v>1.0</v>
      </c>
      <c r="C2825" s="10">
        <v>4.0</v>
      </c>
    </row>
    <row r="2826" ht="14.25" customHeight="1">
      <c r="A2826" s="10">
        <v>469.0</v>
      </c>
      <c r="B2826" s="10">
        <v>6.0</v>
      </c>
      <c r="C2826" s="10">
        <v>3.0</v>
      </c>
    </row>
    <row r="2827" ht="14.25" customHeight="1">
      <c r="A2827" s="10">
        <v>469.0</v>
      </c>
      <c r="B2827" s="10">
        <v>10.0</v>
      </c>
      <c r="C2827" s="10">
        <v>2.0</v>
      </c>
    </row>
    <row r="2828" ht="14.25" customHeight="1">
      <c r="A2828" s="10">
        <v>469.0</v>
      </c>
      <c r="B2828" s="10">
        <v>11.0</v>
      </c>
      <c r="C2828" s="10">
        <v>3.0</v>
      </c>
    </row>
    <row r="2829" ht="14.25" customHeight="1">
      <c r="A2829" s="10">
        <v>469.0</v>
      </c>
      <c r="B2829" s="10">
        <v>29.0</v>
      </c>
      <c r="C2829" s="10">
        <v>4.0</v>
      </c>
    </row>
    <row r="2830" ht="14.25" customHeight="1">
      <c r="A2830" s="10">
        <v>469.0</v>
      </c>
      <c r="B2830" s="10">
        <v>32.0</v>
      </c>
      <c r="C2830" s="10">
        <v>5.0</v>
      </c>
    </row>
    <row r="2831" ht="14.25" customHeight="1">
      <c r="A2831" s="10">
        <v>469.0</v>
      </c>
      <c r="B2831" s="10">
        <v>36.0</v>
      </c>
      <c r="C2831" s="10">
        <v>3.0</v>
      </c>
    </row>
    <row r="2832" ht="14.25" customHeight="1">
      <c r="A2832" s="10">
        <v>469.0</v>
      </c>
      <c r="B2832" s="10">
        <v>39.0</v>
      </c>
      <c r="C2832" s="10">
        <v>2.0</v>
      </c>
    </row>
    <row r="2833" ht="14.25" customHeight="1">
      <c r="A2833" s="10">
        <v>469.0</v>
      </c>
      <c r="B2833" s="10">
        <v>44.0</v>
      </c>
      <c r="C2833" s="10">
        <v>1.0</v>
      </c>
    </row>
    <row r="2834" ht="14.25" customHeight="1">
      <c r="A2834" s="10">
        <v>469.0</v>
      </c>
      <c r="B2834" s="10">
        <v>45.0</v>
      </c>
      <c r="C2834" s="10">
        <v>4.0</v>
      </c>
    </row>
    <row r="2835" ht="14.25" customHeight="1">
      <c r="A2835" s="10">
        <v>469.0</v>
      </c>
      <c r="B2835" s="10">
        <v>47.0</v>
      </c>
      <c r="C2835" s="10">
        <v>4.0</v>
      </c>
    </row>
    <row r="2836" ht="14.25" customHeight="1">
      <c r="A2836" s="10">
        <v>469.0</v>
      </c>
      <c r="B2836" s="10">
        <v>50.0</v>
      </c>
      <c r="C2836" s="10">
        <v>4.0</v>
      </c>
    </row>
    <row r="2837" ht="14.25" customHeight="1">
      <c r="A2837" s="10">
        <v>469.0</v>
      </c>
      <c r="B2837" s="10">
        <v>70.0</v>
      </c>
      <c r="C2837" s="10">
        <v>2.0</v>
      </c>
    </row>
    <row r="2838" ht="14.25" customHeight="1">
      <c r="A2838" s="10">
        <v>469.0</v>
      </c>
      <c r="B2838" s="10">
        <v>89.0</v>
      </c>
      <c r="C2838" s="10">
        <v>4.0</v>
      </c>
    </row>
    <row r="2839" ht="14.25" customHeight="1">
      <c r="A2839" s="10">
        <v>469.0</v>
      </c>
      <c r="B2839" s="10">
        <v>110.0</v>
      </c>
      <c r="C2839" s="10">
        <v>5.0</v>
      </c>
    </row>
    <row r="2840" ht="14.25" customHeight="1">
      <c r="A2840" s="10">
        <v>469.0</v>
      </c>
      <c r="B2840" s="10">
        <v>111.0</v>
      </c>
      <c r="C2840" s="10">
        <v>5.0</v>
      </c>
    </row>
    <row r="2841" ht="14.25" customHeight="1">
      <c r="A2841" s="10">
        <v>469.0</v>
      </c>
      <c r="B2841" s="10">
        <v>112.0</v>
      </c>
      <c r="C2841" s="10">
        <v>3.0</v>
      </c>
    </row>
    <row r="2842" ht="14.25" customHeight="1">
      <c r="A2842" s="10">
        <v>470.0</v>
      </c>
      <c r="B2842" s="10">
        <v>1.0</v>
      </c>
      <c r="C2842" s="10">
        <v>4.0</v>
      </c>
    </row>
    <row r="2843" ht="14.25" customHeight="1">
      <c r="A2843" s="10">
        <v>470.0</v>
      </c>
      <c r="B2843" s="10">
        <v>2.0</v>
      </c>
      <c r="C2843" s="10">
        <v>3.0</v>
      </c>
    </row>
    <row r="2844" ht="14.25" customHeight="1">
      <c r="A2844" s="10">
        <v>470.0</v>
      </c>
      <c r="B2844" s="10">
        <v>3.0</v>
      </c>
      <c r="C2844" s="10">
        <v>3.0</v>
      </c>
    </row>
    <row r="2845" ht="14.25" customHeight="1">
      <c r="A2845" s="10">
        <v>470.0</v>
      </c>
      <c r="B2845" s="10">
        <v>5.0</v>
      </c>
      <c r="C2845" s="10">
        <v>3.0</v>
      </c>
    </row>
    <row r="2846" ht="14.25" customHeight="1">
      <c r="A2846" s="10">
        <v>470.0</v>
      </c>
      <c r="B2846" s="10">
        <v>6.0</v>
      </c>
      <c r="C2846" s="10">
        <v>3.0</v>
      </c>
    </row>
    <row r="2847" ht="14.25" customHeight="1">
      <c r="A2847" s="10">
        <v>470.0</v>
      </c>
      <c r="B2847" s="10">
        <v>7.0</v>
      </c>
      <c r="C2847" s="10">
        <v>3.0</v>
      </c>
    </row>
    <row r="2848" ht="14.25" customHeight="1">
      <c r="A2848" s="10">
        <v>470.0</v>
      </c>
      <c r="B2848" s="10">
        <v>10.0</v>
      </c>
      <c r="C2848" s="10">
        <v>3.0</v>
      </c>
    </row>
    <row r="2849" ht="14.25" customHeight="1">
      <c r="A2849" s="10">
        <v>470.0</v>
      </c>
      <c r="B2849" s="10">
        <v>14.0</v>
      </c>
      <c r="C2849" s="10">
        <v>4.0</v>
      </c>
    </row>
    <row r="2850" ht="14.25" customHeight="1">
      <c r="A2850" s="10">
        <v>470.0</v>
      </c>
      <c r="B2850" s="10">
        <v>19.0</v>
      </c>
      <c r="C2850" s="10">
        <v>3.0</v>
      </c>
    </row>
    <row r="2851" ht="14.25" customHeight="1">
      <c r="A2851" s="10">
        <v>470.0</v>
      </c>
      <c r="B2851" s="10">
        <v>21.0</v>
      </c>
      <c r="C2851" s="10">
        <v>3.0</v>
      </c>
    </row>
    <row r="2852" ht="14.25" customHeight="1">
      <c r="A2852" s="10">
        <v>470.0</v>
      </c>
      <c r="B2852" s="10">
        <v>26.0</v>
      </c>
      <c r="C2852" s="10">
        <v>3.0</v>
      </c>
    </row>
    <row r="2853" ht="14.25" customHeight="1">
      <c r="A2853" s="10">
        <v>470.0</v>
      </c>
      <c r="B2853" s="10">
        <v>32.0</v>
      </c>
      <c r="C2853" s="10">
        <v>3.0</v>
      </c>
    </row>
    <row r="2854" ht="14.25" customHeight="1">
      <c r="A2854" s="10">
        <v>470.0</v>
      </c>
      <c r="B2854" s="10">
        <v>34.0</v>
      </c>
      <c r="C2854" s="10">
        <v>4.0</v>
      </c>
    </row>
    <row r="2855" ht="14.25" customHeight="1">
      <c r="A2855" s="10">
        <v>470.0</v>
      </c>
      <c r="B2855" s="10">
        <v>36.0</v>
      </c>
      <c r="C2855" s="10">
        <v>4.0</v>
      </c>
    </row>
    <row r="2856" ht="14.25" customHeight="1">
      <c r="A2856" s="10">
        <v>470.0</v>
      </c>
      <c r="B2856" s="10">
        <v>39.0</v>
      </c>
      <c r="C2856" s="10">
        <v>3.0</v>
      </c>
    </row>
    <row r="2857" ht="14.25" customHeight="1">
      <c r="A2857" s="10">
        <v>470.0</v>
      </c>
      <c r="B2857" s="10">
        <v>41.0</v>
      </c>
      <c r="C2857" s="10">
        <v>3.0</v>
      </c>
    </row>
    <row r="2858" ht="14.25" customHeight="1">
      <c r="A2858" s="10">
        <v>470.0</v>
      </c>
      <c r="B2858" s="10">
        <v>43.0</v>
      </c>
      <c r="C2858" s="10">
        <v>3.0</v>
      </c>
    </row>
    <row r="2859" ht="14.25" customHeight="1">
      <c r="A2859" s="10">
        <v>470.0</v>
      </c>
      <c r="B2859" s="10">
        <v>47.0</v>
      </c>
      <c r="C2859" s="10">
        <v>3.0</v>
      </c>
    </row>
    <row r="2860" ht="14.25" customHeight="1">
      <c r="A2860" s="10">
        <v>470.0</v>
      </c>
      <c r="B2860" s="10">
        <v>50.0</v>
      </c>
      <c r="C2860" s="10">
        <v>3.0</v>
      </c>
    </row>
    <row r="2861" ht="14.25" customHeight="1">
      <c r="A2861" s="10">
        <v>470.0</v>
      </c>
      <c r="B2861" s="10">
        <v>62.0</v>
      </c>
      <c r="C2861" s="10">
        <v>3.0</v>
      </c>
    </row>
    <row r="2862" ht="14.25" customHeight="1">
      <c r="A2862" s="10">
        <v>470.0</v>
      </c>
      <c r="B2862" s="10">
        <v>95.0</v>
      </c>
      <c r="C2862" s="10">
        <v>3.0</v>
      </c>
    </row>
    <row r="2863" ht="14.25" customHeight="1">
      <c r="A2863" s="10">
        <v>470.0</v>
      </c>
      <c r="B2863" s="10">
        <v>110.0</v>
      </c>
      <c r="C2863" s="10">
        <v>5.0</v>
      </c>
    </row>
    <row r="2864" ht="14.25" customHeight="1">
      <c r="A2864" s="10">
        <v>471.0</v>
      </c>
      <c r="B2864" s="10">
        <v>1.0</v>
      </c>
      <c r="C2864" s="10">
        <v>5.0</v>
      </c>
    </row>
    <row r="2865" ht="14.25" customHeight="1">
      <c r="A2865" s="10">
        <v>472.0</v>
      </c>
      <c r="B2865" s="10">
        <v>50.0</v>
      </c>
      <c r="C2865" s="10">
        <v>5.0</v>
      </c>
    </row>
    <row r="2866" ht="14.25" customHeight="1">
      <c r="A2866" s="10">
        <v>473.0</v>
      </c>
      <c r="B2866" s="10">
        <v>60.0</v>
      </c>
      <c r="C2866" s="10">
        <v>2.0</v>
      </c>
    </row>
    <row r="2867" ht="14.25" customHeight="1">
      <c r="A2867" s="10">
        <v>474.0</v>
      </c>
      <c r="B2867" s="10">
        <v>1.0</v>
      </c>
      <c r="C2867" s="10">
        <v>4.0</v>
      </c>
    </row>
    <row r="2868" ht="14.25" customHeight="1">
      <c r="A2868" s="10">
        <v>474.0</v>
      </c>
      <c r="B2868" s="10">
        <v>2.0</v>
      </c>
      <c r="C2868" s="10">
        <v>3.0</v>
      </c>
    </row>
    <row r="2869" ht="14.25" customHeight="1">
      <c r="A2869" s="10">
        <v>474.0</v>
      </c>
      <c r="B2869" s="10">
        <v>5.0</v>
      </c>
      <c r="C2869" s="10">
        <v>1.5</v>
      </c>
    </row>
    <row r="2870" ht="14.25" customHeight="1">
      <c r="A2870" s="10">
        <v>474.0</v>
      </c>
      <c r="B2870" s="10">
        <v>6.0</v>
      </c>
      <c r="C2870" s="10">
        <v>3.0</v>
      </c>
    </row>
    <row r="2871" ht="14.25" customHeight="1">
      <c r="A2871" s="10">
        <v>474.0</v>
      </c>
      <c r="B2871" s="10">
        <v>7.0</v>
      </c>
      <c r="C2871" s="10">
        <v>3.0</v>
      </c>
    </row>
    <row r="2872" ht="14.25" customHeight="1">
      <c r="A2872" s="10">
        <v>474.0</v>
      </c>
      <c r="B2872" s="10">
        <v>11.0</v>
      </c>
      <c r="C2872" s="10">
        <v>2.5</v>
      </c>
    </row>
    <row r="2873" ht="14.25" customHeight="1">
      <c r="A2873" s="10">
        <v>474.0</v>
      </c>
      <c r="B2873" s="10">
        <v>14.0</v>
      </c>
      <c r="C2873" s="10">
        <v>3.0</v>
      </c>
    </row>
    <row r="2874" ht="14.25" customHeight="1">
      <c r="A2874" s="10">
        <v>474.0</v>
      </c>
      <c r="B2874" s="10">
        <v>16.0</v>
      </c>
      <c r="C2874" s="10">
        <v>4.0</v>
      </c>
    </row>
    <row r="2875" ht="14.25" customHeight="1">
      <c r="A2875" s="10">
        <v>474.0</v>
      </c>
      <c r="B2875" s="10">
        <v>17.0</v>
      </c>
      <c r="C2875" s="10">
        <v>5.0</v>
      </c>
    </row>
    <row r="2876" ht="14.25" customHeight="1">
      <c r="A2876" s="10">
        <v>474.0</v>
      </c>
      <c r="B2876" s="10">
        <v>21.0</v>
      </c>
      <c r="C2876" s="10">
        <v>4.0</v>
      </c>
    </row>
    <row r="2877" ht="14.25" customHeight="1">
      <c r="A2877" s="10">
        <v>474.0</v>
      </c>
      <c r="B2877" s="10">
        <v>22.0</v>
      </c>
      <c r="C2877" s="10">
        <v>3.0</v>
      </c>
    </row>
    <row r="2878" ht="14.25" customHeight="1">
      <c r="A2878" s="10">
        <v>474.0</v>
      </c>
      <c r="B2878" s="10">
        <v>24.0</v>
      </c>
      <c r="C2878" s="10">
        <v>3.0</v>
      </c>
    </row>
    <row r="2879" ht="14.25" customHeight="1">
      <c r="A2879" s="10">
        <v>474.0</v>
      </c>
      <c r="B2879" s="10">
        <v>25.0</v>
      </c>
      <c r="C2879" s="10">
        <v>3.5</v>
      </c>
    </row>
    <row r="2880" ht="14.25" customHeight="1">
      <c r="A2880" s="10">
        <v>474.0</v>
      </c>
      <c r="B2880" s="10">
        <v>26.0</v>
      </c>
      <c r="C2880" s="10">
        <v>3.5</v>
      </c>
    </row>
    <row r="2881" ht="14.25" customHeight="1">
      <c r="A2881" s="10">
        <v>474.0</v>
      </c>
      <c r="B2881" s="10">
        <v>27.0</v>
      </c>
      <c r="C2881" s="10">
        <v>2.0</v>
      </c>
    </row>
    <row r="2882" ht="14.25" customHeight="1">
      <c r="A2882" s="10">
        <v>474.0</v>
      </c>
      <c r="B2882" s="10">
        <v>28.0</v>
      </c>
      <c r="C2882" s="10">
        <v>4.5</v>
      </c>
    </row>
    <row r="2883" ht="14.25" customHeight="1">
      <c r="A2883" s="10">
        <v>474.0</v>
      </c>
      <c r="B2883" s="10">
        <v>29.0</v>
      </c>
      <c r="C2883" s="10">
        <v>3.5</v>
      </c>
    </row>
    <row r="2884" ht="14.25" customHeight="1">
      <c r="A2884" s="10">
        <v>474.0</v>
      </c>
      <c r="B2884" s="10">
        <v>31.0</v>
      </c>
      <c r="C2884" s="10">
        <v>3.0</v>
      </c>
    </row>
    <row r="2885" ht="14.25" customHeight="1">
      <c r="A2885" s="10">
        <v>474.0</v>
      </c>
      <c r="B2885" s="10">
        <v>32.0</v>
      </c>
      <c r="C2885" s="10">
        <v>4.0</v>
      </c>
    </row>
    <row r="2886" ht="14.25" customHeight="1">
      <c r="A2886" s="10">
        <v>474.0</v>
      </c>
      <c r="B2886" s="10">
        <v>34.0</v>
      </c>
      <c r="C2886" s="10">
        <v>4.5</v>
      </c>
    </row>
    <row r="2887" ht="14.25" customHeight="1">
      <c r="A2887" s="10">
        <v>474.0</v>
      </c>
      <c r="B2887" s="10">
        <v>36.0</v>
      </c>
      <c r="C2887" s="10">
        <v>5.0</v>
      </c>
    </row>
    <row r="2888" ht="14.25" customHeight="1">
      <c r="A2888" s="10">
        <v>474.0</v>
      </c>
      <c r="B2888" s="10">
        <v>38.0</v>
      </c>
      <c r="C2888" s="10">
        <v>1.0</v>
      </c>
    </row>
    <row r="2889" ht="14.25" customHeight="1">
      <c r="A2889" s="10">
        <v>474.0</v>
      </c>
      <c r="B2889" s="10">
        <v>39.0</v>
      </c>
      <c r="C2889" s="10">
        <v>3.5</v>
      </c>
    </row>
    <row r="2890" ht="14.25" customHeight="1">
      <c r="A2890" s="10">
        <v>474.0</v>
      </c>
      <c r="B2890" s="10">
        <v>41.0</v>
      </c>
      <c r="C2890" s="10">
        <v>3.5</v>
      </c>
    </row>
    <row r="2891" ht="14.25" customHeight="1">
      <c r="A2891" s="10">
        <v>474.0</v>
      </c>
      <c r="B2891" s="10">
        <v>43.0</v>
      </c>
      <c r="C2891" s="10">
        <v>3.5</v>
      </c>
    </row>
    <row r="2892" ht="14.25" customHeight="1">
      <c r="A2892" s="10">
        <v>474.0</v>
      </c>
      <c r="B2892" s="10">
        <v>45.0</v>
      </c>
      <c r="C2892" s="10">
        <v>4.0</v>
      </c>
    </row>
    <row r="2893" ht="14.25" customHeight="1">
      <c r="A2893" s="10">
        <v>474.0</v>
      </c>
      <c r="B2893" s="10">
        <v>46.0</v>
      </c>
      <c r="C2893" s="10">
        <v>3.0</v>
      </c>
    </row>
    <row r="2894" ht="14.25" customHeight="1">
      <c r="A2894" s="10">
        <v>474.0</v>
      </c>
      <c r="B2894" s="10">
        <v>47.0</v>
      </c>
      <c r="C2894" s="10">
        <v>4.0</v>
      </c>
    </row>
    <row r="2895" ht="14.25" customHeight="1">
      <c r="A2895" s="10">
        <v>474.0</v>
      </c>
      <c r="B2895" s="10">
        <v>50.0</v>
      </c>
      <c r="C2895" s="10">
        <v>4.0</v>
      </c>
    </row>
    <row r="2896" ht="14.25" customHeight="1">
      <c r="A2896" s="10">
        <v>474.0</v>
      </c>
      <c r="B2896" s="10">
        <v>52.0</v>
      </c>
      <c r="C2896" s="10">
        <v>4.0</v>
      </c>
    </row>
    <row r="2897" ht="14.25" customHeight="1">
      <c r="A2897" s="10">
        <v>474.0</v>
      </c>
      <c r="B2897" s="10">
        <v>57.0</v>
      </c>
      <c r="C2897" s="10">
        <v>3.0</v>
      </c>
    </row>
    <row r="2898" ht="14.25" customHeight="1">
      <c r="A2898" s="10">
        <v>474.0</v>
      </c>
      <c r="B2898" s="10">
        <v>58.0</v>
      </c>
      <c r="C2898" s="10">
        <v>3.5</v>
      </c>
    </row>
    <row r="2899" ht="14.25" customHeight="1">
      <c r="A2899" s="10">
        <v>474.0</v>
      </c>
      <c r="B2899" s="10">
        <v>62.0</v>
      </c>
      <c r="C2899" s="10">
        <v>2.5</v>
      </c>
    </row>
    <row r="2900" ht="14.25" customHeight="1">
      <c r="A2900" s="10">
        <v>474.0</v>
      </c>
      <c r="B2900" s="10">
        <v>74.0</v>
      </c>
      <c r="C2900" s="10">
        <v>3.0</v>
      </c>
    </row>
    <row r="2901" ht="14.25" customHeight="1">
      <c r="A2901" s="10">
        <v>474.0</v>
      </c>
      <c r="B2901" s="10">
        <v>82.0</v>
      </c>
      <c r="C2901" s="10">
        <v>2.5</v>
      </c>
    </row>
    <row r="2902" ht="14.25" customHeight="1">
      <c r="A2902" s="10">
        <v>474.0</v>
      </c>
      <c r="B2902" s="10">
        <v>92.0</v>
      </c>
      <c r="C2902" s="10">
        <v>3.5</v>
      </c>
    </row>
    <row r="2903" ht="14.25" customHeight="1">
      <c r="A2903" s="10">
        <v>474.0</v>
      </c>
      <c r="B2903" s="10">
        <v>96.0</v>
      </c>
      <c r="C2903" s="10">
        <v>3.5</v>
      </c>
    </row>
    <row r="2904" ht="14.25" customHeight="1">
      <c r="A2904" s="10">
        <v>474.0</v>
      </c>
      <c r="B2904" s="10">
        <v>100.0</v>
      </c>
      <c r="C2904" s="10">
        <v>2.0</v>
      </c>
    </row>
    <row r="2905" ht="14.25" customHeight="1">
      <c r="A2905" s="10">
        <v>474.0</v>
      </c>
      <c r="B2905" s="10">
        <v>101.0</v>
      </c>
      <c r="C2905" s="10">
        <v>3.5</v>
      </c>
    </row>
    <row r="2906" ht="14.25" customHeight="1">
      <c r="A2906" s="10">
        <v>474.0</v>
      </c>
      <c r="B2906" s="10">
        <v>104.0</v>
      </c>
      <c r="C2906" s="10">
        <v>2.0</v>
      </c>
    </row>
    <row r="2907" ht="14.25" customHeight="1">
      <c r="A2907" s="10">
        <v>474.0</v>
      </c>
      <c r="B2907" s="10">
        <v>107.0</v>
      </c>
      <c r="C2907" s="10">
        <v>3.0</v>
      </c>
    </row>
    <row r="2908" ht="14.25" customHeight="1">
      <c r="A2908" s="10">
        <v>474.0</v>
      </c>
      <c r="B2908" s="10">
        <v>110.0</v>
      </c>
      <c r="C2908" s="10">
        <v>3.0</v>
      </c>
    </row>
    <row r="2909" ht="14.25" customHeight="1">
      <c r="A2909" s="10">
        <v>474.0</v>
      </c>
      <c r="B2909" s="10">
        <v>111.0</v>
      </c>
      <c r="C2909" s="10">
        <v>4.0</v>
      </c>
    </row>
    <row r="2910" ht="14.25" customHeight="1">
      <c r="A2910" s="10">
        <v>475.0</v>
      </c>
      <c r="B2910" s="10">
        <v>2.0</v>
      </c>
      <c r="C2910" s="10">
        <v>4.5</v>
      </c>
    </row>
    <row r="2911" ht="14.25" customHeight="1">
      <c r="A2911" s="10">
        <v>475.0</v>
      </c>
      <c r="B2911" s="10">
        <v>19.0</v>
      </c>
      <c r="C2911" s="10">
        <v>4.0</v>
      </c>
    </row>
    <row r="2912" ht="14.25" customHeight="1">
      <c r="A2912" s="10">
        <v>476.0</v>
      </c>
      <c r="B2912" s="10">
        <v>1.0</v>
      </c>
      <c r="C2912" s="10">
        <v>4.0</v>
      </c>
    </row>
    <row r="2913" ht="14.25" customHeight="1">
      <c r="A2913" s="10">
        <v>476.0</v>
      </c>
      <c r="B2913" s="10">
        <v>2.0</v>
      </c>
      <c r="C2913" s="10">
        <v>4.0</v>
      </c>
    </row>
    <row r="2914" ht="14.25" customHeight="1">
      <c r="A2914" s="10">
        <v>476.0</v>
      </c>
      <c r="B2914" s="10">
        <v>10.0</v>
      </c>
      <c r="C2914" s="10">
        <v>3.0</v>
      </c>
    </row>
    <row r="2915" ht="14.25" customHeight="1">
      <c r="A2915" s="10">
        <v>476.0</v>
      </c>
      <c r="B2915" s="10">
        <v>11.0</v>
      </c>
      <c r="C2915" s="10">
        <v>3.0</v>
      </c>
    </row>
    <row r="2916" ht="14.25" customHeight="1">
      <c r="A2916" s="10">
        <v>476.0</v>
      </c>
      <c r="B2916" s="10">
        <v>13.0</v>
      </c>
      <c r="C2916" s="10">
        <v>3.0</v>
      </c>
    </row>
    <row r="2917" ht="14.25" customHeight="1">
      <c r="A2917" s="10">
        <v>476.0</v>
      </c>
      <c r="B2917" s="10">
        <v>32.0</v>
      </c>
      <c r="C2917" s="10">
        <v>4.0</v>
      </c>
    </row>
    <row r="2918" ht="14.25" customHeight="1">
      <c r="A2918" s="10">
        <v>476.0</v>
      </c>
      <c r="B2918" s="10">
        <v>34.0</v>
      </c>
      <c r="C2918" s="10">
        <v>4.0</v>
      </c>
    </row>
    <row r="2919" ht="14.25" customHeight="1">
      <c r="A2919" s="10">
        <v>476.0</v>
      </c>
      <c r="B2919" s="10">
        <v>45.0</v>
      </c>
      <c r="C2919" s="10">
        <v>3.0</v>
      </c>
    </row>
    <row r="2920" ht="14.25" customHeight="1">
      <c r="A2920" s="10">
        <v>476.0</v>
      </c>
      <c r="B2920" s="10">
        <v>48.0</v>
      </c>
      <c r="C2920" s="10">
        <v>4.0</v>
      </c>
    </row>
    <row r="2921" ht="14.25" customHeight="1">
      <c r="A2921" s="10">
        <v>476.0</v>
      </c>
      <c r="B2921" s="10">
        <v>73.0</v>
      </c>
      <c r="C2921" s="10">
        <v>4.0</v>
      </c>
    </row>
    <row r="2922" ht="14.25" customHeight="1">
      <c r="A2922" s="10">
        <v>477.0</v>
      </c>
      <c r="B2922" s="10">
        <v>1.0</v>
      </c>
      <c r="C2922" s="10">
        <v>4.0</v>
      </c>
    </row>
    <row r="2923" ht="14.25" customHeight="1">
      <c r="A2923" s="10">
        <v>477.0</v>
      </c>
      <c r="B2923" s="10">
        <v>2.0</v>
      </c>
      <c r="C2923" s="10">
        <v>4.0</v>
      </c>
    </row>
    <row r="2924" ht="14.25" customHeight="1">
      <c r="A2924" s="10">
        <v>477.0</v>
      </c>
      <c r="B2924" s="10">
        <v>3.0</v>
      </c>
      <c r="C2924" s="10">
        <v>3.0</v>
      </c>
    </row>
    <row r="2925" ht="14.25" customHeight="1">
      <c r="A2925" s="10">
        <v>477.0</v>
      </c>
      <c r="B2925" s="10">
        <v>19.0</v>
      </c>
      <c r="C2925" s="10">
        <v>3.0</v>
      </c>
    </row>
    <row r="2926" ht="14.25" customHeight="1">
      <c r="A2926" s="10">
        <v>477.0</v>
      </c>
      <c r="B2926" s="10">
        <v>24.0</v>
      </c>
      <c r="C2926" s="10">
        <v>4.0</v>
      </c>
    </row>
    <row r="2927" ht="14.25" customHeight="1">
      <c r="A2927" s="10">
        <v>477.0</v>
      </c>
      <c r="B2927" s="10">
        <v>32.0</v>
      </c>
      <c r="C2927" s="10">
        <v>4.5</v>
      </c>
    </row>
    <row r="2928" ht="14.25" customHeight="1">
      <c r="A2928" s="10">
        <v>477.0</v>
      </c>
      <c r="B2928" s="10">
        <v>34.0</v>
      </c>
      <c r="C2928" s="10">
        <v>4.0</v>
      </c>
    </row>
    <row r="2929" ht="14.25" customHeight="1">
      <c r="A2929" s="10">
        <v>477.0</v>
      </c>
      <c r="B2929" s="10">
        <v>47.0</v>
      </c>
      <c r="C2929" s="10">
        <v>4.0</v>
      </c>
    </row>
    <row r="2930" ht="14.25" customHeight="1">
      <c r="A2930" s="10">
        <v>477.0</v>
      </c>
      <c r="B2930" s="10">
        <v>66.0</v>
      </c>
      <c r="C2930" s="10">
        <v>0.5</v>
      </c>
    </row>
    <row r="2931" ht="14.25" customHeight="1">
      <c r="A2931" s="10">
        <v>477.0</v>
      </c>
      <c r="B2931" s="10">
        <v>76.0</v>
      </c>
      <c r="C2931" s="10">
        <v>4.0</v>
      </c>
    </row>
    <row r="2932" ht="14.25" customHeight="1">
      <c r="A2932" s="10">
        <v>477.0</v>
      </c>
      <c r="B2932" s="10">
        <v>104.0</v>
      </c>
      <c r="C2932" s="10">
        <v>4.0</v>
      </c>
    </row>
    <row r="2933" ht="14.25" customHeight="1">
      <c r="A2933" s="10">
        <v>477.0</v>
      </c>
      <c r="B2933" s="10">
        <v>107.0</v>
      </c>
      <c r="C2933" s="10">
        <v>3.0</v>
      </c>
    </row>
    <row r="2934" ht="14.25" customHeight="1">
      <c r="A2934" s="10">
        <v>478.0</v>
      </c>
      <c r="B2934" s="10">
        <v>104.0</v>
      </c>
      <c r="C2934" s="10">
        <v>2.0</v>
      </c>
    </row>
    <row r="2935" ht="14.25" customHeight="1">
      <c r="A2935" s="10">
        <v>479.0</v>
      </c>
      <c r="B2935" s="10">
        <v>24.0</v>
      </c>
      <c r="C2935" s="10">
        <v>3.0</v>
      </c>
    </row>
    <row r="2936" ht="14.25" customHeight="1">
      <c r="A2936" s="10">
        <v>479.0</v>
      </c>
      <c r="B2936" s="10">
        <v>31.0</v>
      </c>
      <c r="C2936" s="10">
        <v>3.0</v>
      </c>
    </row>
    <row r="2937" ht="14.25" customHeight="1">
      <c r="A2937" s="10">
        <v>479.0</v>
      </c>
      <c r="B2937" s="10">
        <v>45.0</v>
      </c>
      <c r="C2937" s="10">
        <v>3.0</v>
      </c>
    </row>
    <row r="2938" ht="14.25" customHeight="1">
      <c r="A2938" s="10">
        <v>479.0</v>
      </c>
      <c r="B2938" s="10">
        <v>82.0</v>
      </c>
      <c r="C2938" s="10">
        <v>5.0</v>
      </c>
    </row>
    <row r="2939" ht="14.25" customHeight="1">
      <c r="A2939" s="10">
        <v>479.0</v>
      </c>
      <c r="B2939" s="10">
        <v>110.0</v>
      </c>
      <c r="C2939" s="10">
        <v>2.0</v>
      </c>
    </row>
    <row r="2940" ht="14.25" customHeight="1">
      <c r="A2940" s="10">
        <v>480.0</v>
      </c>
      <c r="B2940" s="10">
        <v>1.0</v>
      </c>
      <c r="C2940" s="10">
        <v>3.0</v>
      </c>
    </row>
    <row r="2941" ht="14.25" customHeight="1">
      <c r="A2941" s="10">
        <v>480.0</v>
      </c>
      <c r="B2941" s="10">
        <v>2.0</v>
      </c>
      <c r="C2941" s="10">
        <v>3.0</v>
      </c>
    </row>
    <row r="2942" ht="14.25" customHeight="1">
      <c r="A2942" s="10">
        <v>480.0</v>
      </c>
      <c r="B2942" s="10">
        <v>3.0</v>
      </c>
      <c r="C2942" s="10">
        <v>2.5</v>
      </c>
    </row>
    <row r="2943" ht="14.25" customHeight="1">
      <c r="A2943" s="10">
        <v>480.0</v>
      </c>
      <c r="B2943" s="10">
        <v>6.0</v>
      </c>
      <c r="C2943" s="10">
        <v>4.0</v>
      </c>
    </row>
    <row r="2944" ht="14.25" customHeight="1">
      <c r="A2944" s="10">
        <v>480.0</v>
      </c>
      <c r="B2944" s="10">
        <v>10.0</v>
      </c>
      <c r="C2944" s="10">
        <v>4.0</v>
      </c>
    </row>
    <row r="2945" ht="14.25" customHeight="1">
      <c r="A2945" s="10">
        <v>480.0</v>
      </c>
      <c r="B2945" s="10">
        <v>16.0</v>
      </c>
      <c r="C2945" s="10">
        <v>4.0</v>
      </c>
    </row>
    <row r="2946" ht="14.25" customHeight="1">
      <c r="A2946" s="10">
        <v>480.0</v>
      </c>
      <c r="B2946" s="10">
        <v>19.0</v>
      </c>
      <c r="C2946" s="10">
        <v>1.5</v>
      </c>
    </row>
    <row r="2947" ht="14.25" customHeight="1">
      <c r="A2947" s="10">
        <v>480.0</v>
      </c>
      <c r="B2947" s="10">
        <v>21.0</v>
      </c>
      <c r="C2947" s="10">
        <v>2.5</v>
      </c>
    </row>
    <row r="2948" ht="14.25" customHeight="1">
      <c r="A2948" s="10">
        <v>480.0</v>
      </c>
      <c r="B2948" s="10">
        <v>32.0</v>
      </c>
      <c r="C2948" s="10">
        <v>4.0</v>
      </c>
    </row>
    <row r="2949" ht="14.25" customHeight="1">
      <c r="A2949" s="10">
        <v>480.0</v>
      </c>
      <c r="B2949" s="10">
        <v>34.0</v>
      </c>
      <c r="C2949" s="10">
        <v>4.0</v>
      </c>
    </row>
    <row r="2950" ht="14.25" customHeight="1">
      <c r="A2950" s="10">
        <v>480.0</v>
      </c>
      <c r="B2950" s="10">
        <v>39.0</v>
      </c>
      <c r="C2950" s="10">
        <v>2.5</v>
      </c>
    </row>
    <row r="2951" ht="14.25" customHeight="1">
      <c r="A2951" s="10">
        <v>480.0</v>
      </c>
      <c r="B2951" s="10">
        <v>47.0</v>
      </c>
      <c r="C2951" s="10">
        <v>4.5</v>
      </c>
    </row>
    <row r="2952" ht="14.25" customHeight="1">
      <c r="A2952" s="10">
        <v>480.0</v>
      </c>
      <c r="B2952" s="10">
        <v>50.0</v>
      </c>
      <c r="C2952" s="10">
        <v>3.5</v>
      </c>
    </row>
    <row r="2953" ht="14.25" customHeight="1">
      <c r="A2953" s="10">
        <v>480.0</v>
      </c>
      <c r="B2953" s="10">
        <v>60.0</v>
      </c>
      <c r="C2953" s="10">
        <v>2.0</v>
      </c>
    </row>
    <row r="2954" ht="14.25" customHeight="1">
      <c r="A2954" s="10">
        <v>480.0</v>
      </c>
      <c r="B2954" s="10">
        <v>62.0</v>
      </c>
      <c r="C2954" s="10">
        <v>3.5</v>
      </c>
    </row>
    <row r="2955" ht="14.25" customHeight="1">
      <c r="A2955" s="10">
        <v>480.0</v>
      </c>
      <c r="B2955" s="10">
        <v>69.0</v>
      </c>
      <c r="C2955" s="10">
        <v>2.0</v>
      </c>
    </row>
    <row r="2956" ht="14.25" customHeight="1">
      <c r="A2956" s="10">
        <v>480.0</v>
      </c>
      <c r="B2956" s="10">
        <v>95.0</v>
      </c>
      <c r="C2956" s="10">
        <v>1.0</v>
      </c>
    </row>
    <row r="2957" ht="14.25" customHeight="1">
      <c r="A2957" s="10">
        <v>480.0</v>
      </c>
      <c r="B2957" s="10">
        <v>101.0</v>
      </c>
      <c r="C2957" s="10">
        <v>5.0</v>
      </c>
    </row>
    <row r="2958" ht="14.25" customHeight="1">
      <c r="A2958" s="10">
        <v>480.0</v>
      </c>
      <c r="B2958" s="10">
        <v>104.0</v>
      </c>
      <c r="C2958" s="10">
        <v>3.0</v>
      </c>
    </row>
    <row r="2959" ht="14.25" customHeight="1">
      <c r="A2959" s="10">
        <v>480.0</v>
      </c>
      <c r="B2959" s="10">
        <v>110.0</v>
      </c>
      <c r="C2959" s="10">
        <v>5.0</v>
      </c>
    </row>
    <row r="2960" ht="14.25" customHeight="1">
      <c r="A2960" s="10">
        <v>480.0</v>
      </c>
      <c r="B2960" s="10">
        <v>111.0</v>
      </c>
      <c r="C2960" s="10">
        <v>4.5</v>
      </c>
    </row>
    <row r="2961" ht="14.25" customHeight="1">
      <c r="A2961" s="10">
        <v>482.0</v>
      </c>
      <c r="B2961" s="10">
        <v>2.0</v>
      </c>
      <c r="C2961" s="10">
        <v>4.5</v>
      </c>
    </row>
    <row r="2962" ht="14.25" customHeight="1">
      <c r="A2962" s="10">
        <v>482.0</v>
      </c>
      <c r="B2962" s="10">
        <v>16.0</v>
      </c>
      <c r="C2962" s="10">
        <v>2.0</v>
      </c>
    </row>
    <row r="2963" ht="14.25" customHeight="1">
      <c r="A2963" s="10">
        <v>482.0</v>
      </c>
      <c r="B2963" s="10">
        <v>50.0</v>
      </c>
      <c r="C2963" s="10">
        <v>4.0</v>
      </c>
    </row>
    <row r="2964" ht="14.25" customHeight="1">
      <c r="A2964" s="10">
        <v>482.0</v>
      </c>
      <c r="B2964" s="10">
        <v>62.0</v>
      </c>
      <c r="C2964" s="10">
        <v>5.0</v>
      </c>
    </row>
    <row r="2965" ht="14.25" customHeight="1">
      <c r="A2965" s="10">
        <v>483.0</v>
      </c>
      <c r="B2965" s="10">
        <v>1.0</v>
      </c>
      <c r="C2965" s="10">
        <v>4.0</v>
      </c>
    </row>
    <row r="2966" ht="14.25" customHeight="1">
      <c r="A2966" s="10">
        <v>483.0</v>
      </c>
      <c r="B2966" s="10">
        <v>2.0</v>
      </c>
      <c r="C2966" s="10">
        <v>4.0</v>
      </c>
    </row>
    <row r="2967" ht="14.25" customHeight="1">
      <c r="A2967" s="10">
        <v>483.0</v>
      </c>
      <c r="B2967" s="10">
        <v>5.0</v>
      </c>
      <c r="C2967" s="10">
        <v>2.5</v>
      </c>
    </row>
    <row r="2968" ht="14.25" customHeight="1">
      <c r="A2968" s="10">
        <v>483.0</v>
      </c>
      <c r="B2968" s="10">
        <v>10.0</v>
      </c>
      <c r="C2968" s="10">
        <v>2.0</v>
      </c>
    </row>
    <row r="2969" ht="14.25" customHeight="1">
      <c r="A2969" s="10">
        <v>483.0</v>
      </c>
      <c r="B2969" s="10">
        <v>16.0</v>
      </c>
      <c r="C2969" s="10">
        <v>4.0</v>
      </c>
    </row>
    <row r="2970" ht="14.25" customHeight="1">
      <c r="A2970" s="10">
        <v>483.0</v>
      </c>
      <c r="B2970" s="10">
        <v>18.0</v>
      </c>
      <c r="C2970" s="10">
        <v>4.0</v>
      </c>
    </row>
    <row r="2971" ht="14.25" customHeight="1">
      <c r="A2971" s="10">
        <v>483.0</v>
      </c>
      <c r="B2971" s="10">
        <v>19.0</v>
      </c>
      <c r="C2971" s="10">
        <v>3.5</v>
      </c>
    </row>
    <row r="2972" ht="14.25" customHeight="1">
      <c r="A2972" s="10">
        <v>483.0</v>
      </c>
      <c r="B2972" s="10">
        <v>23.0</v>
      </c>
      <c r="C2972" s="10">
        <v>3.0</v>
      </c>
    </row>
    <row r="2973" ht="14.25" customHeight="1">
      <c r="A2973" s="10">
        <v>483.0</v>
      </c>
      <c r="B2973" s="10">
        <v>24.0</v>
      </c>
      <c r="C2973" s="10">
        <v>2.5</v>
      </c>
    </row>
    <row r="2974" ht="14.25" customHeight="1">
      <c r="A2974" s="10">
        <v>483.0</v>
      </c>
      <c r="B2974" s="10">
        <v>26.0</v>
      </c>
      <c r="C2974" s="10">
        <v>4.0</v>
      </c>
    </row>
    <row r="2975" ht="14.25" customHeight="1">
      <c r="A2975" s="10">
        <v>483.0</v>
      </c>
      <c r="B2975" s="10">
        <v>29.0</v>
      </c>
      <c r="C2975" s="10">
        <v>5.0</v>
      </c>
    </row>
    <row r="2976" ht="14.25" customHeight="1">
      <c r="A2976" s="10">
        <v>483.0</v>
      </c>
      <c r="B2976" s="10">
        <v>31.0</v>
      </c>
      <c r="C2976" s="10">
        <v>2.0</v>
      </c>
    </row>
    <row r="2977" ht="14.25" customHeight="1">
      <c r="A2977" s="10">
        <v>483.0</v>
      </c>
      <c r="B2977" s="10">
        <v>32.0</v>
      </c>
      <c r="C2977" s="10">
        <v>5.0</v>
      </c>
    </row>
    <row r="2978" ht="14.25" customHeight="1">
      <c r="A2978" s="10">
        <v>483.0</v>
      </c>
      <c r="B2978" s="10">
        <v>47.0</v>
      </c>
      <c r="C2978" s="10">
        <v>3.5</v>
      </c>
    </row>
    <row r="2979" ht="14.25" customHeight="1">
      <c r="A2979" s="10">
        <v>483.0</v>
      </c>
      <c r="B2979" s="10">
        <v>48.0</v>
      </c>
      <c r="C2979" s="10">
        <v>3.0</v>
      </c>
    </row>
    <row r="2980" ht="14.25" customHeight="1">
      <c r="A2980" s="10">
        <v>483.0</v>
      </c>
      <c r="B2980" s="10">
        <v>50.0</v>
      </c>
      <c r="C2980" s="10">
        <v>4.5</v>
      </c>
    </row>
    <row r="2981" ht="14.25" customHeight="1">
      <c r="A2981" s="10">
        <v>483.0</v>
      </c>
      <c r="B2981" s="10">
        <v>81.0</v>
      </c>
      <c r="C2981" s="10">
        <v>3.5</v>
      </c>
    </row>
    <row r="2982" ht="14.25" customHeight="1">
      <c r="A2982" s="10">
        <v>483.0</v>
      </c>
      <c r="B2982" s="10">
        <v>110.0</v>
      </c>
      <c r="C2982" s="10">
        <v>4.0</v>
      </c>
    </row>
    <row r="2983" ht="14.25" customHeight="1">
      <c r="A2983" s="10">
        <v>484.0</v>
      </c>
      <c r="B2983" s="10">
        <v>1.0</v>
      </c>
      <c r="C2983" s="10">
        <v>4.5</v>
      </c>
    </row>
    <row r="2984" ht="14.25" customHeight="1">
      <c r="A2984" s="10">
        <v>484.0</v>
      </c>
      <c r="B2984" s="10">
        <v>2.0</v>
      </c>
      <c r="C2984" s="10">
        <v>2.5</v>
      </c>
    </row>
    <row r="2985" ht="14.25" customHeight="1">
      <c r="A2985" s="10">
        <v>484.0</v>
      </c>
      <c r="B2985" s="10">
        <v>39.0</v>
      </c>
      <c r="C2985" s="10">
        <v>4.5</v>
      </c>
    </row>
    <row r="2986" ht="14.25" customHeight="1">
      <c r="A2986" s="10">
        <v>484.0</v>
      </c>
      <c r="B2986" s="10">
        <v>47.0</v>
      </c>
      <c r="C2986" s="10">
        <v>4.0</v>
      </c>
    </row>
    <row r="2987" ht="14.25" customHeight="1">
      <c r="A2987" s="10">
        <v>484.0</v>
      </c>
      <c r="B2987" s="10">
        <v>48.0</v>
      </c>
      <c r="C2987" s="10">
        <v>4.5</v>
      </c>
    </row>
    <row r="2988" ht="14.25" customHeight="1">
      <c r="A2988" s="10">
        <v>484.0</v>
      </c>
      <c r="B2988" s="10">
        <v>63.0</v>
      </c>
      <c r="C2988" s="10">
        <v>4.0</v>
      </c>
    </row>
    <row r="2989" ht="14.25" customHeight="1">
      <c r="A2989" s="10">
        <v>484.0</v>
      </c>
      <c r="B2989" s="10">
        <v>69.0</v>
      </c>
      <c r="C2989" s="10">
        <v>4.5</v>
      </c>
    </row>
    <row r="2990" ht="14.25" customHeight="1">
      <c r="A2990" s="10">
        <v>484.0</v>
      </c>
      <c r="B2990" s="10">
        <v>72.0</v>
      </c>
      <c r="C2990" s="10">
        <v>4.0</v>
      </c>
    </row>
    <row r="2991" ht="14.25" customHeight="1">
      <c r="A2991" s="10">
        <v>484.0</v>
      </c>
      <c r="B2991" s="10">
        <v>104.0</v>
      </c>
      <c r="C2991" s="10">
        <v>4.0</v>
      </c>
    </row>
    <row r="2992" ht="14.25" customHeight="1">
      <c r="A2992" s="10">
        <v>485.0</v>
      </c>
      <c r="B2992" s="10">
        <v>10.0</v>
      </c>
      <c r="C2992" s="10">
        <v>4.0</v>
      </c>
    </row>
    <row r="2993" ht="14.25" customHeight="1">
      <c r="A2993" s="10">
        <v>485.0</v>
      </c>
      <c r="B2993" s="10">
        <v>110.0</v>
      </c>
      <c r="C2993" s="10">
        <v>3.0</v>
      </c>
    </row>
    <row r="2994" ht="14.25" customHeight="1">
      <c r="A2994" s="10">
        <v>486.0</v>
      </c>
      <c r="B2994" s="10">
        <v>6.0</v>
      </c>
      <c r="C2994" s="10">
        <v>5.0</v>
      </c>
    </row>
    <row r="2995" ht="14.25" customHeight="1">
      <c r="A2995" s="10">
        <v>486.0</v>
      </c>
      <c r="B2995" s="10">
        <v>10.0</v>
      </c>
      <c r="C2995" s="10">
        <v>4.0</v>
      </c>
    </row>
    <row r="2996" ht="14.25" customHeight="1">
      <c r="A2996" s="10">
        <v>486.0</v>
      </c>
      <c r="B2996" s="10">
        <v>21.0</v>
      </c>
      <c r="C2996" s="10">
        <v>4.0</v>
      </c>
    </row>
    <row r="2997" ht="14.25" customHeight="1">
      <c r="A2997" s="10">
        <v>486.0</v>
      </c>
      <c r="B2997" s="10">
        <v>32.0</v>
      </c>
      <c r="C2997" s="10">
        <v>5.0</v>
      </c>
    </row>
    <row r="2998" ht="14.25" customHeight="1">
      <c r="A2998" s="10">
        <v>486.0</v>
      </c>
      <c r="B2998" s="10">
        <v>39.0</v>
      </c>
      <c r="C2998" s="10">
        <v>3.0</v>
      </c>
    </row>
    <row r="2999" ht="14.25" customHeight="1">
      <c r="A2999" s="10">
        <v>486.0</v>
      </c>
      <c r="B2999" s="10">
        <v>44.0</v>
      </c>
      <c r="C2999" s="10">
        <v>4.0</v>
      </c>
    </row>
    <row r="3000" ht="14.25" customHeight="1">
      <c r="A3000" s="10">
        <v>486.0</v>
      </c>
      <c r="B3000" s="10">
        <v>47.0</v>
      </c>
      <c r="C3000" s="10">
        <v>3.0</v>
      </c>
    </row>
    <row r="3001" ht="14.25" customHeight="1">
      <c r="A3001" s="10">
        <v>486.0</v>
      </c>
      <c r="B3001" s="10">
        <v>86.0</v>
      </c>
      <c r="C3001" s="10">
        <v>5.0</v>
      </c>
    </row>
    <row r="3002" ht="14.25" customHeight="1">
      <c r="A3002" s="10">
        <v>486.0</v>
      </c>
      <c r="B3002" s="10">
        <v>95.0</v>
      </c>
      <c r="C3002" s="10">
        <v>3.0</v>
      </c>
    </row>
    <row r="3003" ht="14.25" customHeight="1">
      <c r="A3003" s="10">
        <v>486.0</v>
      </c>
      <c r="B3003" s="10">
        <v>110.0</v>
      </c>
      <c r="C3003" s="10">
        <v>5.0</v>
      </c>
    </row>
    <row r="3004" ht="14.25" customHeight="1">
      <c r="A3004" s="10">
        <v>486.0</v>
      </c>
      <c r="B3004" s="10">
        <v>112.0</v>
      </c>
      <c r="C3004" s="10">
        <v>5.0</v>
      </c>
    </row>
    <row r="3005" ht="14.25" customHeight="1">
      <c r="A3005" s="10">
        <v>488.0</v>
      </c>
      <c r="B3005" s="10">
        <v>1.0</v>
      </c>
      <c r="C3005" s="10">
        <v>4.5</v>
      </c>
    </row>
    <row r="3006" ht="14.25" customHeight="1">
      <c r="A3006" s="10">
        <v>488.0</v>
      </c>
      <c r="B3006" s="10">
        <v>17.0</v>
      </c>
      <c r="C3006" s="10">
        <v>5.0</v>
      </c>
    </row>
    <row r="3007" ht="14.25" customHeight="1">
      <c r="A3007" s="10">
        <v>488.0</v>
      </c>
      <c r="B3007" s="10">
        <v>26.0</v>
      </c>
      <c r="C3007" s="10">
        <v>2.5</v>
      </c>
    </row>
    <row r="3008" ht="14.25" customHeight="1">
      <c r="A3008" s="10">
        <v>488.0</v>
      </c>
      <c r="B3008" s="10">
        <v>34.0</v>
      </c>
      <c r="C3008" s="10">
        <v>3.0</v>
      </c>
    </row>
    <row r="3009" ht="14.25" customHeight="1">
      <c r="A3009" s="10">
        <v>488.0</v>
      </c>
      <c r="B3009" s="10">
        <v>36.0</v>
      </c>
      <c r="C3009" s="10">
        <v>4.5</v>
      </c>
    </row>
    <row r="3010" ht="14.25" customHeight="1">
      <c r="A3010" s="10">
        <v>488.0</v>
      </c>
      <c r="B3010" s="10">
        <v>73.0</v>
      </c>
      <c r="C3010" s="10">
        <v>2.5</v>
      </c>
    </row>
    <row r="3011" ht="14.25" customHeight="1">
      <c r="A3011" s="10">
        <v>488.0</v>
      </c>
      <c r="B3011" s="10">
        <v>105.0</v>
      </c>
      <c r="C3011" s="10">
        <v>3.0</v>
      </c>
    </row>
    <row r="3012" ht="14.25" customHeight="1">
      <c r="A3012" s="10">
        <v>489.0</v>
      </c>
      <c r="B3012" s="10">
        <v>2.0</v>
      </c>
      <c r="C3012" s="10">
        <v>2.5</v>
      </c>
    </row>
    <row r="3013" ht="14.25" customHeight="1">
      <c r="A3013" s="10">
        <v>489.0</v>
      </c>
      <c r="B3013" s="10">
        <v>5.0</v>
      </c>
      <c r="C3013" s="10">
        <v>2.0</v>
      </c>
    </row>
    <row r="3014" ht="14.25" customHeight="1">
      <c r="A3014" s="10">
        <v>489.0</v>
      </c>
      <c r="B3014" s="10">
        <v>7.0</v>
      </c>
      <c r="C3014" s="10">
        <v>4.0</v>
      </c>
    </row>
    <row r="3015" ht="14.25" customHeight="1">
      <c r="A3015" s="10">
        <v>489.0</v>
      </c>
      <c r="B3015" s="10">
        <v>10.0</v>
      </c>
      <c r="C3015" s="10">
        <v>2.5</v>
      </c>
    </row>
    <row r="3016" ht="14.25" customHeight="1">
      <c r="A3016" s="10">
        <v>489.0</v>
      </c>
      <c r="B3016" s="10">
        <v>11.0</v>
      </c>
      <c r="C3016" s="10">
        <v>1.5</v>
      </c>
    </row>
    <row r="3017" ht="14.25" customHeight="1">
      <c r="A3017" s="10">
        <v>489.0</v>
      </c>
      <c r="B3017" s="10">
        <v>17.0</v>
      </c>
      <c r="C3017" s="10">
        <v>4.5</v>
      </c>
    </row>
    <row r="3018" ht="14.25" customHeight="1">
      <c r="A3018" s="10">
        <v>489.0</v>
      </c>
      <c r="B3018" s="10">
        <v>18.0</v>
      </c>
      <c r="C3018" s="10">
        <v>2.0</v>
      </c>
    </row>
    <row r="3019" ht="14.25" customHeight="1">
      <c r="A3019" s="10">
        <v>489.0</v>
      </c>
      <c r="B3019" s="10">
        <v>19.0</v>
      </c>
      <c r="C3019" s="10">
        <v>2.0</v>
      </c>
    </row>
    <row r="3020" ht="14.25" customHeight="1">
      <c r="A3020" s="10">
        <v>489.0</v>
      </c>
      <c r="B3020" s="10">
        <v>21.0</v>
      </c>
      <c r="C3020" s="10">
        <v>2.5</v>
      </c>
    </row>
    <row r="3021" ht="14.25" customHeight="1">
      <c r="A3021" s="10">
        <v>489.0</v>
      </c>
      <c r="B3021" s="10">
        <v>22.0</v>
      </c>
      <c r="C3021" s="10">
        <v>3.5</v>
      </c>
    </row>
    <row r="3022" ht="14.25" customHeight="1">
      <c r="A3022" s="10">
        <v>489.0</v>
      </c>
      <c r="B3022" s="10">
        <v>32.0</v>
      </c>
      <c r="C3022" s="10">
        <v>3.5</v>
      </c>
    </row>
    <row r="3023" ht="14.25" customHeight="1">
      <c r="A3023" s="10">
        <v>489.0</v>
      </c>
      <c r="B3023" s="10">
        <v>34.0</v>
      </c>
      <c r="C3023" s="10">
        <v>2.0</v>
      </c>
    </row>
    <row r="3024" ht="14.25" customHeight="1">
      <c r="A3024" s="10">
        <v>489.0</v>
      </c>
      <c r="B3024" s="10">
        <v>39.0</v>
      </c>
      <c r="C3024" s="10">
        <v>3.5</v>
      </c>
    </row>
    <row r="3025" ht="14.25" customHeight="1">
      <c r="A3025" s="10">
        <v>489.0</v>
      </c>
      <c r="B3025" s="10">
        <v>46.0</v>
      </c>
      <c r="C3025" s="10">
        <v>3.5</v>
      </c>
    </row>
    <row r="3026" ht="14.25" customHeight="1">
      <c r="A3026" s="10">
        <v>489.0</v>
      </c>
      <c r="B3026" s="10">
        <v>47.0</v>
      </c>
      <c r="C3026" s="10">
        <v>3.0</v>
      </c>
    </row>
    <row r="3027" ht="14.25" customHeight="1">
      <c r="A3027" s="10">
        <v>489.0</v>
      </c>
      <c r="B3027" s="10">
        <v>48.0</v>
      </c>
      <c r="C3027" s="10">
        <v>4.0</v>
      </c>
    </row>
    <row r="3028" ht="14.25" customHeight="1">
      <c r="A3028" s="10">
        <v>489.0</v>
      </c>
      <c r="B3028" s="10">
        <v>70.0</v>
      </c>
      <c r="C3028" s="10">
        <v>2.0</v>
      </c>
    </row>
    <row r="3029" ht="14.25" customHeight="1">
      <c r="A3029" s="10">
        <v>489.0</v>
      </c>
      <c r="B3029" s="10">
        <v>95.0</v>
      </c>
      <c r="C3029" s="10">
        <v>1.5</v>
      </c>
    </row>
    <row r="3030" ht="14.25" customHeight="1">
      <c r="A3030" s="10">
        <v>489.0</v>
      </c>
      <c r="B3030" s="10">
        <v>105.0</v>
      </c>
      <c r="C3030" s="10">
        <v>4.5</v>
      </c>
    </row>
    <row r="3031" ht="14.25" customHeight="1">
      <c r="A3031" s="10">
        <v>489.0</v>
      </c>
      <c r="B3031" s="10">
        <v>110.0</v>
      </c>
      <c r="C3031" s="10">
        <v>4.5</v>
      </c>
    </row>
    <row r="3032" ht="14.25" customHeight="1">
      <c r="A3032" s="10">
        <v>489.0</v>
      </c>
      <c r="B3032" s="10">
        <v>111.0</v>
      </c>
      <c r="C3032" s="10">
        <v>3.0</v>
      </c>
    </row>
    <row r="3033" ht="14.25" customHeight="1">
      <c r="A3033" s="10">
        <v>490.0</v>
      </c>
      <c r="B3033" s="10">
        <v>1.0</v>
      </c>
      <c r="C3033" s="10">
        <v>3.5</v>
      </c>
    </row>
    <row r="3034" ht="14.25" customHeight="1">
      <c r="A3034" s="10">
        <v>490.0</v>
      </c>
      <c r="B3034" s="10">
        <v>5.0</v>
      </c>
      <c r="C3034" s="10">
        <v>0.5</v>
      </c>
    </row>
    <row r="3035" ht="14.25" customHeight="1">
      <c r="A3035" s="10">
        <v>491.0</v>
      </c>
      <c r="B3035" s="10">
        <v>104.0</v>
      </c>
      <c r="C3035" s="10">
        <v>2.5</v>
      </c>
    </row>
    <row r="3036" ht="14.25" customHeight="1">
      <c r="A3036" s="10">
        <v>492.0</v>
      </c>
      <c r="B3036" s="10">
        <v>1.0</v>
      </c>
      <c r="C3036" s="10">
        <v>4.0</v>
      </c>
    </row>
    <row r="3037" ht="14.25" customHeight="1">
      <c r="A3037" s="10">
        <v>492.0</v>
      </c>
      <c r="B3037" s="10">
        <v>3.0</v>
      </c>
      <c r="C3037" s="10">
        <v>4.0</v>
      </c>
    </row>
    <row r="3038" ht="14.25" customHeight="1">
      <c r="A3038" s="10">
        <v>492.0</v>
      </c>
      <c r="B3038" s="10">
        <v>5.0</v>
      </c>
      <c r="C3038" s="10">
        <v>3.0</v>
      </c>
    </row>
    <row r="3039" ht="14.25" customHeight="1">
      <c r="A3039" s="10">
        <v>492.0</v>
      </c>
      <c r="B3039" s="10">
        <v>6.0</v>
      </c>
      <c r="C3039" s="10">
        <v>3.0</v>
      </c>
    </row>
    <row r="3040" ht="14.25" customHeight="1">
      <c r="A3040" s="10">
        <v>492.0</v>
      </c>
      <c r="B3040" s="10">
        <v>7.0</v>
      </c>
      <c r="C3040" s="10">
        <v>3.0</v>
      </c>
    </row>
    <row r="3041" ht="14.25" customHeight="1">
      <c r="A3041" s="10">
        <v>492.0</v>
      </c>
      <c r="B3041" s="10">
        <v>9.0</v>
      </c>
      <c r="C3041" s="10">
        <v>5.0</v>
      </c>
    </row>
    <row r="3042" ht="14.25" customHeight="1">
      <c r="A3042" s="10">
        <v>492.0</v>
      </c>
      <c r="B3042" s="10">
        <v>12.0</v>
      </c>
      <c r="C3042" s="10">
        <v>3.0</v>
      </c>
    </row>
    <row r="3043" ht="14.25" customHeight="1">
      <c r="A3043" s="10">
        <v>492.0</v>
      </c>
      <c r="B3043" s="10">
        <v>14.0</v>
      </c>
      <c r="C3043" s="10">
        <v>3.0</v>
      </c>
    </row>
    <row r="3044" ht="14.25" customHeight="1">
      <c r="A3044" s="10">
        <v>492.0</v>
      </c>
      <c r="B3044" s="10">
        <v>32.0</v>
      </c>
      <c r="C3044" s="10">
        <v>3.0</v>
      </c>
    </row>
    <row r="3045" ht="14.25" customHeight="1">
      <c r="A3045" s="10">
        <v>492.0</v>
      </c>
      <c r="B3045" s="10">
        <v>36.0</v>
      </c>
      <c r="C3045" s="10">
        <v>4.0</v>
      </c>
    </row>
    <row r="3046" ht="14.25" customHeight="1">
      <c r="A3046" s="10">
        <v>492.0</v>
      </c>
      <c r="B3046" s="10">
        <v>52.0</v>
      </c>
      <c r="C3046" s="10">
        <v>3.0</v>
      </c>
    </row>
    <row r="3047" ht="14.25" customHeight="1">
      <c r="A3047" s="10">
        <v>492.0</v>
      </c>
      <c r="B3047" s="10">
        <v>61.0</v>
      </c>
      <c r="C3047" s="10">
        <v>4.0</v>
      </c>
    </row>
    <row r="3048" ht="14.25" customHeight="1">
      <c r="A3048" s="10">
        <v>492.0</v>
      </c>
      <c r="B3048" s="10">
        <v>62.0</v>
      </c>
      <c r="C3048" s="10">
        <v>4.0</v>
      </c>
    </row>
    <row r="3049" ht="14.25" customHeight="1">
      <c r="A3049" s="10">
        <v>492.0</v>
      </c>
      <c r="B3049" s="10">
        <v>63.0</v>
      </c>
      <c r="C3049" s="10">
        <v>3.0</v>
      </c>
    </row>
    <row r="3050" ht="14.25" customHeight="1">
      <c r="A3050" s="10">
        <v>492.0</v>
      </c>
      <c r="B3050" s="10">
        <v>64.0</v>
      </c>
      <c r="C3050" s="10">
        <v>3.0</v>
      </c>
    </row>
    <row r="3051" ht="14.25" customHeight="1">
      <c r="A3051" s="10">
        <v>492.0</v>
      </c>
      <c r="B3051" s="10">
        <v>65.0</v>
      </c>
      <c r="C3051" s="10">
        <v>5.0</v>
      </c>
    </row>
    <row r="3052" ht="14.25" customHeight="1">
      <c r="A3052" s="10">
        <v>492.0</v>
      </c>
      <c r="B3052" s="10">
        <v>66.0</v>
      </c>
      <c r="C3052" s="10">
        <v>3.0</v>
      </c>
    </row>
    <row r="3053" ht="14.25" customHeight="1">
      <c r="A3053" s="10">
        <v>492.0</v>
      </c>
      <c r="B3053" s="10">
        <v>74.0</v>
      </c>
      <c r="C3053" s="10">
        <v>4.0</v>
      </c>
    </row>
    <row r="3054" ht="14.25" customHeight="1">
      <c r="A3054" s="10">
        <v>492.0</v>
      </c>
      <c r="B3054" s="10">
        <v>75.0</v>
      </c>
      <c r="C3054" s="10">
        <v>3.0</v>
      </c>
    </row>
    <row r="3055" ht="14.25" customHeight="1">
      <c r="A3055" s="10">
        <v>492.0</v>
      </c>
      <c r="B3055" s="10">
        <v>76.0</v>
      </c>
      <c r="C3055" s="10">
        <v>5.0</v>
      </c>
    </row>
    <row r="3056" ht="14.25" customHeight="1">
      <c r="A3056" s="10">
        <v>492.0</v>
      </c>
      <c r="B3056" s="10">
        <v>79.0</v>
      </c>
      <c r="C3056" s="10">
        <v>4.0</v>
      </c>
    </row>
    <row r="3057" ht="14.25" customHeight="1">
      <c r="A3057" s="10">
        <v>492.0</v>
      </c>
      <c r="B3057" s="10">
        <v>88.0</v>
      </c>
      <c r="C3057" s="10">
        <v>5.0</v>
      </c>
    </row>
    <row r="3058" ht="14.25" customHeight="1">
      <c r="A3058" s="10">
        <v>492.0</v>
      </c>
      <c r="B3058" s="10">
        <v>95.0</v>
      </c>
      <c r="C3058" s="10">
        <v>3.0</v>
      </c>
    </row>
    <row r="3059" ht="14.25" customHeight="1">
      <c r="A3059" s="10">
        <v>492.0</v>
      </c>
      <c r="B3059" s="10">
        <v>100.0</v>
      </c>
      <c r="C3059" s="10">
        <v>3.0</v>
      </c>
    </row>
    <row r="3060" ht="14.25" customHeight="1">
      <c r="A3060" s="10">
        <v>492.0</v>
      </c>
      <c r="B3060" s="10">
        <v>103.0</v>
      </c>
      <c r="C3060" s="10">
        <v>3.0</v>
      </c>
    </row>
    <row r="3061" ht="14.25" customHeight="1">
      <c r="A3061" s="10">
        <v>492.0</v>
      </c>
      <c r="B3061" s="10">
        <v>104.0</v>
      </c>
      <c r="C3061" s="10">
        <v>4.0</v>
      </c>
    </row>
    <row r="3062" ht="14.25" customHeight="1">
      <c r="A3062" s="10">
        <v>492.0</v>
      </c>
      <c r="B3062" s="10">
        <v>112.0</v>
      </c>
      <c r="C3062" s="10">
        <v>5.0</v>
      </c>
    </row>
    <row r="3063" ht="14.25" customHeight="1">
      <c r="A3063" s="10">
        <v>493.0</v>
      </c>
      <c r="B3063" s="10">
        <v>6.0</v>
      </c>
      <c r="C3063" s="10">
        <v>4.0</v>
      </c>
    </row>
    <row r="3064" ht="14.25" customHeight="1">
      <c r="A3064" s="10">
        <v>493.0</v>
      </c>
      <c r="B3064" s="10">
        <v>110.0</v>
      </c>
      <c r="C3064" s="10">
        <v>5.0</v>
      </c>
    </row>
    <row r="3065" ht="14.25" customHeight="1">
      <c r="A3065" s="10">
        <v>494.0</v>
      </c>
      <c r="B3065" s="10">
        <v>110.0</v>
      </c>
      <c r="C3065" s="10">
        <v>5.0</v>
      </c>
    </row>
    <row r="3066" ht="14.25" customHeight="1">
      <c r="A3066" s="10">
        <v>495.0</v>
      </c>
      <c r="B3066" s="10">
        <v>19.0</v>
      </c>
      <c r="C3066" s="10">
        <v>4.5</v>
      </c>
    </row>
    <row r="3067" ht="14.25" customHeight="1">
      <c r="A3067" s="10">
        <v>495.0</v>
      </c>
      <c r="B3067" s="10">
        <v>50.0</v>
      </c>
      <c r="C3067" s="10">
        <v>4.0</v>
      </c>
    </row>
    <row r="3068" ht="14.25" customHeight="1">
      <c r="A3068" s="10">
        <v>495.0</v>
      </c>
      <c r="B3068" s="10">
        <v>104.0</v>
      </c>
      <c r="C3068" s="10">
        <v>4.5</v>
      </c>
    </row>
    <row r="3069" ht="14.25" customHeight="1">
      <c r="A3069" s="10">
        <v>497.0</v>
      </c>
      <c r="B3069" s="10">
        <v>2.0</v>
      </c>
      <c r="C3069" s="10">
        <v>2.5</v>
      </c>
    </row>
    <row r="3070" ht="14.25" customHeight="1">
      <c r="A3070" s="10">
        <v>497.0</v>
      </c>
      <c r="B3070" s="10">
        <v>19.0</v>
      </c>
      <c r="C3070" s="10">
        <v>4.0</v>
      </c>
    </row>
    <row r="3071" ht="14.25" customHeight="1">
      <c r="A3071" s="10">
        <v>497.0</v>
      </c>
      <c r="B3071" s="10">
        <v>50.0</v>
      </c>
      <c r="C3071" s="10">
        <v>3.0</v>
      </c>
    </row>
    <row r="3072" ht="14.25" customHeight="1">
      <c r="A3072" s="10">
        <v>497.0</v>
      </c>
      <c r="B3072" s="10">
        <v>111.0</v>
      </c>
      <c r="C3072" s="10">
        <v>5.0</v>
      </c>
    </row>
    <row r="3073" ht="14.25" customHeight="1">
      <c r="A3073" s="10">
        <v>498.0</v>
      </c>
      <c r="B3073" s="10">
        <v>7.0</v>
      </c>
      <c r="C3073" s="10">
        <v>4.0</v>
      </c>
    </row>
    <row r="3074" ht="14.25" customHeight="1">
      <c r="A3074" s="10">
        <v>498.0</v>
      </c>
      <c r="B3074" s="10">
        <v>10.0</v>
      </c>
      <c r="C3074" s="10">
        <v>3.0</v>
      </c>
    </row>
    <row r="3075" ht="14.25" customHeight="1">
      <c r="A3075" s="10">
        <v>498.0</v>
      </c>
      <c r="B3075" s="10">
        <v>34.0</v>
      </c>
      <c r="C3075" s="10">
        <v>3.0</v>
      </c>
    </row>
    <row r="3076" ht="14.25" customHeight="1">
      <c r="A3076" s="10">
        <v>498.0</v>
      </c>
      <c r="B3076" s="10">
        <v>47.0</v>
      </c>
      <c r="C3076" s="10">
        <v>3.0</v>
      </c>
    </row>
    <row r="3077" ht="14.25" customHeight="1">
      <c r="A3077" s="10">
        <v>498.0</v>
      </c>
      <c r="B3077" s="10">
        <v>62.0</v>
      </c>
      <c r="C3077" s="10">
        <v>5.0</v>
      </c>
    </row>
    <row r="3078" ht="14.25" customHeight="1">
      <c r="A3078" s="10">
        <v>498.0</v>
      </c>
      <c r="B3078" s="10">
        <v>104.0</v>
      </c>
      <c r="C3078" s="10">
        <v>5.0</v>
      </c>
    </row>
    <row r="3079" ht="14.25" customHeight="1">
      <c r="A3079" s="10">
        <v>498.0</v>
      </c>
      <c r="B3079" s="10">
        <v>110.0</v>
      </c>
      <c r="C3079" s="10">
        <v>5.0</v>
      </c>
    </row>
    <row r="3080" ht="14.25" customHeight="1">
      <c r="A3080" s="10">
        <v>500.0</v>
      </c>
      <c r="B3080" s="10">
        <v>1.0</v>
      </c>
      <c r="C3080" s="10">
        <v>4.0</v>
      </c>
    </row>
    <row r="3081" ht="14.25" customHeight="1">
      <c r="A3081" s="10">
        <v>500.0</v>
      </c>
      <c r="B3081" s="10">
        <v>11.0</v>
      </c>
      <c r="C3081" s="10">
        <v>1.0</v>
      </c>
    </row>
    <row r="3082" ht="14.25" customHeight="1">
      <c r="A3082" s="10">
        <v>500.0</v>
      </c>
      <c r="B3082" s="10">
        <v>39.0</v>
      </c>
      <c r="C3082" s="10">
        <v>1.0</v>
      </c>
    </row>
    <row r="3083" ht="14.25" customHeight="1">
      <c r="A3083" s="10">
        <v>500.0</v>
      </c>
      <c r="B3083" s="10">
        <v>101.0</v>
      </c>
      <c r="C3083" s="10">
        <v>1.0</v>
      </c>
    </row>
    <row r="3084" ht="14.25" customHeight="1">
      <c r="A3084" s="10">
        <v>500.0</v>
      </c>
      <c r="B3084" s="10">
        <v>104.0</v>
      </c>
      <c r="C3084" s="10">
        <v>4.0</v>
      </c>
    </row>
    <row r="3085" ht="14.25" customHeight="1">
      <c r="A3085" s="10">
        <v>501.0</v>
      </c>
      <c r="B3085" s="10">
        <v>2.0</v>
      </c>
      <c r="C3085" s="10">
        <v>3.0</v>
      </c>
    </row>
    <row r="3086" ht="14.25" customHeight="1">
      <c r="A3086" s="10">
        <v>501.0</v>
      </c>
      <c r="B3086" s="10">
        <v>3.0</v>
      </c>
      <c r="C3086" s="10">
        <v>5.0</v>
      </c>
    </row>
    <row r="3087" ht="14.25" customHeight="1">
      <c r="A3087" s="10">
        <v>501.0</v>
      </c>
      <c r="B3087" s="10">
        <v>5.0</v>
      </c>
      <c r="C3087" s="10">
        <v>3.0</v>
      </c>
    </row>
    <row r="3088" ht="14.25" customHeight="1">
      <c r="A3088" s="10">
        <v>501.0</v>
      </c>
      <c r="B3088" s="10">
        <v>6.0</v>
      </c>
      <c r="C3088" s="10">
        <v>3.0</v>
      </c>
    </row>
    <row r="3089" ht="14.25" customHeight="1">
      <c r="A3089" s="10">
        <v>501.0</v>
      </c>
      <c r="B3089" s="10">
        <v>7.0</v>
      </c>
      <c r="C3089" s="10">
        <v>4.0</v>
      </c>
    </row>
    <row r="3090" ht="14.25" customHeight="1">
      <c r="A3090" s="10">
        <v>501.0</v>
      </c>
      <c r="B3090" s="10">
        <v>8.0</v>
      </c>
      <c r="C3090" s="10">
        <v>3.0</v>
      </c>
    </row>
    <row r="3091" ht="14.25" customHeight="1">
      <c r="A3091" s="10">
        <v>501.0</v>
      </c>
      <c r="B3091" s="10">
        <v>10.0</v>
      </c>
      <c r="C3091" s="10">
        <v>4.0</v>
      </c>
    </row>
    <row r="3092" ht="14.25" customHeight="1">
      <c r="A3092" s="10">
        <v>501.0</v>
      </c>
      <c r="B3092" s="10">
        <v>11.0</v>
      </c>
      <c r="C3092" s="10">
        <v>3.0</v>
      </c>
    </row>
    <row r="3093" ht="14.25" customHeight="1">
      <c r="A3093" s="10">
        <v>501.0</v>
      </c>
      <c r="B3093" s="10">
        <v>15.0</v>
      </c>
      <c r="C3093" s="10">
        <v>1.0</v>
      </c>
    </row>
    <row r="3094" ht="14.25" customHeight="1">
      <c r="A3094" s="10">
        <v>501.0</v>
      </c>
      <c r="B3094" s="10">
        <v>16.0</v>
      </c>
      <c r="C3094" s="10">
        <v>3.0</v>
      </c>
    </row>
    <row r="3095" ht="14.25" customHeight="1">
      <c r="A3095" s="10">
        <v>501.0</v>
      </c>
      <c r="B3095" s="10">
        <v>17.0</v>
      </c>
      <c r="C3095" s="10">
        <v>3.0</v>
      </c>
    </row>
    <row r="3096" ht="14.25" customHeight="1">
      <c r="A3096" s="10">
        <v>501.0</v>
      </c>
      <c r="B3096" s="10">
        <v>18.0</v>
      </c>
      <c r="C3096" s="10">
        <v>5.0</v>
      </c>
    </row>
    <row r="3097" ht="14.25" customHeight="1">
      <c r="A3097" s="10">
        <v>501.0</v>
      </c>
      <c r="B3097" s="10">
        <v>20.0</v>
      </c>
      <c r="C3097" s="10">
        <v>1.0</v>
      </c>
    </row>
    <row r="3098" ht="14.25" customHeight="1">
      <c r="A3098" s="10">
        <v>501.0</v>
      </c>
      <c r="B3098" s="10">
        <v>21.0</v>
      </c>
      <c r="C3098" s="10">
        <v>3.0</v>
      </c>
    </row>
    <row r="3099" ht="14.25" customHeight="1">
      <c r="A3099" s="10">
        <v>501.0</v>
      </c>
      <c r="B3099" s="10">
        <v>25.0</v>
      </c>
      <c r="C3099" s="10">
        <v>2.0</v>
      </c>
    </row>
    <row r="3100" ht="14.25" customHeight="1">
      <c r="A3100" s="10">
        <v>501.0</v>
      </c>
      <c r="B3100" s="10">
        <v>27.0</v>
      </c>
      <c r="C3100" s="10">
        <v>3.0</v>
      </c>
    </row>
    <row r="3101" ht="14.25" customHeight="1">
      <c r="A3101" s="10">
        <v>501.0</v>
      </c>
      <c r="B3101" s="10">
        <v>32.0</v>
      </c>
      <c r="C3101" s="10">
        <v>3.0</v>
      </c>
    </row>
    <row r="3102" ht="14.25" customHeight="1">
      <c r="A3102" s="10">
        <v>501.0</v>
      </c>
      <c r="B3102" s="10">
        <v>36.0</v>
      </c>
      <c r="C3102" s="10">
        <v>3.0</v>
      </c>
    </row>
    <row r="3103" ht="14.25" customHeight="1">
      <c r="A3103" s="10">
        <v>501.0</v>
      </c>
      <c r="B3103" s="10">
        <v>45.0</v>
      </c>
      <c r="C3103" s="10">
        <v>3.0</v>
      </c>
    </row>
    <row r="3104" ht="14.25" customHeight="1">
      <c r="A3104" s="10">
        <v>501.0</v>
      </c>
      <c r="B3104" s="10">
        <v>50.0</v>
      </c>
      <c r="C3104" s="10">
        <v>3.0</v>
      </c>
    </row>
    <row r="3105" ht="14.25" customHeight="1">
      <c r="A3105" s="10">
        <v>501.0</v>
      </c>
      <c r="B3105" s="10">
        <v>61.0</v>
      </c>
      <c r="C3105" s="10">
        <v>3.0</v>
      </c>
    </row>
    <row r="3106" ht="14.25" customHeight="1">
      <c r="A3106" s="10">
        <v>501.0</v>
      </c>
      <c r="B3106" s="10">
        <v>62.0</v>
      </c>
      <c r="C3106" s="10">
        <v>3.0</v>
      </c>
    </row>
    <row r="3107" ht="14.25" customHeight="1">
      <c r="A3107" s="10">
        <v>501.0</v>
      </c>
      <c r="B3107" s="10">
        <v>73.0</v>
      </c>
      <c r="C3107" s="10">
        <v>2.0</v>
      </c>
    </row>
    <row r="3108" ht="14.25" customHeight="1">
      <c r="A3108" s="10">
        <v>501.0</v>
      </c>
      <c r="B3108" s="10">
        <v>86.0</v>
      </c>
      <c r="C3108" s="10">
        <v>3.0</v>
      </c>
    </row>
    <row r="3109" ht="14.25" customHeight="1">
      <c r="A3109" s="10">
        <v>501.0</v>
      </c>
      <c r="B3109" s="10">
        <v>93.0</v>
      </c>
      <c r="C3109" s="10">
        <v>3.0</v>
      </c>
    </row>
    <row r="3110" ht="14.25" customHeight="1">
      <c r="A3110" s="10">
        <v>501.0</v>
      </c>
      <c r="B3110" s="10">
        <v>95.0</v>
      </c>
      <c r="C3110" s="10">
        <v>4.0</v>
      </c>
    </row>
    <row r="3111" ht="14.25" customHeight="1">
      <c r="A3111" s="10">
        <v>501.0</v>
      </c>
      <c r="B3111" s="10">
        <v>103.0</v>
      </c>
      <c r="C3111" s="10">
        <v>3.0</v>
      </c>
    </row>
    <row r="3112" ht="14.25" customHeight="1">
      <c r="A3112" s="10">
        <v>501.0</v>
      </c>
      <c r="B3112" s="10">
        <v>112.0</v>
      </c>
      <c r="C3112" s="10">
        <v>3.0</v>
      </c>
    </row>
    <row r="3113" ht="14.25" customHeight="1">
      <c r="A3113" s="10">
        <v>502.0</v>
      </c>
      <c r="B3113" s="10">
        <v>45.0</v>
      </c>
      <c r="C3113" s="10">
        <v>3.5</v>
      </c>
    </row>
    <row r="3114" ht="14.25" customHeight="1">
      <c r="A3114" s="10">
        <v>504.0</v>
      </c>
      <c r="B3114" s="10">
        <v>1.0</v>
      </c>
      <c r="C3114" s="10">
        <v>4.0</v>
      </c>
    </row>
    <row r="3115" ht="14.25" customHeight="1">
      <c r="A3115" s="10">
        <v>504.0</v>
      </c>
      <c r="B3115" s="10">
        <v>22.0</v>
      </c>
      <c r="C3115" s="10">
        <v>3.5</v>
      </c>
    </row>
    <row r="3116" ht="14.25" customHeight="1">
      <c r="A3116" s="10">
        <v>505.0</v>
      </c>
      <c r="B3116" s="10">
        <v>47.0</v>
      </c>
      <c r="C3116" s="10">
        <v>5.0</v>
      </c>
    </row>
    <row r="3117" ht="14.25" customHeight="1">
      <c r="A3117" s="10">
        <v>506.0</v>
      </c>
      <c r="B3117" s="10">
        <v>27.0</v>
      </c>
      <c r="C3117" s="10">
        <v>3.0</v>
      </c>
    </row>
    <row r="3118" ht="14.25" customHeight="1">
      <c r="A3118" s="10">
        <v>506.0</v>
      </c>
      <c r="B3118" s="10">
        <v>39.0</v>
      </c>
      <c r="C3118" s="10">
        <v>5.0</v>
      </c>
    </row>
    <row r="3119" ht="14.25" customHeight="1">
      <c r="A3119" s="10">
        <v>507.0</v>
      </c>
      <c r="B3119" s="10">
        <v>34.0</v>
      </c>
      <c r="C3119" s="10">
        <v>5.0</v>
      </c>
    </row>
    <row r="3120" ht="14.25" customHeight="1">
      <c r="A3120" s="10">
        <v>507.0</v>
      </c>
      <c r="B3120" s="10">
        <v>39.0</v>
      </c>
      <c r="C3120" s="10">
        <v>3.0</v>
      </c>
    </row>
    <row r="3121" ht="14.25" customHeight="1">
      <c r="A3121" s="10">
        <v>507.0</v>
      </c>
      <c r="B3121" s="10">
        <v>47.0</v>
      </c>
      <c r="C3121" s="10">
        <v>3.0</v>
      </c>
    </row>
    <row r="3122" ht="14.25" customHeight="1">
      <c r="A3122" s="10">
        <v>507.0</v>
      </c>
      <c r="B3122" s="10">
        <v>110.0</v>
      </c>
      <c r="C3122" s="10">
        <v>3.0</v>
      </c>
    </row>
    <row r="3123" ht="14.25" customHeight="1">
      <c r="A3123" s="10">
        <v>508.0</v>
      </c>
      <c r="B3123" s="10">
        <v>107.0</v>
      </c>
      <c r="C3123" s="10">
        <v>2.0</v>
      </c>
    </row>
    <row r="3124" ht="14.25" customHeight="1">
      <c r="A3124" s="10">
        <v>509.0</v>
      </c>
      <c r="B3124" s="10">
        <v>1.0</v>
      </c>
      <c r="C3124" s="10">
        <v>4.0</v>
      </c>
    </row>
    <row r="3125" ht="14.25" customHeight="1">
      <c r="A3125" s="10">
        <v>509.0</v>
      </c>
      <c r="B3125" s="10">
        <v>5.0</v>
      </c>
      <c r="C3125" s="10">
        <v>1.5</v>
      </c>
    </row>
    <row r="3126" ht="14.25" customHeight="1">
      <c r="A3126" s="10">
        <v>509.0</v>
      </c>
      <c r="B3126" s="10">
        <v>13.0</v>
      </c>
      <c r="C3126" s="10">
        <v>3.0</v>
      </c>
    </row>
    <row r="3127" ht="14.25" customHeight="1">
      <c r="A3127" s="10">
        <v>509.0</v>
      </c>
      <c r="B3127" s="10">
        <v>17.0</v>
      </c>
      <c r="C3127" s="10">
        <v>3.0</v>
      </c>
    </row>
    <row r="3128" ht="14.25" customHeight="1">
      <c r="A3128" s="10">
        <v>509.0</v>
      </c>
      <c r="B3128" s="10">
        <v>19.0</v>
      </c>
      <c r="C3128" s="10">
        <v>4.0</v>
      </c>
    </row>
    <row r="3129" ht="14.25" customHeight="1">
      <c r="A3129" s="10">
        <v>509.0</v>
      </c>
      <c r="B3129" s="10">
        <v>28.0</v>
      </c>
      <c r="C3129" s="10">
        <v>3.5</v>
      </c>
    </row>
    <row r="3130" ht="14.25" customHeight="1">
      <c r="A3130" s="10">
        <v>509.0</v>
      </c>
      <c r="B3130" s="10">
        <v>32.0</v>
      </c>
      <c r="C3130" s="10">
        <v>4.0</v>
      </c>
    </row>
    <row r="3131" ht="14.25" customHeight="1">
      <c r="A3131" s="10">
        <v>509.0</v>
      </c>
      <c r="B3131" s="10">
        <v>34.0</v>
      </c>
      <c r="C3131" s="10">
        <v>3.5</v>
      </c>
    </row>
    <row r="3132" ht="14.25" customHeight="1">
      <c r="A3132" s="10">
        <v>509.0</v>
      </c>
      <c r="B3132" s="10">
        <v>39.0</v>
      </c>
      <c r="C3132" s="10">
        <v>4.0</v>
      </c>
    </row>
    <row r="3133" ht="14.25" customHeight="1">
      <c r="A3133" s="10">
        <v>509.0</v>
      </c>
      <c r="B3133" s="10">
        <v>48.0</v>
      </c>
      <c r="C3133" s="10">
        <v>3.5</v>
      </c>
    </row>
    <row r="3134" ht="14.25" customHeight="1">
      <c r="A3134" s="10">
        <v>510.0</v>
      </c>
      <c r="B3134" s="10">
        <v>7.0</v>
      </c>
      <c r="C3134" s="10">
        <v>1.0</v>
      </c>
    </row>
    <row r="3135" ht="14.25" customHeight="1">
      <c r="A3135" s="10">
        <v>510.0</v>
      </c>
      <c r="B3135" s="10">
        <v>16.0</v>
      </c>
      <c r="C3135" s="10">
        <v>1.0</v>
      </c>
    </row>
    <row r="3136" ht="14.25" customHeight="1">
      <c r="A3136" s="10">
        <v>510.0</v>
      </c>
      <c r="B3136" s="10">
        <v>50.0</v>
      </c>
      <c r="C3136" s="10">
        <v>4.0</v>
      </c>
    </row>
    <row r="3137" ht="14.25" customHeight="1">
      <c r="A3137" s="10">
        <v>510.0</v>
      </c>
      <c r="B3137" s="10">
        <v>101.0</v>
      </c>
      <c r="C3137" s="10">
        <v>4.0</v>
      </c>
    </row>
    <row r="3138" ht="14.25" customHeight="1">
      <c r="A3138" s="10">
        <v>510.0</v>
      </c>
      <c r="B3138" s="10">
        <v>104.0</v>
      </c>
      <c r="C3138" s="10">
        <v>3.0</v>
      </c>
    </row>
    <row r="3139" ht="14.25" customHeight="1">
      <c r="A3139" s="10">
        <v>512.0</v>
      </c>
      <c r="B3139" s="10">
        <v>2.0</v>
      </c>
      <c r="C3139" s="10">
        <v>3.0</v>
      </c>
    </row>
    <row r="3140" ht="14.25" customHeight="1">
      <c r="A3140" s="10">
        <v>512.0</v>
      </c>
      <c r="B3140" s="10">
        <v>32.0</v>
      </c>
      <c r="C3140" s="10">
        <v>5.0</v>
      </c>
    </row>
    <row r="3141" ht="14.25" customHeight="1">
      <c r="A3141" s="10">
        <v>512.0</v>
      </c>
      <c r="B3141" s="10">
        <v>39.0</v>
      </c>
      <c r="C3141" s="10">
        <v>4.0</v>
      </c>
    </row>
    <row r="3142" ht="14.25" customHeight="1">
      <c r="A3142" s="10">
        <v>512.0</v>
      </c>
      <c r="B3142" s="10">
        <v>47.0</v>
      </c>
      <c r="C3142" s="10">
        <v>5.0</v>
      </c>
    </row>
    <row r="3143" ht="14.25" customHeight="1">
      <c r="A3143" s="10">
        <v>512.0</v>
      </c>
      <c r="B3143" s="10">
        <v>50.0</v>
      </c>
      <c r="C3143" s="10">
        <v>5.0</v>
      </c>
    </row>
    <row r="3144" ht="14.25" customHeight="1">
      <c r="A3144" s="10">
        <v>512.0</v>
      </c>
      <c r="B3144" s="10">
        <v>110.0</v>
      </c>
      <c r="C3144" s="10">
        <v>5.0</v>
      </c>
    </row>
    <row r="3145" ht="14.25" customHeight="1">
      <c r="A3145" s="10">
        <v>513.0</v>
      </c>
      <c r="B3145" s="10">
        <v>7.0</v>
      </c>
      <c r="C3145" s="10">
        <v>3.0</v>
      </c>
    </row>
    <row r="3146" ht="14.25" customHeight="1">
      <c r="A3146" s="10">
        <v>513.0</v>
      </c>
      <c r="B3146" s="10">
        <v>32.0</v>
      </c>
      <c r="C3146" s="10">
        <v>4.0</v>
      </c>
    </row>
    <row r="3147" ht="14.25" customHeight="1">
      <c r="A3147" s="10">
        <v>513.0</v>
      </c>
      <c r="B3147" s="10">
        <v>110.0</v>
      </c>
      <c r="C3147" s="10">
        <v>4.0</v>
      </c>
    </row>
    <row r="3148" ht="14.25" customHeight="1">
      <c r="A3148" s="10">
        <v>514.0</v>
      </c>
      <c r="B3148" s="10">
        <v>1.0</v>
      </c>
      <c r="C3148" s="10">
        <v>4.0</v>
      </c>
    </row>
    <row r="3149" ht="14.25" customHeight="1">
      <c r="A3149" s="10">
        <v>514.0</v>
      </c>
      <c r="B3149" s="10">
        <v>11.0</v>
      </c>
      <c r="C3149" s="10">
        <v>4.0</v>
      </c>
    </row>
    <row r="3150" ht="14.25" customHeight="1">
      <c r="A3150" s="10">
        <v>514.0</v>
      </c>
      <c r="B3150" s="10">
        <v>16.0</v>
      </c>
      <c r="C3150" s="10">
        <v>3.5</v>
      </c>
    </row>
    <row r="3151" ht="14.25" customHeight="1">
      <c r="A3151" s="10">
        <v>514.0</v>
      </c>
      <c r="B3151" s="10">
        <v>22.0</v>
      </c>
      <c r="C3151" s="10">
        <v>3.0</v>
      </c>
    </row>
    <row r="3152" ht="14.25" customHeight="1">
      <c r="A3152" s="10">
        <v>514.0</v>
      </c>
      <c r="B3152" s="10">
        <v>34.0</v>
      </c>
      <c r="C3152" s="10">
        <v>4.0</v>
      </c>
    </row>
    <row r="3153" ht="14.25" customHeight="1">
      <c r="A3153" s="10">
        <v>514.0</v>
      </c>
      <c r="B3153" s="10">
        <v>44.0</v>
      </c>
      <c r="C3153" s="10">
        <v>2.5</v>
      </c>
    </row>
    <row r="3154" ht="14.25" customHeight="1">
      <c r="A3154" s="10">
        <v>514.0</v>
      </c>
      <c r="B3154" s="10">
        <v>47.0</v>
      </c>
      <c r="C3154" s="10">
        <v>4.0</v>
      </c>
    </row>
    <row r="3155" ht="14.25" customHeight="1">
      <c r="A3155" s="10">
        <v>514.0</v>
      </c>
      <c r="B3155" s="10">
        <v>62.0</v>
      </c>
      <c r="C3155" s="10">
        <v>4.0</v>
      </c>
    </row>
    <row r="3156" ht="14.25" customHeight="1">
      <c r="A3156" s="10">
        <v>515.0</v>
      </c>
      <c r="B3156" s="10">
        <v>50.0</v>
      </c>
      <c r="C3156" s="10">
        <v>4.5</v>
      </c>
    </row>
    <row r="3157" ht="14.25" customHeight="1">
      <c r="A3157" s="10">
        <v>517.0</v>
      </c>
      <c r="B3157" s="10">
        <v>1.0</v>
      </c>
      <c r="C3157" s="10">
        <v>4.0</v>
      </c>
    </row>
    <row r="3158" ht="14.25" customHeight="1">
      <c r="A3158" s="10">
        <v>517.0</v>
      </c>
      <c r="B3158" s="10">
        <v>2.0</v>
      </c>
      <c r="C3158" s="10">
        <v>3.0</v>
      </c>
    </row>
    <row r="3159" ht="14.25" customHeight="1">
      <c r="A3159" s="10">
        <v>517.0</v>
      </c>
      <c r="B3159" s="10">
        <v>10.0</v>
      </c>
      <c r="C3159" s="10">
        <v>0.5</v>
      </c>
    </row>
    <row r="3160" ht="14.25" customHeight="1">
      <c r="A3160" s="10">
        <v>517.0</v>
      </c>
      <c r="B3160" s="10">
        <v>17.0</v>
      </c>
      <c r="C3160" s="10">
        <v>0.5</v>
      </c>
    </row>
    <row r="3161" ht="14.25" customHeight="1">
      <c r="A3161" s="10">
        <v>517.0</v>
      </c>
      <c r="B3161" s="10">
        <v>34.0</v>
      </c>
      <c r="C3161" s="10">
        <v>5.0</v>
      </c>
    </row>
    <row r="3162" ht="14.25" customHeight="1">
      <c r="A3162" s="10">
        <v>517.0</v>
      </c>
      <c r="B3162" s="10">
        <v>47.0</v>
      </c>
      <c r="C3162" s="10">
        <v>2.0</v>
      </c>
    </row>
    <row r="3163" ht="14.25" customHeight="1">
      <c r="A3163" s="10">
        <v>517.0</v>
      </c>
      <c r="B3163" s="10">
        <v>107.0</v>
      </c>
      <c r="C3163" s="10">
        <v>1.0</v>
      </c>
    </row>
    <row r="3164" ht="14.25" customHeight="1">
      <c r="A3164" s="10">
        <v>517.0</v>
      </c>
      <c r="B3164" s="10">
        <v>110.0</v>
      </c>
      <c r="C3164" s="10">
        <v>1.5</v>
      </c>
    </row>
    <row r="3165" ht="14.25" customHeight="1">
      <c r="A3165" s="10">
        <v>518.0</v>
      </c>
      <c r="B3165" s="10">
        <v>24.0</v>
      </c>
      <c r="C3165" s="10">
        <v>2.5</v>
      </c>
    </row>
    <row r="3166" ht="14.25" customHeight="1">
      <c r="A3166" s="10">
        <v>518.0</v>
      </c>
      <c r="B3166" s="10">
        <v>31.0</v>
      </c>
      <c r="C3166" s="10">
        <v>1.0</v>
      </c>
    </row>
    <row r="3167" ht="14.25" customHeight="1">
      <c r="A3167" s="10">
        <v>520.0</v>
      </c>
      <c r="B3167" s="10">
        <v>10.0</v>
      </c>
      <c r="C3167" s="10">
        <v>4.0</v>
      </c>
    </row>
    <row r="3168" ht="14.25" customHeight="1">
      <c r="A3168" s="10">
        <v>520.0</v>
      </c>
      <c r="B3168" s="10">
        <v>19.0</v>
      </c>
      <c r="C3168" s="10">
        <v>1.0</v>
      </c>
    </row>
    <row r="3169" ht="14.25" customHeight="1">
      <c r="A3169" s="10">
        <v>520.0</v>
      </c>
      <c r="B3169" s="10">
        <v>32.0</v>
      </c>
      <c r="C3169" s="10">
        <v>3.5</v>
      </c>
    </row>
    <row r="3170" ht="14.25" customHeight="1">
      <c r="A3170" s="10">
        <v>521.0</v>
      </c>
      <c r="B3170" s="10">
        <v>5.0</v>
      </c>
      <c r="C3170" s="10">
        <v>3.0</v>
      </c>
    </row>
    <row r="3171" ht="14.25" customHeight="1">
      <c r="A3171" s="10">
        <v>521.0</v>
      </c>
      <c r="B3171" s="10">
        <v>6.0</v>
      </c>
      <c r="C3171" s="10">
        <v>4.0</v>
      </c>
    </row>
    <row r="3172" ht="14.25" customHeight="1">
      <c r="A3172" s="10">
        <v>521.0</v>
      </c>
      <c r="B3172" s="10">
        <v>7.0</v>
      </c>
      <c r="C3172" s="10">
        <v>3.0</v>
      </c>
    </row>
    <row r="3173" ht="14.25" customHeight="1">
      <c r="A3173" s="10">
        <v>521.0</v>
      </c>
      <c r="B3173" s="10">
        <v>14.0</v>
      </c>
      <c r="C3173" s="10">
        <v>4.0</v>
      </c>
    </row>
    <row r="3174" ht="14.25" customHeight="1">
      <c r="A3174" s="10">
        <v>521.0</v>
      </c>
      <c r="B3174" s="10">
        <v>18.0</v>
      </c>
      <c r="C3174" s="10">
        <v>4.0</v>
      </c>
    </row>
    <row r="3175" ht="14.25" customHeight="1">
      <c r="A3175" s="10">
        <v>521.0</v>
      </c>
      <c r="B3175" s="10">
        <v>25.0</v>
      </c>
      <c r="C3175" s="10">
        <v>5.0</v>
      </c>
    </row>
    <row r="3176" ht="14.25" customHeight="1">
      <c r="A3176" s="10">
        <v>521.0</v>
      </c>
      <c r="B3176" s="10">
        <v>29.0</v>
      </c>
      <c r="C3176" s="10">
        <v>3.0</v>
      </c>
    </row>
    <row r="3177" ht="14.25" customHeight="1">
      <c r="A3177" s="10">
        <v>521.0</v>
      </c>
      <c r="B3177" s="10">
        <v>32.0</v>
      </c>
      <c r="C3177" s="10">
        <v>3.0</v>
      </c>
    </row>
    <row r="3178" ht="14.25" customHeight="1">
      <c r="A3178" s="10">
        <v>521.0</v>
      </c>
      <c r="B3178" s="10">
        <v>36.0</v>
      </c>
      <c r="C3178" s="10">
        <v>4.0</v>
      </c>
    </row>
    <row r="3179" ht="14.25" customHeight="1">
      <c r="A3179" s="10">
        <v>521.0</v>
      </c>
      <c r="B3179" s="10">
        <v>43.0</v>
      </c>
      <c r="C3179" s="10">
        <v>4.0</v>
      </c>
    </row>
    <row r="3180" ht="14.25" customHeight="1">
      <c r="A3180" s="10">
        <v>521.0</v>
      </c>
      <c r="B3180" s="10">
        <v>52.0</v>
      </c>
      <c r="C3180" s="10">
        <v>4.0</v>
      </c>
    </row>
    <row r="3181" ht="14.25" customHeight="1">
      <c r="A3181" s="10">
        <v>521.0</v>
      </c>
      <c r="B3181" s="10">
        <v>58.0</v>
      </c>
      <c r="C3181" s="10">
        <v>4.0</v>
      </c>
    </row>
    <row r="3182" ht="14.25" customHeight="1">
      <c r="A3182" s="10">
        <v>521.0</v>
      </c>
      <c r="B3182" s="10">
        <v>79.0</v>
      </c>
      <c r="C3182" s="10">
        <v>4.0</v>
      </c>
    </row>
    <row r="3183" ht="14.25" customHeight="1">
      <c r="A3183" s="10">
        <v>521.0</v>
      </c>
      <c r="B3183" s="10">
        <v>81.0</v>
      </c>
      <c r="C3183" s="10">
        <v>3.0</v>
      </c>
    </row>
    <row r="3184" ht="14.25" customHeight="1">
      <c r="A3184" s="10">
        <v>521.0</v>
      </c>
      <c r="B3184" s="10">
        <v>86.0</v>
      </c>
      <c r="C3184" s="10">
        <v>4.0</v>
      </c>
    </row>
    <row r="3185" ht="14.25" customHeight="1">
      <c r="A3185" s="10">
        <v>521.0</v>
      </c>
      <c r="B3185" s="10">
        <v>95.0</v>
      </c>
      <c r="C3185" s="10">
        <v>3.0</v>
      </c>
    </row>
    <row r="3186" ht="14.25" customHeight="1">
      <c r="A3186" s="10">
        <v>521.0</v>
      </c>
      <c r="B3186" s="10">
        <v>103.0</v>
      </c>
      <c r="C3186" s="10">
        <v>3.0</v>
      </c>
    </row>
    <row r="3187" ht="14.25" customHeight="1">
      <c r="A3187" s="10">
        <v>521.0</v>
      </c>
      <c r="B3187" s="10">
        <v>104.0</v>
      </c>
      <c r="C3187" s="10">
        <v>3.0</v>
      </c>
    </row>
    <row r="3188" ht="14.25" customHeight="1">
      <c r="A3188" s="10">
        <v>521.0</v>
      </c>
      <c r="B3188" s="10">
        <v>112.0</v>
      </c>
      <c r="C3188" s="10">
        <v>3.0</v>
      </c>
    </row>
    <row r="3189" ht="14.25" customHeight="1">
      <c r="A3189" s="10">
        <v>522.0</v>
      </c>
      <c r="B3189" s="10">
        <v>1.0</v>
      </c>
      <c r="C3189" s="10">
        <v>3.0</v>
      </c>
    </row>
    <row r="3190" ht="14.25" customHeight="1">
      <c r="A3190" s="10">
        <v>522.0</v>
      </c>
      <c r="B3190" s="10">
        <v>10.0</v>
      </c>
      <c r="C3190" s="10">
        <v>4.5</v>
      </c>
    </row>
    <row r="3191" ht="14.25" customHeight="1">
      <c r="A3191" s="10">
        <v>522.0</v>
      </c>
      <c r="B3191" s="10">
        <v>50.0</v>
      </c>
      <c r="C3191" s="10">
        <v>4.5</v>
      </c>
    </row>
    <row r="3192" ht="14.25" customHeight="1">
      <c r="A3192" s="10">
        <v>522.0</v>
      </c>
      <c r="B3192" s="10">
        <v>62.0</v>
      </c>
      <c r="C3192" s="10">
        <v>3.0</v>
      </c>
    </row>
    <row r="3193" ht="14.25" customHeight="1">
      <c r="A3193" s="10">
        <v>522.0</v>
      </c>
      <c r="B3193" s="10">
        <v>110.0</v>
      </c>
      <c r="C3193" s="10">
        <v>4.0</v>
      </c>
    </row>
    <row r="3194" ht="14.25" customHeight="1">
      <c r="A3194" s="10">
        <v>523.0</v>
      </c>
      <c r="B3194" s="10">
        <v>2.0</v>
      </c>
      <c r="C3194" s="10">
        <v>4.5</v>
      </c>
    </row>
    <row r="3195" ht="14.25" customHeight="1">
      <c r="A3195" s="10">
        <v>524.0</v>
      </c>
      <c r="B3195" s="10">
        <v>1.0</v>
      </c>
      <c r="C3195" s="10">
        <v>4.0</v>
      </c>
    </row>
    <row r="3196" ht="14.25" customHeight="1">
      <c r="A3196" s="10">
        <v>524.0</v>
      </c>
      <c r="B3196" s="10">
        <v>6.0</v>
      </c>
      <c r="C3196" s="10">
        <v>4.0</v>
      </c>
    </row>
    <row r="3197" ht="14.25" customHeight="1">
      <c r="A3197" s="10">
        <v>524.0</v>
      </c>
      <c r="B3197" s="10">
        <v>10.0</v>
      </c>
      <c r="C3197" s="10">
        <v>4.0</v>
      </c>
    </row>
    <row r="3198" ht="14.25" customHeight="1">
      <c r="A3198" s="10">
        <v>524.0</v>
      </c>
      <c r="B3198" s="10">
        <v>12.0</v>
      </c>
      <c r="C3198" s="10">
        <v>1.0</v>
      </c>
    </row>
    <row r="3199" ht="14.25" customHeight="1">
      <c r="A3199" s="10">
        <v>524.0</v>
      </c>
      <c r="B3199" s="10">
        <v>19.0</v>
      </c>
      <c r="C3199" s="10">
        <v>3.0</v>
      </c>
    </row>
    <row r="3200" ht="14.25" customHeight="1">
      <c r="A3200" s="10">
        <v>524.0</v>
      </c>
      <c r="B3200" s="10">
        <v>20.0</v>
      </c>
      <c r="C3200" s="10">
        <v>2.0</v>
      </c>
    </row>
    <row r="3201" ht="14.25" customHeight="1">
      <c r="A3201" s="10">
        <v>524.0</v>
      </c>
      <c r="B3201" s="10">
        <v>21.0</v>
      </c>
      <c r="C3201" s="10">
        <v>3.0</v>
      </c>
    </row>
    <row r="3202" ht="14.25" customHeight="1">
      <c r="A3202" s="10">
        <v>524.0</v>
      </c>
      <c r="B3202" s="10">
        <v>23.0</v>
      </c>
      <c r="C3202" s="10">
        <v>2.0</v>
      </c>
    </row>
    <row r="3203" ht="14.25" customHeight="1">
      <c r="A3203" s="10">
        <v>524.0</v>
      </c>
      <c r="B3203" s="10">
        <v>25.0</v>
      </c>
      <c r="C3203" s="10">
        <v>3.0</v>
      </c>
    </row>
    <row r="3204" ht="14.25" customHeight="1">
      <c r="A3204" s="10">
        <v>524.0</v>
      </c>
      <c r="B3204" s="10">
        <v>32.0</v>
      </c>
      <c r="C3204" s="10">
        <v>3.0</v>
      </c>
    </row>
    <row r="3205" ht="14.25" customHeight="1">
      <c r="A3205" s="10">
        <v>524.0</v>
      </c>
      <c r="B3205" s="10">
        <v>47.0</v>
      </c>
      <c r="C3205" s="10">
        <v>5.0</v>
      </c>
    </row>
    <row r="3206" ht="14.25" customHeight="1">
      <c r="A3206" s="10">
        <v>524.0</v>
      </c>
      <c r="B3206" s="10">
        <v>50.0</v>
      </c>
      <c r="C3206" s="10">
        <v>2.0</v>
      </c>
    </row>
    <row r="3207" ht="14.25" customHeight="1">
      <c r="A3207" s="10">
        <v>524.0</v>
      </c>
      <c r="B3207" s="10">
        <v>76.0</v>
      </c>
      <c r="C3207" s="10">
        <v>2.0</v>
      </c>
    </row>
    <row r="3208" ht="14.25" customHeight="1">
      <c r="A3208" s="10">
        <v>524.0</v>
      </c>
      <c r="B3208" s="10">
        <v>86.0</v>
      </c>
      <c r="C3208" s="10">
        <v>3.0</v>
      </c>
    </row>
    <row r="3209" ht="14.25" customHeight="1">
      <c r="A3209" s="10">
        <v>524.0</v>
      </c>
      <c r="B3209" s="10">
        <v>95.0</v>
      </c>
      <c r="C3209" s="10">
        <v>4.0</v>
      </c>
    </row>
    <row r="3210" ht="14.25" customHeight="1">
      <c r="A3210" s="10">
        <v>524.0</v>
      </c>
      <c r="B3210" s="10">
        <v>110.0</v>
      </c>
      <c r="C3210" s="10">
        <v>3.0</v>
      </c>
    </row>
    <row r="3211" ht="14.25" customHeight="1">
      <c r="A3211" s="10">
        <v>524.0</v>
      </c>
      <c r="B3211" s="10">
        <v>112.0</v>
      </c>
      <c r="C3211" s="10">
        <v>3.0</v>
      </c>
    </row>
    <row r="3212" ht="14.25" customHeight="1">
      <c r="A3212" s="10">
        <v>525.0</v>
      </c>
      <c r="B3212" s="10">
        <v>1.0</v>
      </c>
      <c r="C3212" s="10">
        <v>4.0</v>
      </c>
    </row>
    <row r="3213" ht="14.25" customHeight="1">
      <c r="A3213" s="10">
        <v>525.0</v>
      </c>
      <c r="B3213" s="10">
        <v>2.0</v>
      </c>
      <c r="C3213" s="10">
        <v>3.5</v>
      </c>
    </row>
    <row r="3214" ht="14.25" customHeight="1">
      <c r="A3214" s="10">
        <v>525.0</v>
      </c>
      <c r="B3214" s="10">
        <v>34.0</v>
      </c>
      <c r="C3214" s="10">
        <v>3.0</v>
      </c>
    </row>
    <row r="3215" ht="14.25" customHeight="1">
      <c r="A3215" s="10">
        <v>525.0</v>
      </c>
      <c r="B3215" s="10">
        <v>39.0</v>
      </c>
      <c r="C3215" s="10">
        <v>4.5</v>
      </c>
    </row>
    <row r="3216" ht="14.25" customHeight="1">
      <c r="A3216" s="10">
        <v>525.0</v>
      </c>
      <c r="B3216" s="10">
        <v>47.0</v>
      </c>
      <c r="C3216" s="10">
        <v>3.5</v>
      </c>
    </row>
    <row r="3217" ht="14.25" customHeight="1">
      <c r="A3217" s="10">
        <v>525.0</v>
      </c>
      <c r="B3217" s="10">
        <v>48.0</v>
      </c>
      <c r="C3217" s="10">
        <v>3.0</v>
      </c>
    </row>
    <row r="3218" ht="14.25" customHeight="1">
      <c r="A3218" s="10">
        <v>525.0</v>
      </c>
      <c r="B3218" s="10">
        <v>50.0</v>
      </c>
      <c r="C3218" s="10">
        <v>4.5</v>
      </c>
    </row>
    <row r="3219" ht="14.25" customHeight="1">
      <c r="A3219" s="10">
        <v>525.0</v>
      </c>
      <c r="B3219" s="10">
        <v>62.0</v>
      </c>
      <c r="C3219" s="10">
        <v>3.5</v>
      </c>
    </row>
    <row r="3220" ht="14.25" customHeight="1">
      <c r="A3220" s="10">
        <v>525.0</v>
      </c>
      <c r="B3220" s="10">
        <v>107.0</v>
      </c>
      <c r="C3220" s="10">
        <v>3.5</v>
      </c>
    </row>
    <row r="3221" ht="14.25" customHeight="1">
      <c r="A3221" s="10">
        <v>527.0</v>
      </c>
      <c r="B3221" s="10">
        <v>2.0</v>
      </c>
      <c r="C3221" s="10">
        <v>4.0</v>
      </c>
    </row>
    <row r="3222" ht="14.25" customHeight="1">
      <c r="A3222" s="10">
        <v>527.0</v>
      </c>
      <c r="B3222" s="10">
        <v>30.0</v>
      </c>
      <c r="C3222" s="10">
        <v>1.0</v>
      </c>
    </row>
    <row r="3223" ht="14.25" customHeight="1">
      <c r="A3223" s="10">
        <v>527.0</v>
      </c>
      <c r="B3223" s="10">
        <v>34.0</v>
      </c>
      <c r="C3223" s="10">
        <v>5.0</v>
      </c>
    </row>
    <row r="3224" ht="14.25" customHeight="1">
      <c r="A3224" s="10">
        <v>527.0</v>
      </c>
      <c r="B3224" s="10">
        <v>48.0</v>
      </c>
      <c r="C3224" s="10">
        <v>3.0</v>
      </c>
    </row>
    <row r="3225" ht="14.25" customHeight="1">
      <c r="A3225" s="10">
        <v>528.0</v>
      </c>
      <c r="B3225" s="10">
        <v>1.0</v>
      </c>
      <c r="C3225" s="10">
        <v>2.5</v>
      </c>
    </row>
    <row r="3226" ht="14.25" customHeight="1">
      <c r="A3226" s="10">
        <v>528.0</v>
      </c>
      <c r="B3226" s="10">
        <v>110.0</v>
      </c>
      <c r="C3226" s="10">
        <v>5.0</v>
      </c>
    </row>
    <row r="3227" ht="14.25" customHeight="1">
      <c r="A3227" s="10">
        <v>529.0</v>
      </c>
      <c r="B3227" s="10">
        <v>1.0</v>
      </c>
      <c r="C3227" s="10">
        <v>3.0</v>
      </c>
    </row>
    <row r="3228" ht="14.25" customHeight="1">
      <c r="A3228" s="10">
        <v>529.0</v>
      </c>
      <c r="B3228" s="10">
        <v>7.0</v>
      </c>
      <c r="C3228" s="10">
        <v>2.0</v>
      </c>
    </row>
    <row r="3229" ht="14.25" customHeight="1">
      <c r="A3229" s="10">
        <v>529.0</v>
      </c>
      <c r="B3229" s="10">
        <v>32.0</v>
      </c>
      <c r="C3229" s="10">
        <v>5.0</v>
      </c>
    </row>
    <row r="3230" ht="14.25" customHeight="1">
      <c r="A3230" s="10">
        <v>529.0</v>
      </c>
      <c r="B3230" s="10">
        <v>62.0</v>
      </c>
      <c r="C3230" s="10">
        <v>3.0</v>
      </c>
    </row>
    <row r="3231" ht="14.25" customHeight="1">
      <c r="A3231" s="10">
        <v>529.0</v>
      </c>
      <c r="B3231" s="10">
        <v>65.0</v>
      </c>
      <c r="C3231" s="10">
        <v>1.0</v>
      </c>
    </row>
    <row r="3232" ht="14.25" customHeight="1">
      <c r="A3232" s="10">
        <v>529.0</v>
      </c>
      <c r="B3232" s="10">
        <v>95.0</v>
      </c>
      <c r="C3232" s="10">
        <v>4.0</v>
      </c>
    </row>
    <row r="3233" ht="14.25" customHeight="1">
      <c r="A3233" s="10">
        <v>529.0</v>
      </c>
      <c r="B3233" s="10">
        <v>104.0</v>
      </c>
      <c r="C3233" s="10">
        <v>3.0</v>
      </c>
    </row>
    <row r="3234" ht="14.25" customHeight="1">
      <c r="A3234" s="10">
        <v>530.0</v>
      </c>
      <c r="B3234" s="10">
        <v>11.0</v>
      </c>
      <c r="C3234" s="10">
        <v>4.0</v>
      </c>
    </row>
    <row r="3235" ht="14.25" customHeight="1">
      <c r="A3235" s="10">
        <v>531.0</v>
      </c>
      <c r="B3235" s="10">
        <v>10.0</v>
      </c>
      <c r="C3235" s="10">
        <v>4.0</v>
      </c>
    </row>
    <row r="3236" ht="14.25" customHeight="1">
      <c r="A3236" s="10">
        <v>532.0</v>
      </c>
      <c r="B3236" s="10">
        <v>6.0</v>
      </c>
      <c r="C3236" s="10">
        <v>5.0</v>
      </c>
    </row>
    <row r="3237" ht="14.25" customHeight="1">
      <c r="A3237" s="10">
        <v>532.0</v>
      </c>
      <c r="B3237" s="10">
        <v>110.0</v>
      </c>
      <c r="C3237" s="10">
        <v>5.0</v>
      </c>
    </row>
    <row r="3238" ht="14.25" customHeight="1">
      <c r="A3238" s="10">
        <v>532.0</v>
      </c>
      <c r="B3238" s="10">
        <v>111.0</v>
      </c>
      <c r="C3238" s="10">
        <v>4.0</v>
      </c>
    </row>
    <row r="3239" ht="14.25" customHeight="1">
      <c r="A3239" s="10">
        <v>533.0</v>
      </c>
      <c r="B3239" s="10">
        <v>1.0</v>
      </c>
      <c r="C3239" s="10">
        <v>5.0</v>
      </c>
    </row>
    <row r="3240" ht="14.25" customHeight="1">
      <c r="A3240" s="10">
        <v>534.0</v>
      </c>
      <c r="B3240" s="10">
        <v>1.0</v>
      </c>
      <c r="C3240" s="10">
        <v>4.0</v>
      </c>
    </row>
    <row r="3241" ht="14.25" customHeight="1">
      <c r="A3241" s="10">
        <v>534.0</v>
      </c>
      <c r="B3241" s="10">
        <v>2.0</v>
      </c>
      <c r="C3241" s="10">
        <v>4.5</v>
      </c>
    </row>
    <row r="3242" ht="14.25" customHeight="1">
      <c r="A3242" s="10">
        <v>534.0</v>
      </c>
      <c r="B3242" s="10">
        <v>10.0</v>
      </c>
      <c r="C3242" s="10">
        <v>4.0</v>
      </c>
    </row>
    <row r="3243" ht="14.25" customHeight="1">
      <c r="A3243" s="10">
        <v>534.0</v>
      </c>
      <c r="B3243" s="10">
        <v>19.0</v>
      </c>
      <c r="C3243" s="10">
        <v>4.0</v>
      </c>
    </row>
    <row r="3244" ht="14.25" customHeight="1">
      <c r="A3244" s="10">
        <v>534.0</v>
      </c>
      <c r="B3244" s="10">
        <v>31.0</v>
      </c>
      <c r="C3244" s="10">
        <v>3.5</v>
      </c>
    </row>
    <row r="3245" ht="14.25" customHeight="1">
      <c r="A3245" s="10">
        <v>534.0</v>
      </c>
      <c r="B3245" s="10">
        <v>34.0</v>
      </c>
      <c r="C3245" s="10">
        <v>4.0</v>
      </c>
    </row>
    <row r="3246" ht="14.25" customHeight="1">
      <c r="A3246" s="10">
        <v>534.0</v>
      </c>
      <c r="B3246" s="10">
        <v>44.0</v>
      </c>
      <c r="C3246" s="10">
        <v>4.0</v>
      </c>
    </row>
    <row r="3247" ht="14.25" customHeight="1">
      <c r="A3247" s="10">
        <v>534.0</v>
      </c>
      <c r="B3247" s="10">
        <v>47.0</v>
      </c>
      <c r="C3247" s="10">
        <v>4.0</v>
      </c>
    </row>
    <row r="3248" ht="14.25" customHeight="1">
      <c r="A3248" s="10">
        <v>534.0</v>
      </c>
      <c r="B3248" s="10">
        <v>48.0</v>
      </c>
      <c r="C3248" s="10">
        <v>4.0</v>
      </c>
    </row>
    <row r="3249" ht="14.25" customHeight="1">
      <c r="A3249" s="10">
        <v>534.0</v>
      </c>
      <c r="B3249" s="10">
        <v>104.0</v>
      </c>
      <c r="C3249" s="10">
        <v>4.0</v>
      </c>
    </row>
    <row r="3250" ht="14.25" customHeight="1">
      <c r="A3250" s="10">
        <v>536.0</v>
      </c>
      <c r="B3250" s="10">
        <v>45.0</v>
      </c>
      <c r="C3250" s="10">
        <v>5.0</v>
      </c>
    </row>
    <row r="3251" ht="14.25" customHeight="1">
      <c r="A3251" s="10">
        <v>536.0</v>
      </c>
      <c r="B3251" s="10">
        <v>110.0</v>
      </c>
      <c r="C3251" s="10">
        <v>5.0</v>
      </c>
    </row>
    <row r="3252" ht="14.25" customHeight="1">
      <c r="A3252" s="10">
        <v>539.0</v>
      </c>
      <c r="B3252" s="10">
        <v>65.0</v>
      </c>
      <c r="C3252" s="10">
        <v>4.5</v>
      </c>
    </row>
    <row r="3253" ht="14.25" customHeight="1">
      <c r="A3253" s="10">
        <v>539.0</v>
      </c>
      <c r="B3253" s="10">
        <v>88.0</v>
      </c>
      <c r="C3253" s="10">
        <v>3.5</v>
      </c>
    </row>
    <row r="3254" ht="14.25" customHeight="1">
      <c r="A3254" s="10">
        <v>540.0</v>
      </c>
      <c r="B3254" s="10">
        <v>47.0</v>
      </c>
      <c r="C3254" s="10">
        <v>4.5</v>
      </c>
    </row>
    <row r="3255" ht="14.25" customHeight="1">
      <c r="A3255" s="10">
        <v>541.0</v>
      </c>
      <c r="B3255" s="10">
        <v>1.0</v>
      </c>
      <c r="C3255" s="10">
        <v>3.0</v>
      </c>
    </row>
    <row r="3256" ht="14.25" customHeight="1">
      <c r="A3256" s="10">
        <v>541.0</v>
      </c>
      <c r="B3256" s="10">
        <v>7.0</v>
      </c>
      <c r="C3256" s="10">
        <v>4.0</v>
      </c>
    </row>
    <row r="3257" ht="14.25" customHeight="1">
      <c r="A3257" s="10">
        <v>541.0</v>
      </c>
      <c r="B3257" s="10">
        <v>10.0</v>
      </c>
      <c r="C3257" s="10">
        <v>4.0</v>
      </c>
    </row>
    <row r="3258" ht="14.25" customHeight="1">
      <c r="A3258" s="10">
        <v>541.0</v>
      </c>
      <c r="B3258" s="10">
        <v>11.0</v>
      </c>
      <c r="C3258" s="10">
        <v>4.0</v>
      </c>
    </row>
    <row r="3259" ht="14.25" customHeight="1">
      <c r="A3259" s="10">
        <v>541.0</v>
      </c>
      <c r="B3259" s="10">
        <v>15.0</v>
      </c>
      <c r="C3259" s="10">
        <v>3.0</v>
      </c>
    </row>
    <row r="3260" ht="14.25" customHeight="1">
      <c r="A3260" s="10">
        <v>541.0</v>
      </c>
      <c r="B3260" s="10">
        <v>19.0</v>
      </c>
      <c r="C3260" s="10">
        <v>2.0</v>
      </c>
    </row>
    <row r="3261" ht="14.25" customHeight="1">
      <c r="A3261" s="10">
        <v>541.0</v>
      </c>
      <c r="B3261" s="10">
        <v>22.0</v>
      </c>
      <c r="C3261" s="10">
        <v>4.0</v>
      </c>
    </row>
    <row r="3262" ht="14.25" customHeight="1">
      <c r="A3262" s="10">
        <v>541.0</v>
      </c>
      <c r="B3262" s="10">
        <v>47.0</v>
      </c>
      <c r="C3262" s="10">
        <v>1.0</v>
      </c>
    </row>
    <row r="3263" ht="14.25" customHeight="1">
      <c r="A3263" s="10">
        <v>541.0</v>
      </c>
      <c r="B3263" s="10">
        <v>50.0</v>
      </c>
      <c r="C3263" s="10">
        <v>5.0</v>
      </c>
    </row>
    <row r="3264" ht="14.25" customHeight="1">
      <c r="A3264" s="10">
        <v>541.0</v>
      </c>
      <c r="B3264" s="10">
        <v>95.0</v>
      </c>
      <c r="C3264" s="10">
        <v>3.0</v>
      </c>
    </row>
    <row r="3265" ht="14.25" customHeight="1">
      <c r="A3265" s="10">
        <v>541.0</v>
      </c>
      <c r="B3265" s="10">
        <v>110.0</v>
      </c>
      <c r="C3265" s="10">
        <v>5.0</v>
      </c>
    </row>
    <row r="3266" ht="14.25" customHeight="1">
      <c r="A3266" s="10">
        <v>542.0</v>
      </c>
      <c r="B3266" s="10">
        <v>47.0</v>
      </c>
      <c r="C3266" s="10">
        <v>5.0</v>
      </c>
    </row>
    <row r="3267" ht="14.25" customHeight="1">
      <c r="A3267" s="10">
        <v>544.0</v>
      </c>
      <c r="B3267" s="10">
        <v>1.0</v>
      </c>
      <c r="C3267" s="10">
        <v>3.0</v>
      </c>
    </row>
    <row r="3268" ht="14.25" customHeight="1">
      <c r="A3268" s="10">
        <v>544.0</v>
      </c>
      <c r="B3268" s="10">
        <v>3.0</v>
      </c>
      <c r="C3268" s="10">
        <v>3.0</v>
      </c>
    </row>
    <row r="3269" ht="14.25" customHeight="1">
      <c r="A3269" s="10">
        <v>544.0</v>
      </c>
      <c r="B3269" s="10">
        <v>14.0</v>
      </c>
      <c r="C3269" s="10">
        <v>3.0</v>
      </c>
    </row>
    <row r="3270" ht="14.25" customHeight="1">
      <c r="A3270" s="10">
        <v>544.0</v>
      </c>
      <c r="B3270" s="10">
        <v>32.0</v>
      </c>
      <c r="C3270" s="10">
        <v>3.0</v>
      </c>
    </row>
    <row r="3271" ht="14.25" customHeight="1">
      <c r="A3271" s="10">
        <v>544.0</v>
      </c>
      <c r="B3271" s="10">
        <v>40.0</v>
      </c>
      <c r="C3271" s="10">
        <v>5.0</v>
      </c>
    </row>
    <row r="3272" ht="14.25" customHeight="1">
      <c r="A3272" s="10">
        <v>544.0</v>
      </c>
      <c r="B3272" s="10">
        <v>62.0</v>
      </c>
      <c r="C3272" s="10">
        <v>5.0</v>
      </c>
    </row>
    <row r="3273" ht="14.25" customHeight="1">
      <c r="A3273" s="10">
        <v>544.0</v>
      </c>
      <c r="B3273" s="10">
        <v>68.0</v>
      </c>
      <c r="C3273" s="10">
        <v>5.0</v>
      </c>
    </row>
    <row r="3274" ht="14.25" customHeight="1">
      <c r="A3274" s="10">
        <v>544.0</v>
      </c>
      <c r="B3274" s="10">
        <v>95.0</v>
      </c>
      <c r="C3274" s="10">
        <v>4.0</v>
      </c>
    </row>
    <row r="3275" ht="14.25" customHeight="1">
      <c r="A3275" s="10">
        <v>545.0</v>
      </c>
      <c r="B3275" s="10">
        <v>44.0</v>
      </c>
      <c r="C3275" s="10">
        <v>2.5</v>
      </c>
    </row>
    <row r="3276" ht="14.25" customHeight="1">
      <c r="A3276" s="10">
        <v>546.0</v>
      </c>
      <c r="B3276" s="10">
        <v>70.0</v>
      </c>
      <c r="C3276" s="10">
        <v>5.0</v>
      </c>
    </row>
    <row r="3277" ht="14.25" customHeight="1">
      <c r="A3277" s="10">
        <v>546.0</v>
      </c>
      <c r="B3277" s="10">
        <v>104.0</v>
      </c>
      <c r="C3277" s="10">
        <v>4.0</v>
      </c>
    </row>
    <row r="3278" ht="14.25" customHeight="1">
      <c r="A3278" s="10">
        <v>548.0</v>
      </c>
      <c r="B3278" s="10">
        <v>69.0</v>
      </c>
      <c r="C3278" s="10">
        <v>5.0</v>
      </c>
    </row>
    <row r="3279" ht="14.25" customHeight="1">
      <c r="A3279" s="10">
        <v>549.0</v>
      </c>
      <c r="B3279" s="10">
        <v>110.0</v>
      </c>
      <c r="C3279" s="10">
        <v>3.0</v>
      </c>
    </row>
    <row r="3280" ht="14.25" customHeight="1">
      <c r="A3280" s="10">
        <v>550.0</v>
      </c>
      <c r="B3280" s="10">
        <v>1.0</v>
      </c>
      <c r="C3280" s="10">
        <v>4.0</v>
      </c>
    </row>
    <row r="3281" ht="14.25" customHeight="1">
      <c r="A3281" s="10">
        <v>551.0</v>
      </c>
      <c r="B3281" s="10">
        <v>47.0</v>
      </c>
      <c r="C3281" s="10">
        <v>4.5</v>
      </c>
    </row>
    <row r="3282" ht="14.25" customHeight="1">
      <c r="A3282" s="10">
        <v>551.0</v>
      </c>
      <c r="B3282" s="10">
        <v>110.0</v>
      </c>
      <c r="C3282" s="10">
        <v>3.5</v>
      </c>
    </row>
    <row r="3283" ht="14.25" customHeight="1">
      <c r="A3283" s="10">
        <v>552.0</v>
      </c>
      <c r="B3283" s="10">
        <v>3.0</v>
      </c>
      <c r="C3283" s="10">
        <v>1.0</v>
      </c>
    </row>
    <row r="3284" ht="14.25" customHeight="1">
      <c r="A3284" s="10">
        <v>552.0</v>
      </c>
      <c r="B3284" s="10">
        <v>19.0</v>
      </c>
      <c r="C3284" s="10">
        <v>3.5</v>
      </c>
    </row>
    <row r="3285" ht="14.25" customHeight="1">
      <c r="A3285" s="10">
        <v>552.0</v>
      </c>
      <c r="B3285" s="10">
        <v>25.0</v>
      </c>
      <c r="C3285" s="10">
        <v>3.0</v>
      </c>
    </row>
    <row r="3286" ht="14.25" customHeight="1">
      <c r="A3286" s="10">
        <v>552.0</v>
      </c>
      <c r="B3286" s="10">
        <v>95.0</v>
      </c>
      <c r="C3286" s="10">
        <v>1.5</v>
      </c>
    </row>
    <row r="3287" ht="14.25" customHeight="1">
      <c r="A3287" s="10">
        <v>552.0</v>
      </c>
      <c r="B3287" s="10">
        <v>104.0</v>
      </c>
      <c r="C3287" s="10">
        <v>3.0</v>
      </c>
    </row>
    <row r="3288" ht="14.25" customHeight="1">
      <c r="A3288" s="10">
        <v>553.0</v>
      </c>
      <c r="B3288" s="10">
        <v>6.0</v>
      </c>
      <c r="C3288" s="10">
        <v>5.0</v>
      </c>
    </row>
    <row r="3289" ht="14.25" customHeight="1">
      <c r="A3289" s="10">
        <v>553.0</v>
      </c>
      <c r="B3289" s="10">
        <v>16.0</v>
      </c>
      <c r="C3289" s="10">
        <v>5.0</v>
      </c>
    </row>
    <row r="3290" ht="14.25" customHeight="1">
      <c r="A3290" s="10">
        <v>553.0</v>
      </c>
      <c r="B3290" s="10">
        <v>32.0</v>
      </c>
      <c r="C3290" s="10">
        <v>5.0</v>
      </c>
    </row>
    <row r="3291" ht="14.25" customHeight="1">
      <c r="A3291" s="10">
        <v>553.0</v>
      </c>
      <c r="B3291" s="10">
        <v>42.0</v>
      </c>
      <c r="C3291" s="10">
        <v>4.0</v>
      </c>
    </row>
    <row r="3292" ht="14.25" customHeight="1">
      <c r="A3292" s="10">
        <v>553.0</v>
      </c>
      <c r="B3292" s="10">
        <v>50.0</v>
      </c>
      <c r="C3292" s="10">
        <v>4.0</v>
      </c>
    </row>
    <row r="3293" ht="14.25" customHeight="1">
      <c r="A3293" s="10">
        <v>555.0</v>
      </c>
      <c r="B3293" s="10">
        <v>1.0</v>
      </c>
      <c r="C3293" s="10">
        <v>4.0</v>
      </c>
    </row>
    <row r="3294" ht="14.25" customHeight="1">
      <c r="A3294" s="10">
        <v>555.0</v>
      </c>
      <c r="B3294" s="10">
        <v>3.0</v>
      </c>
      <c r="C3294" s="10">
        <v>5.0</v>
      </c>
    </row>
    <row r="3295" ht="14.25" customHeight="1">
      <c r="A3295" s="10">
        <v>555.0</v>
      </c>
      <c r="B3295" s="10">
        <v>19.0</v>
      </c>
      <c r="C3295" s="10">
        <v>3.0</v>
      </c>
    </row>
    <row r="3296" ht="14.25" customHeight="1">
      <c r="A3296" s="10">
        <v>555.0</v>
      </c>
      <c r="B3296" s="10">
        <v>21.0</v>
      </c>
      <c r="C3296" s="10">
        <v>4.0</v>
      </c>
    </row>
    <row r="3297" ht="14.25" customHeight="1">
      <c r="A3297" s="10">
        <v>555.0</v>
      </c>
      <c r="B3297" s="10">
        <v>24.0</v>
      </c>
      <c r="C3297" s="10">
        <v>5.0</v>
      </c>
    </row>
    <row r="3298" ht="14.25" customHeight="1">
      <c r="A3298" s="10">
        <v>555.0</v>
      </c>
      <c r="B3298" s="10">
        <v>29.0</v>
      </c>
      <c r="C3298" s="10">
        <v>4.0</v>
      </c>
    </row>
    <row r="3299" ht="14.25" customHeight="1">
      <c r="A3299" s="10">
        <v>555.0</v>
      </c>
      <c r="B3299" s="10">
        <v>32.0</v>
      </c>
      <c r="C3299" s="10">
        <v>4.0</v>
      </c>
    </row>
    <row r="3300" ht="14.25" customHeight="1">
      <c r="A3300" s="10">
        <v>555.0</v>
      </c>
      <c r="B3300" s="10">
        <v>39.0</v>
      </c>
      <c r="C3300" s="10">
        <v>4.0</v>
      </c>
    </row>
    <row r="3301" ht="14.25" customHeight="1">
      <c r="A3301" s="10">
        <v>555.0</v>
      </c>
      <c r="B3301" s="10">
        <v>50.0</v>
      </c>
      <c r="C3301" s="10">
        <v>5.0</v>
      </c>
    </row>
    <row r="3302" ht="14.25" customHeight="1">
      <c r="A3302" s="10">
        <v>555.0</v>
      </c>
      <c r="B3302" s="10">
        <v>65.0</v>
      </c>
      <c r="C3302" s="10">
        <v>3.0</v>
      </c>
    </row>
    <row r="3303" ht="14.25" customHeight="1">
      <c r="A3303" s="10">
        <v>555.0</v>
      </c>
      <c r="B3303" s="10">
        <v>72.0</v>
      </c>
      <c r="C3303" s="10">
        <v>3.0</v>
      </c>
    </row>
    <row r="3304" ht="14.25" customHeight="1">
      <c r="A3304" s="10">
        <v>555.0</v>
      </c>
      <c r="B3304" s="10">
        <v>75.0</v>
      </c>
      <c r="C3304" s="10">
        <v>3.0</v>
      </c>
    </row>
    <row r="3305" ht="14.25" customHeight="1">
      <c r="A3305" s="10">
        <v>555.0</v>
      </c>
      <c r="B3305" s="10">
        <v>88.0</v>
      </c>
      <c r="C3305" s="10">
        <v>4.0</v>
      </c>
    </row>
    <row r="3306" ht="14.25" customHeight="1">
      <c r="A3306" s="10">
        <v>555.0</v>
      </c>
      <c r="B3306" s="10">
        <v>104.0</v>
      </c>
      <c r="C3306" s="10">
        <v>5.0</v>
      </c>
    </row>
    <row r="3307" ht="14.25" customHeight="1">
      <c r="A3307" s="10">
        <v>555.0</v>
      </c>
      <c r="B3307" s="10">
        <v>110.0</v>
      </c>
      <c r="C3307" s="10">
        <v>5.0</v>
      </c>
    </row>
    <row r="3308" ht="14.25" customHeight="1">
      <c r="A3308" s="10">
        <v>557.0</v>
      </c>
      <c r="B3308" s="10">
        <v>10.0</v>
      </c>
      <c r="C3308" s="10">
        <v>4.5</v>
      </c>
    </row>
    <row r="3309" ht="14.25" customHeight="1">
      <c r="A3309" s="10">
        <v>558.0</v>
      </c>
      <c r="B3309" s="10">
        <v>94.0</v>
      </c>
      <c r="C3309" s="10">
        <v>3.0</v>
      </c>
    </row>
    <row r="3310" ht="14.25" customHeight="1">
      <c r="A3310" s="10">
        <v>559.0</v>
      </c>
      <c r="B3310" s="10">
        <v>1.0</v>
      </c>
      <c r="C3310" s="10">
        <v>5.0</v>
      </c>
    </row>
    <row r="3311" ht="14.25" customHeight="1">
      <c r="A3311" s="10">
        <v>559.0</v>
      </c>
      <c r="B3311" s="10">
        <v>2.0</v>
      </c>
      <c r="C3311" s="10">
        <v>4.0</v>
      </c>
    </row>
    <row r="3312" ht="14.25" customHeight="1">
      <c r="A3312" s="10">
        <v>559.0</v>
      </c>
      <c r="B3312" s="10">
        <v>6.0</v>
      </c>
      <c r="C3312" s="10">
        <v>5.0</v>
      </c>
    </row>
    <row r="3313" ht="14.25" customHeight="1">
      <c r="A3313" s="10">
        <v>559.0</v>
      </c>
      <c r="B3313" s="10">
        <v>10.0</v>
      </c>
      <c r="C3313" s="10">
        <v>3.0</v>
      </c>
    </row>
    <row r="3314" ht="14.25" customHeight="1">
      <c r="A3314" s="10">
        <v>559.0</v>
      </c>
      <c r="B3314" s="10">
        <v>15.0</v>
      </c>
      <c r="C3314" s="10">
        <v>3.0</v>
      </c>
    </row>
    <row r="3315" ht="14.25" customHeight="1">
      <c r="A3315" s="10">
        <v>559.0</v>
      </c>
      <c r="B3315" s="10">
        <v>19.0</v>
      </c>
      <c r="C3315" s="10">
        <v>2.0</v>
      </c>
    </row>
    <row r="3316" ht="14.25" customHeight="1">
      <c r="A3316" s="10">
        <v>559.0</v>
      </c>
      <c r="B3316" s="10">
        <v>32.0</v>
      </c>
      <c r="C3316" s="10">
        <v>3.0</v>
      </c>
    </row>
    <row r="3317" ht="14.25" customHeight="1">
      <c r="A3317" s="10">
        <v>559.0</v>
      </c>
      <c r="B3317" s="10">
        <v>34.0</v>
      </c>
      <c r="C3317" s="10">
        <v>5.0</v>
      </c>
    </row>
    <row r="3318" ht="14.25" customHeight="1">
      <c r="A3318" s="10">
        <v>559.0</v>
      </c>
      <c r="B3318" s="10">
        <v>36.0</v>
      </c>
      <c r="C3318" s="10">
        <v>4.0</v>
      </c>
    </row>
    <row r="3319" ht="14.25" customHeight="1">
      <c r="A3319" s="10">
        <v>559.0</v>
      </c>
      <c r="B3319" s="10">
        <v>39.0</v>
      </c>
      <c r="C3319" s="10">
        <v>3.0</v>
      </c>
    </row>
    <row r="3320" ht="14.25" customHeight="1">
      <c r="A3320" s="10">
        <v>559.0</v>
      </c>
      <c r="B3320" s="10">
        <v>48.0</v>
      </c>
      <c r="C3320" s="10">
        <v>3.0</v>
      </c>
    </row>
    <row r="3321" ht="14.25" customHeight="1">
      <c r="A3321" s="10">
        <v>559.0</v>
      </c>
      <c r="B3321" s="10">
        <v>58.0</v>
      </c>
      <c r="C3321" s="10">
        <v>4.0</v>
      </c>
    </row>
    <row r="3322" ht="14.25" customHeight="1">
      <c r="A3322" s="10">
        <v>559.0</v>
      </c>
      <c r="B3322" s="10">
        <v>66.0</v>
      </c>
      <c r="C3322" s="10">
        <v>3.0</v>
      </c>
    </row>
    <row r="3323" ht="14.25" customHeight="1">
      <c r="A3323" s="10">
        <v>559.0</v>
      </c>
      <c r="B3323" s="10">
        <v>76.0</v>
      </c>
      <c r="C3323" s="10">
        <v>3.0</v>
      </c>
    </row>
    <row r="3324" ht="14.25" customHeight="1">
      <c r="A3324" s="10">
        <v>559.0</v>
      </c>
      <c r="B3324" s="10">
        <v>95.0</v>
      </c>
      <c r="C3324" s="10">
        <v>4.0</v>
      </c>
    </row>
    <row r="3325" ht="14.25" customHeight="1">
      <c r="A3325" s="10">
        <v>559.0</v>
      </c>
      <c r="B3325" s="10">
        <v>104.0</v>
      </c>
      <c r="C3325" s="10">
        <v>3.0</v>
      </c>
    </row>
    <row r="3326" ht="14.25" customHeight="1">
      <c r="A3326" s="10">
        <v>559.0</v>
      </c>
      <c r="B3326" s="10">
        <v>107.0</v>
      </c>
      <c r="C3326" s="10">
        <v>3.0</v>
      </c>
    </row>
    <row r="3327" ht="14.25" customHeight="1">
      <c r="A3327" s="10">
        <v>559.0</v>
      </c>
      <c r="B3327" s="10">
        <v>110.0</v>
      </c>
      <c r="C3327" s="10">
        <v>4.0</v>
      </c>
    </row>
    <row r="3328" ht="14.25" customHeight="1">
      <c r="A3328" s="10">
        <v>559.0</v>
      </c>
      <c r="B3328" s="10">
        <v>112.0</v>
      </c>
      <c r="C3328" s="10">
        <v>3.0</v>
      </c>
    </row>
    <row r="3329" ht="14.25" customHeight="1">
      <c r="A3329" s="10">
        <v>560.0</v>
      </c>
      <c r="B3329" s="10">
        <v>1.0</v>
      </c>
      <c r="C3329" s="10">
        <v>3.0</v>
      </c>
    </row>
    <row r="3330" ht="14.25" customHeight="1">
      <c r="A3330" s="10">
        <v>560.0</v>
      </c>
      <c r="B3330" s="10">
        <v>32.0</v>
      </c>
      <c r="C3330" s="10">
        <v>3.5</v>
      </c>
    </row>
    <row r="3331" ht="14.25" customHeight="1">
      <c r="A3331" s="10">
        <v>560.0</v>
      </c>
      <c r="B3331" s="10">
        <v>34.0</v>
      </c>
      <c r="C3331" s="10">
        <v>2.5</v>
      </c>
    </row>
    <row r="3332" ht="14.25" customHeight="1">
      <c r="A3332" s="10">
        <v>560.0</v>
      </c>
      <c r="B3332" s="10">
        <v>47.0</v>
      </c>
      <c r="C3332" s="10">
        <v>4.0</v>
      </c>
    </row>
    <row r="3333" ht="14.25" customHeight="1">
      <c r="A3333" s="10">
        <v>560.0</v>
      </c>
      <c r="B3333" s="10">
        <v>48.0</v>
      </c>
      <c r="C3333" s="10">
        <v>2.5</v>
      </c>
    </row>
    <row r="3334" ht="14.25" customHeight="1">
      <c r="A3334" s="10">
        <v>560.0</v>
      </c>
      <c r="B3334" s="10">
        <v>50.0</v>
      </c>
      <c r="C3334" s="10">
        <v>4.0</v>
      </c>
    </row>
    <row r="3335" ht="14.25" customHeight="1">
      <c r="A3335" s="10">
        <v>560.0</v>
      </c>
      <c r="B3335" s="10">
        <v>70.0</v>
      </c>
      <c r="C3335" s="10">
        <v>4.0</v>
      </c>
    </row>
    <row r="3336" ht="14.25" customHeight="1">
      <c r="A3336" s="10">
        <v>560.0</v>
      </c>
      <c r="B3336" s="10">
        <v>97.0</v>
      </c>
      <c r="C3336" s="10">
        <v>4.0</v>
      </c>
    </row>
    <row r="3337" ht="14.25" customHeight="1">
      <c r="A3337" s="10">
        <v>560.0</v>
      </c>
      <c r="B3337" s="10">
        <v>110.0</v>
      </c>
      <c r="C3337" s="10">
        <v>4.0</v>
      </c>
    </row>
    <row r="3338" ht="14.25" customHeight="1">
      <c r="A3338" s="10">
        <v>561.0</v>
      </c>
      <c r="B3338" s="10">
        <v>1.0</v>
      </c>
      <c r="C3338" s="10">
        <v>4.0</v>
      </c>
    </row>
    <row r="3339" ht="14.25" customHeight="1">
      <c r="A3339" s="10">
        <v>561.0</v>
      </c>
      <c r="B3339" s="10">
        <v>2.0</v>
      </c>
      <c r="C3339" s="10">
        <v>4.0</v>
      </c>
    </row>
    <row r="3340" ht="14.25" customHeight="1">
      <c r="A3340" s="10">
        <v>561.0</v>
      </c>
      <c r="B3340" s="10">
        <v>5.0</v>
      </c>
      <c r="C3340" s="10">
        <v>3.0</v>
      </c>
    </row>
    <row r="3341" ht="14.25" customHeight="1">
      <c r="A3341" s="10">
        <v>561.0</v>
      </c>
      <c r="B3341" s="10">
        <v>6.0</v>
      </c>
      <c r="C3341" s="10">
        <v>4.0</v>
      </c>
    </row>
    <row r="3342" ht="14.25" customHeight="1">
      <c r="A3342" s="10">
        <v>561.0</v>
      </c>
      <c r="B3342" s="10">
        <v>31.0</v>
      </c>
      <c r="C3342" s="10">
        <v>2.5</v>
      </c>
    </row>
    <row r="3343" ht="14.25" customHeight="1">
      <c r="A3343" s="10">
        <v>561.0</v>
      </c>
      <c r="B3343" s="10">
        <v>32.0</v>
      </c>
      <c r="C3343" s="10">
        <v>3.5</v>
      </c>
    </row>
    <row r="3344" ht="14.25" customHeight="1">
      <c r="A3344" s="10">
        <v>561.0</v>
      </c>
      <c r="B3344" s="10">
        <v>34.0</v>
      </c>
      <c r="C3344" s="10">
        <v>2.5</v>
      </c>
    </row>
    <row r="3345" ht="14.25" customHeight="1">
      <c r="A3345" s="10">
        <v>561.0</v>
      </c>
      <c r="B3345" s="10">
        <v>39.0</v>
      </c>
      <c r="C3345" s="10">
        <v>3.0</v>
      </c>
    </row>
    <row r="3346" ht="14.25" customHeight="1">
      <c r="A3346" s="10">
        <v>561.0</v>
      </c>
      <c r="B3346" s="10">
        <v>44.0</v>
      </c>
      <c r="C3346" s="10">
        <v>2.0</v>
      </c>
    </row>
    <row r="3347" ht="14.25" customHeight="1">
      <c r="A3347" s="10">
        <v>561.0</v>
      </c>
      <c r="B3347" s="10">
        <v>47.0</v>
      </c>
      <c r="C3347" s="10">
        <v>4.5</v>
      </c>
    </row>
    <row r="3348" ht="14.25" customHeight="1">
      <c r="A3348" s="10">
        <v>561.0</v>
      </c>
      <c r="B3348" s="10">
        <v>50.0</v>
      </c>
      <c r="C3348" s="10">
        <v>4.5</v>
      </c>
    </row>
    <row r="3349" ht="14.25" customHeight="1">
      <c r="A3349" s="10">
        <v>561.0</v>
      </c>
      <c r="B3349" s="10">
        <v>110.0</v>
      </c>
      <c r="C3349" s="10">
        <v>5.0</v>
      </c>
    </row>
    <row r="3350" ht="14.25" customHeight="1">
      <c r="A3350" s="10">
        <v>562.0</v>
      </c>
      <c r="B3350" s="10">
        <v>1.0</v>
      </c>
      <c r="C3350" s="10">
        <v>4.5</v>
      </c>
    </row>
    <row r="3351" ht="14.25" customHeight="1">
      <c r="A3351" s="10">
        <v>562.0</v>
      </c>
      <c r="B3351" s="10">
        <v>50.0</v>
      </c>
      <c r="C3351" s="10">
        <v>4.0</v>
      </c>
    </row>
    <row r="3352" ht="14.25" customHeight="1">
      <c r="A3352" s="10">
        <v>562.0</v>
      </c>
      <c r="B3352" s="10">
        <v>110.0</v>
      </c>
      <c r="C3352" s="10">
        <v>4.0</v>
      </c>
    </row>
    <row r="3353" ht="14.25" customHeight="1">
      <c r="A3353" s="10">
        <v>563.0</v>
      </c>
      <c r="B3353" s="10">
        <v>2.0</v>
      </c>
      <c r="C3353" s="10">
        <v>2.5</v>
      </c>
    </row>
    <row r="3354" ht="14.25" customHeight="1">
      <c r="A3354" s="10">
        <v>563.0</v>
      </c>
      <c r="B3354" s="10">
        <v>34.0</v>
      </c>
      <c r="C3354" s="10">
        <v>2.0</v>
      </c>
    </row>
    <row r="3355" ht="14.25" customHeight="1">
      <c r="A3355" s="10">
        <v>563.0</v>
      </c>
      <c r="B3355" s="10">
        <v>48.0</v>
      </c>
      <c r="C3355" s="10">
        <v>3.5</v>
      </c>
    </row>
    <row r="3356" ht="14.25" customHeight="1">
      <c r="A3356" s="10">
        <v>564.0</v>
      </c>
      <c r="B3356" s="10">
        <v>39.0</v>
      </c>
      <c r="C3356" s="10">
        <v>3.5</v>
      </c>
    </row>
    <row r="3357" ht="14.25" customHeight="1">
      <c r="A3357" s="10">
        <v>564.0</v>
      </c>
      <c r="B3357" s="10">
        <v>104.0</v>
      </c>
      <c r="C3357" s="10">
        <v>3.0</v>
      </c>
    </row>
    <row r="3358" ht="14.25" customHeight="1">
      <c r="A3358" s="10">
        <v>565.0</v>
      </c>
      <c r="B3358" s="10">
        <v>19.0</v>
      </c>
      <c r="C3358" s="10">
        <v>3.0</v>
      </c>
    </row>
    <row r="3359" ht="14.25" customHeight="1">
      <c r="A3359" s="10">
        <v>565.0</v>
      </c>
      <c r="B3359" s="10">
        <v>21.0</v>
      </c>
      <c r="C3359" s="10">
        <v>3.0</v>
      </c>
    </row>
    <row r="3360" ht="14.25" customHeight="1">
      <c r="A3360" s="10">
        <v>565.0</v>
      </c>
      <c r="B3360" s="10">
        <v>32.0</v>
      </c>
      <c r="C3360" s="10">
        <v>5.0</v>
      </c>
    </row>
    <row r="3361" ht="14.25" customHeight="1">
      <c r="A3361" s="10">
        <v>565.0</v>
      </c>
      <c r="B3361" s="10">
        <v>34.0</v>
      </c>
      <c r="C3361" s="10">
        <v>4.0</v>
      </c>
    </row>
    <row r="3362" ht="14.25" customHeight="1">
      <c r="A3362" s="10">
        <v>565.0</v>
      </c>
      <c r="B3362" s="10">
        <v>47.0</v>
      </c>
      <c r="C3362" s="10">
        <v>4.0</v>
      </c>
    </row>
    <row r="3363" ht="14.25" customHeight="1">
      <c r="A3363" s="10">
        <v>565.0</v>
      </c>
      <c r="B3363" s="10">
        <v>50.0</v>
      </c>
      <c r="C3363" s="10">
        <v>5.0</v>
      </c>
    </row>
    <row r="3364" ht="14.25" customHeight="1">
      <c r="A3364" s="10">
        <v>566.0</v>
      </c>
      <c r="B3364" s="10">
        <v>2.0</v>
      </c>
      <c r="C3364" s="10">
        <v>4.0</v>
      </c>
    </row>
    <row r="3365" ht="14.25" customHeight="1">
      <c r="A3365" s="10">
        <v>566.0</v>
      </c>
      <c r="B3365" s="10">
        <v>7.0</v>
      </c>
      <c r="C3365" s="10">
        <v>4.0</v>
      </c>
    </row>
    <row r="3366" ht="14.25" customHeight="1">
      <c r="A3366" s="10">
        <v>566.0</v>
      </c>
      <c r="B3366" s="10">
        <v>10.0</v>
      </c>
      <c r="C3366" s="10">
        <v>3.0</v>
      </c>
    </row>
    <row r="3367" ht="14.25" customHeight="1">
      <c r="A3367" s="10">
        <v>566.0</v>
      </c>
      <c r="B3367" s="10">
        <v>11.0</v>
      </c>
      <c r="C3367" s="10">
        <v>5.0</v>
      </c>
    </row>
    <row r="3368" ht="14.25" customHeight="1">
      <c r="A3368" s="10">
        <v>566.0</v>
      </c>
      <c r="B3368" s="10">
        <v>17.0</v>
      </c>
      <c r="C3368" s="10">
        <v>5.0</v>
      </c>
    </row>
    <row r="3369" ht="14.25" customHeight="1">
      <c r="A3369" s="10">
        <v>566.0</v>
      </c>
      <c r="B3369" s="10">
        <v>21.0</v>
      </c>
      <c r="C3369" s="10">
        <v>4.0</v>
      </c>
    </row>
    <row r="3370" ht="14.25" customHeight="1">
      <c r="A3370" s="10">
        <v>566.0</v>
      </c>
      <c r="B3370" s="10">
        <v>25.0</v>
      </c>
      <c r="C3370" s="10">
        <v>2.0</v>
      </c>
    </row>
    <row r="3371" ht="14.25" customHeight="1">
      <c r="A3371" s="10">
        <v>566.0</v>
      </c>
      <c r="B3371" s="10">
        <v>32.0</v>
      </c>
      <c r="C3371" s="10">
        <v>4.0</v>
      </c>
    </row>
    <row r="3372" ht="14.25" customHeight="1">
      <c r="A3372" s="10">
        <v>566.0</v>
      </c>
      <c r="B3372" s="10">
        <v>39.0</v>
      </c>
      <c r="C3372" s="10">
        <v>4.0</v>
      </c>
    </row>
    <row r="3373" ht="14.25" customHeight="1">
      <c r="A3373" s="10">
        <v>566.0</v>
      </c>
      <c r="B3373" s="10">
        <v>50.0</v>
      </c>
      <c r="C3373" s="10">
        <v>5.0</v>
      </c>
    </row>
    <row r="3374" ht="14.25" customHeight="1">
      <c r="A3374" s="10">
        <v>566.0</v>
      </c>
      <c r="B3374" s="10">
        <v>57.0</v>
      </c>
      <c r="C3374" s="10">
        <v>3.0</v>
      </c>
    </row>
    <row r="3375" ht="14.25" customHeight="1">
      <c r="A3375" s="10">
        <v>566.0</v>
      </c>
      <c r="B3375" s="10">
        <v>110.0</v>
      </c>
      <c r="C3375" s="10">
        <v>5.0</v>
      </c>
    </row>
    <row r="3376" ht="14.25" customHeight="1">
      <c r="A3376" s="10">
        <v>567.0</v>
      </c>
      <c r="B3376" s="10">
        <v>1.0</v>
      </c>
      <c r="C3376" s="10">
        <v>3.5</v>
      </c>
    </row>
    <row r="3377" ht="14.25" customHeight="1">
      <c r="A3377" s="10">
        <v>567.0</v>
      </c>
      <c r="B3377" s="10">
        <v>34.0</v>
      </c>
      <c r="C3377" s="10">
        <v>2.5</v>
      </c>
    </row>
    <row r="3378" ht="14.25" customHeight="1">
      <c r="A3378" s="10">
        <v>567.0</v>
      </c>
      <c r="B3378" s="10">
        <v>50.0</v>
      </c>
      <c r="C3378" s="10">
        <v>1.0</v>
      </c>
    </row>
    <row r="3379" ht="14.25" customHeight="1">
      <c r="A3379" s="10">
        <v>567.0</v>
      </c>
      <c r="B3379" s="10">
        <v>101.0</v>
      </c>
      <c r="C3379" s="10">
        <v>3.0</v>
      </c>
    </row>
    <row r="3380" ht="14.25" customHeight="1">
      <c r="A3380" s="10">
        <v>568.0</v>
      </c>
      <c r="B3380" s="10">
        <v>50.0</v>
      </c>
      <c r="C3380" s="10">
        <v>5.0</v>
      </c>
    </row>
    <row r="3381" ht="14.25" customHeight="1">
      <c r="A3381" s="10">
        <v>569.0</v>
      </c>
      <c r="B3381" s="10">
        <v>10.0</v>
      </c>
      <c r="C3381" s="10">
        <v>4.0</v>
      </c>
    </row>
    <row r="3382" ht="14.25" customHeight="1">
      <c r="A3382" s="10">
        <v>569.0</v>
      </c>
      <c r="B3382" s="10">
        <v>50.0</v>
      </c>
      <c r="C3382" s="10">
        <v>3.0</v>
      </c>
    </row>
    <row r="3383" ht="14.25" customHeight="1">
      <c r="A3383" s="10">
        <v>570.0</v>
      </c>
      <c r="B3383" s="10">
        <v>1.0</v>
      </c>
      <c r="C3383" s="10">
        <v>4.0</v>
      </c>
    </row>
    <row r="3384" ht="14.25" customHeight="1">
      <c r="A3384" s="10">
        <v>570.0</v>
      </c>
      <c r="B3384" s="10">
        <v>2.0</v>
      </c>
      <c r="C3384" s="10">
        <v>3.5</v>
      </c>
    </row>
    <row r="3385" ht="14.25" customHeight="1">
      <c r="A3385" s="10">
        <v>570.0</v>
      </c>
      <c r="B3385" s="10">
        <v>10.0</v>
      </c>
      <c r="C3385" s="10">
        <v>3.5</v>
      </c>
    </row>
    <row r="3386" ht="14.25" customHeight="1">
      <c r="A3386" s="10">
        <v>570.0</v>
      </c>
      <c r="B3386" s="10">
        <v>11.0</v>
      </c>
      <c r="C3386" s="10">
        <v>3.5</v>
      </c>
    </row>
    <row r="3387" ht="14.25" customHeight="1">
      <c r="A3387" s="10">
        <v>570.0</v>
      </c>
      <c r="B3387" s="10">
        <v>25.0</v>
      </c>
      <c r="C3387" s="10">
        <v>4.0</v>
      </c>
    </row>
    <row r="3388" ht="14.25" customHeight="1">
      <c r="A3388" s="10">
        <v>570.0</v>
      </c>
      <c r="B3388" s="10">
        <v>32.0</v>
      </c>
      <c r="C3388" s="10">
        <v>4.0</v>
      </c>
    </row>
    <row r="3389" ht="14.25" customHeight="1">
      <c r="A3389" s="10">
        <v>570.0</v>
      </c>
      <c r="B3389" s="10">
        <v>34.0</v>
      </c>
      <c r="C3389" s="10">
        <v>3.5</v>
      </c>
    </row>
    <row r="3390" ht="14.25" customHeight="1">
      <c r="A3390" s="10">
        <v>570.0</v>
      </c>
      <c r="B3390" s="10">
        <v>39.0</v>
      </c>
      <c r="C3390" s="10">
        <v>3.0</v>
      </c>
    </row>
    <row r="3391" ht="14.25" customHeight="1">
      <c r="A3391" s="10">
        <v>570.0</v>
      </c>
      <c r="B3391" s="10">
        <v>47.0</v>
      </c>
      <c r="C3391" s="10">
        <v>3.5</v>
      </c>
    </row>
    <row r="3392" ht="14.25" customHeight="1">
      <c r="A3392" s="10">
        <v>570.0</v>
      </c>
      <c r="B3392" s="10">
        <v>95.0</v>
      </c>
      <c r="C3392" s="10">
        <v>2.5</v>
      </c>
    </row>
    <row r="3393" ht="14.25" customHeight="1">
      <c r="A3393" s="10">
        <v>570.0</v>
      </c>
      <c r="B3393" s="10">
        <v>110.0</v>
      </c>
      <c r="C3393" s="10">
        <v>3.5</v>
      </c>
    </row>
    <row r="3394" ht="14.25" customHeight="1">
      <c r="A3394" s="10">
        <v>570.0</v>
      </c>
      <c r="B3394" s="10">
        <v>111.0</v>
      </c>
      <c r="C3394" s="10">
        <v>3.0</v>
      </c>
    </row>
    <row r="3395" ht="14.25" customHeight="1">
      <c r="A3395" s="10">
        <v>571.0</v>
      </c>
      <c r="B3395" s="10">
        <v>12.0</v>
      </c>
      <c r="C3395" s="10">
        <v>1.0</v>
      </c>
    </row>
    <row r="3396" ht="14.25" customHeight="1">
      <c r="A3396" s="10">
        <v>571.0</v>
      </c>
      <c r="B3396" s="10">
        <v>70.0</v>
      </c>
      <c r="C3396" s="10">
        <v>2.0</v>
      </c>
    </row>
    <row r="3397" ht="14.25" customHeight="1">
      <c r="A3397" s="10">
        <v>572.0</v>
      </c>
      <c r="B3397" s="10">
        <v>1.0</v>
      </c>
      <c r="C3397" s="10">
        <v>4.0</v>
      </c>
    </row>
    <row r="3398" ht="14.25" customHeight="1">
      <c r="A3398" s="10">
        <v>572.0</v>
      </c>
      <c r="B3398" s="10">
        <v>17.0</v>
      </c>
      <c r="C3398" s="10">
        <v>5.0</v>
      </c>
    </row>
    <row r="3399" ht="14.25" customHeight="1">
      <c r="A3399" s="10">
        <v>572.0</v>
      </c>
      <c r="B3399" s="10">
        <v>21.0</v>
      </c>
      <c r="C3399" s="10">
        <v>5.0</v>
      </c>
    </row>
    <row r="3400" ht="14.25" customHeight="1">
      <c r="A3400" s="10">
        <v>572.0</v>
      </c>
      <c r="B3400" s="10">
        <v>62.0</v>
      </c>
      <c r="C3400" s="10">
        <v>4.0</v>
      </c>
    </row>
    <row r="3401" ht="14.25" customHeight="1">
      <c r="A3401" s="10">
        <v>572.0</v>
      </c>
      <c r="B3401" s="10">
        <v>111.0</v>
      </c>
      <c r="C3401" s="10">
        <v>4.0</v>
      </c>
    </row>
    <row r="3402" ht="14.25" customHeight="1">
      <c r="A3402" s="10">
        <v>573.0</v>
      </c>
      <c r="B3402" s="10">
        <v>1.0</v>
      </c>
      <c r="C3402" s="10">
        <v>5.0</v>
      </c>
    </row>
    <row r="3403" ht="14.25" customHeight="1">
      <c r="A3403" s="10">
        <v>573.0</v>
      </c>
      <c r="B3403" s="10">
        <v>2.0</v>
      </c>
      <c r="C3403" s="10">
        <v>4.5</v>
      </c>
    </row>
    <row r="3404" ht="14.25" customHeight="1">
      <c r="A3404" s="10">
        <v>573.0</v>
      </c>
      <c r="B3404" s="10">
        <v>6.0</v>
      </c>
      <c r="C3404" s="10">
        <v>4.5</v>
      </c>
    </row>
    <row r="3405" ht="14.25" customHeight="1">
      <c r="A3405" s="10">
        <v>573.0</v>
      </c>
      <c r="B3405" s="10">
        <v>10.0</v>
      </c>
      <c r="C3405" s="10">
        <v>4.5</v>
      </c>
    </row>
    <row r="3406" ht="14.25" customHeight="1">
      <c r="A3406" s="10">
        <v>573.0</v>
      </c>
      <c r="B3406" s="10">
        <v>47.0</v>
      </c>
      <c r="C3406" s="10">
        <v>5.0</v>
      </c>
    </row>
    <row r="3407" ht="14.25" customHeight="1">
      <c r="A3407" s="10">
        <v>573.0</v>
      </c>
      <c r="B3407" s="10">
        <v>50.0</v>
      </c>
      <c r="C3407" s="10">
        <v>5.0</v>
      </c>
    </row>
    <row r="3408" ht="14.25" customHeight="1">
      <c r="A3408" s="10">
        <v>573.0</v>
      </c>
      <c r="B3408" s="10">
        <v>104.0</v>
      </c>
      <c r="C3408" s="10">
        <v>5.0</v>
      </c>
    </row>
    <row r="3409" ht="14.25" customHeight="1">
      <c r="A3409" s="10">
        <v>573.0</v>
      </c>
      <c r="B3409" s="10">
        <v>110.0</v>
      </c>
      <c r="C3409" s="10">
        <v>5.0</v>
      </c>
    </row>
    <row r="3410" ht="14.25" customHeight="1">
      <c r="A3410" s="10">
        <v>574.0</v>
      </c>
      <c r="B3410" s="10">
        <v>47.0</v>
      </c>
      <c r="C3410" s="10">
        <v>5.0</v>
      </c>
    </row>
    <row r="3411" ht="14.25" customHeight="1">
      <c r="A3411" s="10">
        <v>574.0</v>
      </c>
      <c r="B3411" s="10">
        <v>110.0</v>
      </c>
      <c r="C3411" s="10">
        <v>5.0</v>
      </c>
    </row>
    <row r="3412" ht="14.25" customHeight="1">
      <c r="A3412" s="10">
        <v>576.0</v>
      </c>
      <c r="B3412" s="10">
        <v>29.0</v>
      </c>
      <c r="C3412" s="10">
        <v>3.5</v>
      </c>
    </row>
    <row r="3413" ht="14.25" customHeight="1">
      <c r="A3413" s="10">
        <v>577.0</v>
      </c>
      <c r="B3413" s="10">
        <v>6.0</v>
      </c>
      <c r="C3413" s="10">
        <v>4.0</v>
      </c>
    </row>
    <row r="3414" ht="14.25" customHeight="1">
      <c r="A3414" s="10">
        <v>577.0</v>
      </c>
      <c r="B3414" s="10">
        <v>39.0</v>
      </c>
      <c r="C3414" s="10">
        <v>3.0</v>
      </c>
    </row>
    <row r="3415" ht="14.25" customHeight="1">
      <c r="A3415" s="10">
        <v>577.0</v>
      </c>
      <c r="B3415" s="10">
        <v>88.0</v>
      </c>
      <c r="C3415" s="10">
        <v>3.0</v>
      </c>
    </row>
    <row r="3416" ht="14.25" customHeight="1">
      <c r="A3416" s="10">
        <v>577.0</v>
      </c>
      <c r="B3416" s="10">
        <v>110.0</v>
      </c>
      <c r="C3416" s="10">
        <v>4.0</v>
      </c>
    </row>
    <row r="3417" ht="14.25" customHeight="1">
      <c r="A3417" s="10">
        <v>579.0</v>
      </c>
      <c r="B3417" s="10">
        <v>1.0</v>
      </c>
      <c r="C3417" s="10">
        <v>4.0</v>
      </c>
    </row>
    <row r="3418" ht="14.25" customHeight="1">
      <c r="A3418" s="10">
        <v>579.0</v>
      </c>
      <c r="B3418" s="10">
        <v>11.0</v>
      </c>
      <c r="C3418" s="10">
        <v>3.0</v>
      </c>
    </row>
    <row r="3419" ht="14.25" customHeight="1">
      <c r="A3419" s="10">
        <v>579.0</v>
      </c>
      <c r="B3419" s="10">
        <v>17.0</v>
      </c>
      <c r="C3419" s="10">
        <v>5.0</v>
      </c>
    </row>
    <row r="3420" ht="14.25" customHeight="1">
      <c r="A3420" s="10">
        <v>579.0</v>
      </c>
      <c r="B3420" s="10">
        <v>34.0</v>
      </c>
      <c r="C3420" s="10">
        <v>3.0</v>
      </c>
    </row>
    <row r="3421" ht="14.25" customHeight="1">
      <c r="A3421" s="10">
        <v>579.0</v>
      </c>
      <c r="B3421" s="10">
        <v>48.0</v>
      </c>
      <c r="C3421" s="10">
        <v>4.0</v>
      </c>
    </row>
    <row r="3422" ht="14.25" customHeight="1">
      <c r="A3422" s="10">
        <v>579.0</v>
      </c>
      <c r="B3422" s="10">
        <v>110.0</v>
      </c>
      <c r="C3422" s="10">
        <v>5.0</v>
      </c>
    </row>
    <row r="3423" ht="14.25" customHeight="1">
      <c r="A3423" s="10">
        <v>580.0</v>
      </c>
      <c r="B3423" s="10">
        <v>1.0</v>
      </c>
      <c r="C3423" s="10">
        <v>3.0</v>
      </c>
    </row>
    <row r="3424" ht="14.25" customHeight="1">
      <c r="A3424" s="10">
        <v>580.0</v>
      </c>
      <c r="B3424" s="10">
        <v>6.0</v>
      </c>
      <c r="C3424" s="10">
        <v>4.0</v>
      </c>
    </row>
    <row r="3425" ht="14.25" customHeight="1">
      <c r="A3425" s="10">
        <v>580.0</v>
      </c>
      <c r="B3425" s="10">
        <v>10.0</v>
      </c>
      <c r="C3425" s="10">
        <v>3.5</v>
      </c>
    </row>
    <row r="3426" ht="14.25" customHeight="1">
      <c r="A3426" s="10">
        <v>580.0</v>
      </c>
      <c r="B3426" s="10">
        <v>16.0</v>
      </c>
      <c r="C3426" s="10">
        <v>4.5</v>
      </c>
    </row>
    <row r="3427" ht="14.25" customHeight="1">
      <c r="A3427" s="10">
        <v>580.0</v>
      </c>
      <c r="B3427" s="10">
        <v>22.0</v>
      </c>
      <c r="C3427" s="10">
        <v>4.0</v>
      </c>
    </row>
    <row r="3428" ht="14.25" customHeight="1">
      <c r="A3428" s="10">
        <v>580.0</v>
      </c>
      <c r="B3428" s="10">
        <v>25.0</v>
      </c>
      <c r="C3428" s="10">
        <v>4.0</v>
      </c>
    </row>
    <row r="3429" ht="14.25" customHeight="1">
      <c r="A3429" s="10">
        <v>580.0</v>
      </c>
      <c r="B3429" s="10">
        <v>32.0</v>
      </c>
      <c r="C3429" s="10">
        <v>5.0</v>
      </c>
    </row>
    <row r="3430" ht="14.25" customHeight="1">
      <c r="A3430" s="10">
        <v>580.0</v>
      </c>
      <c r="B3430" s="10">
        <v>34.0</v>
      </c>
      <c r="C3430" s="10">
        <v>2.5</v>
      </c>
    </row>
    <row r="3431" ht="14.25" customHeight="1">
      <c r="A3431" s="10">
        <v>580.0</v>
      </c>
      <c r="B3431" s="10">
        <v>47.0</v>
      </c>
      <c r="C3431" s="10">
        <v>5.0</v>
      </c>
    </row>
    <row r="3432" ht="14.25" customHeight="1">
      <c r="A3432" s="10">
        <v>580.0</v>
      </c>
      <c r="B3432" s="10">
        <v>50.0</v>
      </c>
      <c r="C3432" s="10">
        <v>5.0</v>
      </c>
    </row>
    <row r="3433" ht="14.25" customHeight="1">
      <c r="A3433" s="10">
        <v>580.0</v>
      </c>
      <c r="B3433" s="10">
        <v>62.0</v>
      </c>
      <c r="C3433" s="10">
        <v>2.0</v>
      </c>
    </row>
    <row r="3434" ht="14.25" customHeight="1">
      <c r="A3434" s="10">
        <v>580.0</v>
      </c>
      <c r="B3434" s="10">
        <v>70.0</v>
      </c>
      <c r="C3434" s="10">
        <v>5.0</v>
      </c>
    </row>
    <row r="3435" ht="14.25" customHeight="1">
      <c r="A3435" s="10">
        <v>580.0</v>
      </c>
      <c r="B3435" s="10">
        <v>110.0</v>
      </c>
      <c r="C3435" s="10">
        <v>4.5</v>
      </c>
    </row>
    <row r="3436" ht="14.25" customHeight="1">
      <c r="A3436" s="10">
        <v>580.0</v>
      </c>
      <c r="B3436" s="10">
        <v>111.0</v>
      </c>
      <c r="C3436" s="10">
        <v>4.0</v>
      </c>
    </row>
    <row r="3437" ht="14.25" customHeight="1">
      <c r="A3437" s="10">
        <v>583.0</v>
      </c>
      <c r="B3437" s="10">
        <v>39.0</v>
      </c>
      <c r="C3437" s="10">
        <v>5.0</v>
      </c>
    </row>
    <row r="3438" ht="14.25" customHeight="1">
      <c r="A3438" s="10">
        <v>583.0</v>
      </c>
      <c r="B3438" s="10">
        <v>104.0</v>
      </c>
      <c r="C3438" s="10">
        <v>3.0</v>
      </c>
    </row>
    <row r="3439" ht="14.25" customHeight="1">
      <c r="A3439" s="10">
        <v>584.0</v>
      </c>
      <c r="B3439" s="10">
        <v>1.0</v>
      </c>
      <c r="C3439" s="10">
        <v>5.0</v>
      </c>
    </row>
    <row r="3440" ht="14.25" customHeight="1">
      <c r="A3440" s="10">
        <v>584.0</v>
      </c>
      <c r="B3440" s="10">
        <v>10.0</v>
      </c>
      <c r="C3440" s="10">
        <v>5.0</v>
      </c>
    </row>
    <row r="3441" ht="14.25" customHeight="1">
      <c r="A3441" s="10">
        <v>584.0</v>
      </c>
      <c r="B3441" s="10">
        <v>19.0</v>
      </c>
      <c r="C3441" s="10">
        <v>3.0</v>
      </c>
    </row>
    <row r="3442" ht="14.25" customHeight="1">
      <c r="A3442" s="10">
        <v>584.0</v>
      </c>
      <c r="B3442" s="10">
        <v>22.0</v>
      </c>
      <c r="C3442" s="10">
        <v>4.0</v>
      </c>
    </row>
    <row r="3443" ht="14.25" customHeight="1">
      <c r="A3443" s="10">
        <v>584.0</v>
      </c>
      <c r="B3443" s="10">
        <v>34.0</v>
      </c>
      <c r="C3443" s="10">
        <v>3.0</v>
      </c>
    </row>
    <row r="3444" ht="14.25" customHeight="1">
      <c r="A3444" s="10">
        <v>584.0</v>
      </c>
      <c r="B3444" s="10">
        <v>39.0</v>
      </c>
      <c r="C3444" s="10">
        <v>1.0</v>
      </c>
    </row>
    <row r="3445" ht="14.25" customHeight="1">
      <c r="A3445" s="10">
        <v>584.0</v>
      </c>
      <c r="B3445" s="10">
        <v>47.0</v>
      </c>
      <c r="C3445" s="10">
        <v>5.0</v>
      </c>
    </row>
    <row r="3446" ht="14.25" customHeight="1">
      <c r="A3446" s="10">
        <v>584.0</v>
      </c>
      <c r="B3446" s="10">
        <v>48.0</v>
      </c>
      <c r="C3446" s="10">
        <v>5.0</v>
      </c>
    </row>
    <row r="3447" ht="14.25" customHeight="1">
      <c r="A3447" s="10">
        <v>584.0</v>
      </c>
      <c r="B3447" s="10">
        <v>60.0</v>
      </c>
      <c r="C3447" s="10">
        <v>5.0</v>
      </c>
    </row>
    <row r="3448" ht="14.25" customHeight="1">
      <c r="A3448" s="10">
        <v>584.0</v>
      </c>
      <c r="B3448" s="10">
        <v>110.0</v>
      </c>
      <c r="C3448" s="10">
        <v>5.0</v>
      </c>
    </row>
    <row r="3449" ht="14.25" customHeight="1">
      <c r="A3449" s="10">
        <v>585.0</v>
      </c>
      <c r="B3449" s="10">
        <v>16.0</v>
      </c>
      <c r="C3449" s="10">
        <v>5.0</v>
      </c>
    </row>
    <row r="3450" ht="14.25" customHeight="1">
      <c r="A3450" s="10">
        <v>585.0</v>
      </c>
      <c r="B3450" s="10">
        <v>88.0</v>
      </c>
      <c r="C3450" s="10">
        <v>4.0</v>
      </c>
    </row>
    <row r="3451" ht="14.25" customHeight="1">
      <c r="A3451" s="10">
        <v>585.0</v>
      </c>
      <c r="B3451" s="10">
        <v>111.0</v>
      </c>
      <c r="C3451" s="10">
        <v>4.5</v>
      </c>
    </row>
    <row r="3452" ht="14.25" customHeight="1">
      <c r="A3452" s="10">
        <v>586.0</v>
      </c>
      <c r="B3452" s="10">
        <v>2.0</v>
      </c>
      <c r="C3452" s="10">
        <v>4.0</v>
      </c>
    </row>
    <row r="3453" ht="14.25" customHeight="1">
      <c r="A3453" s="10">
        <v>586.0</v>
      </c>
      <c r="B3453" s="10">
        <v>110.0</v>
      </c>
      <c r="C3453" s="10">
        <v>5.0</v>
      </c>
    </row>
    <row r="3454" ht="14.25" customHeight="1">
      <c r="A3454" s="10">
        <v>587.0</v>
      </c>
      <c r="B3454" s="10">
        <v>1.0</v>
      </c>
      <c r="C3454" s="10">
        <v>5.0</v>
      </c>
    </row>
    <row r="3455" ht="14.25" customHeight="1">
      <c r="A3455" s="10">
        <v>587.0</v>
      </c>
      <c r="B3455" s="10">
        <v>11.0</v>
      </c>
      <c r="C3455" s="10">
        <v>4.0</v>
      </c>
    </row>
    <row r="3456" ht="14.25" customHeight="1">
      <c r="A3456" s="10">
        <v>587.0</v>
      </c>
      <c r="B3456" s="10">
        <v>21.0</v>
      </c>
      <c r="C3456" s="10">
        <v>4.0</v>
      </c>
    </row>
    <row r="3457" ht="14.25" customHeight="1">
      <c r="A3457" s="10">
        <v>587.0</v>
      </c>
      <c r="B3457" s="10">
        <v>32.0</v>
      </c>
      <c r="C3457" s="10">
        <v>5.0</v>
      </c>
    </row>
    <row r="3458" ht="14.25" customHeight="1">
      <c r="A3458" s="10">
        <v>587.0</v>
      </c>
      <c r="B3458" s="10">
        <v>50.0</v>
      </c>
      <c r="C3458" s="10">
        <v>5.0</v>
      </c>
    </row>
    <row r="3459" ht="14.25" customHeight="1">
      <c r="A3459" s="10">
        <v>587.0</v>
      </c>
      <c r="B3459" s="10">
        <v>58.0</v>
      </c>
      <c r="C3459" s="10">
        <v>5.0</v>
      </c>
    </row>
    <row r="3460" ht="14.25" customHeight="1">
      <c r="A3460" s="10">
        <v>588.0</v>
      </c>
      <c r="B3460" s="10">
        <v>3.0</v>
      </c>
      <c r="C3460" s="10">
        <v>3.0</v>
      </c>
    </row>
    <row r="3461" ht="14.25" customHeight="1">
      <c r="A3461" s="10">
        <v>588.0</v>
      </c>
      <c r="B3461" s="10">
        <v>6.0</v>
      </c>
      <c r="C3461" s="10">
        <v>5.0</v>
      </c>
    </row>
    <row r="3462" ht="14.25" customHeight="1">
      <c r="A3462" s="10">
        <v>588.0</v>
      </c>
      <c r="B3462" s="10">
        <v>10.0</v>
      </c>
      <c r="C3462" s="10">
        <v>3.0</v>
      </c>
    </row>
    <row r="3463" ht="14.25" customHeight="1">
      <c r="A3463" s="10">
        <v>588.0</v>
      </c>
      <c r="B3463" s="10">
        <v>16.0</v>
      </c>
      <c r="C3463" s="10">
        <v>4.0</v>
      </c>
    </row>
    <row r="3464" ht="14.25" customHeight="1">
      <c r="A3464" s="10">
        <v>588.0</v>
      </c>
      <c r="B3464" s="10">
        <v>20.0</v>
      </c>
      <c r="C3464" s="10">
        <v>2.0</v>
      </c>
    </row>
    <row r="3465" ht="14.25" customHeight="1">
      <c r="A3465" s="10">
        <v>588.0</v>
      </c>
      <c r="B3465" s="10">
        <v>21.0</v>
      </c>
      <c r="C3465" s="10">
        <v>3.0</v>
      </c>
    </row>
    <row r="3466" ht="14.25" customHeight="1">
      <c r="A3466" s="10">
        <v>588.0</v>
      </c>
      <c r="B3466" s="10">
        <v>22.0</v>
      </c>
      <c r="C3466" s="10">
        <v>3.0</v>
      </c>
    </row>
    <row r="3467" ht="14.25" customHeight="1">
      <c r="A3467" s="10">
        <v>588.0</v>
      </c>
      <c r="B3467" s="10">
        <v>25.0</v>
      </c>
      <c r="C3467" s="10">
        <v>3.0</v>
      </c>
    </row>
    <row r="3468" ht="14.25" customHeight="1">
      <c r="A3468" s="10">
        <v>588.0</v>
      </c>
      <c r="B3468" s="10">
        <v>36.0</v>
      </c>
      <c r="C3468" s="10">
        <v>2.0</v>
      </c>
    </row>
    <row r="3469" ht="14.25" customHeight="1">
      <c r="A3469" s="10">
        <v>588.0</v>
      </c>
      <c r="B3469" s="10">
        <v>42.0</v>
      </c>
      <c r="C3469" s="10">
        <v>3.0</v>
      </c>
    </row>
    <row r="3470" ht="14.25" customHeight="1">
      <c r="A3470" s="10">
        <v>588.0</v>
      </c>
      <c r="B3470" s="10">
        <v>47.0</v>
      </c>
      <c r="C3470" s="10">
        <v>3.0</v>
      </c>
    </row>
    <row r="3471" ht="14.25" customHeight="1">
      <c r="A3471" s="10">
        <v>588.0</v>
      </c>
      <c r="B3471" s="10">
        <v>50.0</v>
      </c>
      <c r="C3471" s="10">
        <v>5.0</v>
      </c>
    </row>
    <row r="3472" ht="14.25" customHeight="1">
      <c r="A3472" s="10">
        <v>588.0</v>
      </c>
      <c r="B3472" s="10">
        <v>110.0</v>
      </c>
      <c r="C3472" s="10">
        <v>5.0</v>
      </c>
    </row>
    <row r="3473" ht="14.25" customHeight="1">
      <c r="A3473" s="10">
        <v>589.0</v>
      </c>
      <c r="B3473" s="10">
        <v>25.0</v>
      </c>
      <c r="C3473" s="10">
        <v>5.0</v>
      </c>
    </row>
    <row r="3474" ht="14.25" customHeight="1">
      <c r="A3474" s="10">
        <v>589.0</v>
      </c>
      <c r="B3474" s="10">
        <v>36.0</v>
      </c>
      <c r="C3474" s="10">
        <v>5.0</v>
      </c>
    </row>
    <row r="3475" ht="14.25" customHeight="1">
      <c r="A3475" s="10">
        <v>589.0</v>
      </c>
      <c r="B3475" s="10">
        <v>111.0</v>
      </c>
      <c r="C3475" s="10">
        <v>5.0</v>
      </c>
    </row>
    <row r="3476" ht="14.25" customHeight="1">
      <c r="A3476" s="10">
        <v>590.0</v>
      </c>
      <c r="B3476" s="10">
        <v>1.0</v>
      </c>
      <c r="C3476" s="10">
        <v>4.0</v>
      </c>
    </row>
    <row r="3477" ht="14.25" customHeight="1">
      <c r="A3477" s="10">
        <v>590.0</v>
      </c>
      <c r="B3477" s="10">
        <v>2.0</v>
      </c>
      <c r="C3477" s="10">
        <v>2.5</v>
      </c>
    </row>
    <row r="3478" ht="14.25" customHeight="1">
      <c r="A3478" s="10">
        <v>590.0</v>
      </c>
      <c r="B3478" s="10">
        <v>3.0</v>
      </c>
      <c r="C3478" s="10">
        <v>3.0</v>
      </c>
    </row>
    <row r="3479" ht="14.25" customHeight="1">
      <c r="A3479" s="10">
        <v>590.0</v>
      </c>
      <c r="B3479" s="10">
        <v>5.0</v>
      </c>
      <c r="C3479" s="10">
        <v>2.0</v>
      </c>
    </row>
    <row r="3480" ht="14.25" customHeight="1">
      <c r="A3480" s="10">
        <v>590.0</v>
      </c>
      <c r="B3480" s="10">
        <v>6.0</v>
      </c>
      <c r="C3480" s="10">
        <v>3.5</v>
      </c>
    </row>
    <row r="3481" ht="14.25" customHeight="1">
      <c r="A3481" s="10">
        <v>590.0</v>
      </c>
      <c r="B3481" s="10">
        <v>10.0</v>
      </c>
      <c r="C3481" s="10">
        <v>3.5</v>
      </c>
    </row>
    <row r="3482" ht="14.25" customHeight="1">
      <c r="A3482" s="10">
        <v>590.0</v>
      </c>
      <c r="B3482" s="10">
        <v>11.0</v>
      </c>
      <c r="C3482" s="10">
        <v>3.0</v>
      </c>
    </row>
    <row r="3483" ht="14.25" customHeight="1">
      <c r="A3483" s="10">
        <v>590.0</v>
      </c>
      <c r="B3483" s="10">
        <v>17.0</v>
      </c>
      <c r="C3483" s="10">
        <v>3.5</v>
      </c>
    </row>
    <row r="3484" ht="14.25" customHeight="1">
      <c r="A3484" s="10">
        <v>590.0</v>
      </c>
      <c r="B3484" s="10">
        <v>19.0</v>
      </c>
      <c r="C3484" s="10">
        <v>2.0</v>
      </c>
    </row>
    <row r="3485" ht="14.25" customHeight="1">
      <c r="A3485" s="10">
        <v>590.0</v>
      </c>
      <c r="B3485" s="10">
        <v>32.0</v>
      </c>
      <c r="C3485" s="10">
        <v>3.0</v>
      </c>
    </row>
    <row r="3486" ht="14.25" customHeight="1">
      <c r="A3486" s="10">
        <v>590.0</v>
      </c>
      <c r="B3486" s="10">
        <v>36.0</v>
      </c>
      <c r="C3486" s="10">
        <v>3.5</v>
      </c>
    </row>
    <row r="3487" ht="14.25" customHeight="1">
      <c r="A3487" s="10">
        <v>590.0</v>
      </c>
      <c r="B3487" s="10">
        <v>47.0</v>
      </c>
      <c r="C3487" s="10">
        <v>3.0</v>
      </c>
    </row>
    <row r="3488" ht="14.25" customHeight="1">
      <c r="A3488" s="10">
        <v>590.0</v>
      </c>
      <c r="B3488" s="10">
        <v>50.0</v>
      </c>
      <c r="C3488" s="10">
        <v>4.5</v>
      </c>
    </row>
    <row r="3489" ht="14.25" customHeight="1">
      <c r="A3489" s="10">
        <v>590.0</v>
      </c>
      <c r="B3489" s="10">
        <v>104.0</v>
      </c>
      <c r="C3489" s="10">
        <v>3.5</v>
      </c>
    </row>
    <row r="3490" ht="14.25" customHeight="1">
      <c r="A3490" s="10">
        <v>590.0</v>
      </c>
      <c r="B3490" s="10">
        <v>110.0</v>
      </c>
      <c r="C3490" s="10">
        <v>4.0</v>
      </c>
    </row>
    <row r="3491" ht="14.25" customHeight="1">
      <c r="A3491" s="10">
        <v>590.0</v>
      </c>
      <c r="B3491" s="10">
        <v>111.0</v>
      </c>
      <c r="C3491" s="10">
        <v>4.0</v>
      </c>
    </row>
    <row r="3492" ht="14.25" customHeight="1">
      <c r="A3492" s="10">
        <v>591.0</v>
      </c>
      <c r="B3492" s="10">
        <v>24.0</v>
      </c>
      <c r="C3492" s="10">
        <v>2.0</v>
      </c>
    </row>
    <row r="3493" ht="14.25" customHeight="1">
      <c r="A3493" s="10">
        <v>592.0</v>
      </c>
      <c r="B3493" s="10">
        <v>2.0</v>
      </c>
      <c r="C3493" s="10">
        <v>4.0</v>
      </c>
    </row>
    <row r="3494" ht="14.25" customHeight="1">
      <c r="A3494" s="10">
        <v>592.0</v>
      </c>
      <c r="B3494" s="10">
        <v>6.0</v>
      </c>
      <c r="C3494" s="10">
        <v>3.0</v>
      </c>
    </row>
    <row r="3495" ht="14.25" customHeight="1">
      <c r="A3495" s="10">
        <v>592.0</v>
      </c>
      <c r="B3495" s="10">
        <v>10.0</v>
      </c>
      <c r="C3495" s="10">
        <v>3.0</v>
      </c>
    </row>
    <row r="3496" ht="14.25" customHeight="1">
      <c r="A3496" s="10">
        <v>592.0</v>
      </c>
      <c r="B3496" s="10">
        <v>15.0</v>
      </c>
      <c r="C3496" s="10">
        <v>4.0</v>
      </c>
    </row>
    <row r="3497" ht="14.25" customHeight="1">
      <c r="A3497" s="10">
        <v>592.0</v>
      </c>
      <c r="B3497" s="10">
        <v>19.0</v>
      </c>
      <c r="C3497" s="10">
        <v>4.0</v>
      </c>
    </row>
    <row r="3498" ht="14.25" customHeight="1">
      <c r="A3498" s="10">
        <v>592.0</v>
      </c>
      <c r="B3498" s="10">
        <v>21.0</v>
      </c>
      <c r="C3498" s="10">
        <v>3.0</v>
      </c>
    </row>
    <row r="3499" ht="14.25" customHeight="1">
      <c r="A3499" s="10">
        <v>592.0</v>
      </c>
      <c r="B3499" s="10">
        <v>24.0</v>
      </c>
      <c r="C3499" s="10">
        <v>4.0</v>
      </c>
    </row>
    <row r="3500" ht="14.25" customHeight="1">
      <c r="A3500" s="10">
        <v>592.0</v>
      </c>
      <c r="B3500" s="10">
        <v>39.0</v>
      </c>
      <c r="C3500" s="10">
        <v>4.0</v>
      </c>
    </row>
    <row r="3501" ht="14.25" customHeight="1">
      <c r="A3501" s="10">
        <v>592.0</v>
      </c>
      <c r="B3501" s="10">
        <v>44.0</v>
      </c>
      <c r="C3501" s="10">
        <v>3.0</v>
      </c>
    </row>
    <row r="3502" ht="14.25" customHeight="1">
      <c r="A3502" s="10">
        <v>592.0</v>
      </c>
      <c r="B3502" s="10">
        <v>93.0</v>
      </c>
      <c r="C3502" s="10">
        <v>3.0</v>
      </c>
    </row>
    <row r="3503" ht="14.25" customHeight="1">
      <c r="A3503" s="10">
        <v>592.0</v>
      </c>
      <c r="B3503" s="10">
        <v>95.0</v>
      </c>
      <c r="C3503" s="10">
        <v>3.0</v>
      </c>
    </row>
    <row r="3504" ht="14.25" customHeight="1">
      <c r="A3504" s="10">
        <v>592.0</v>
      </c>
      <c r="B3504" s="10">
        <v>110.0</v>
      </c>
      <c r="C3504" s="10">
        <v>5.0</v>
      </c>
    </row>
    <row r="3505" ht="14.25" customHeight="1">
      <c r="A3505" s="10">
        <v>592.0</v>
      </c>
      <c r="B3505" s="10">
        <v>112.0</v>
      </c>
      <c r="C3505" s="10">
        <v>3.0</v>
      </c>
    </row>
    <row r="3506" ht="14.25" customHeight="1">
      <c r="A3506" s="10">
        <v>593.0</v>
      </c>
      <c r="B3506" s="10">
        <v>34.0</v>
      </c>
      <c r="C3506" s="10">
        <v>4.0</v>
      </c>
    </row>
    <row r="3507" ht="14.25" customHeight="1">
      <c r="A3507" s="10">
        <v>593.0</v>
      </c>
      <c r="B3507" s="10">
        <v>41.0</v>
      </c>
      <c r="C3507" s="10">
        <v>4.0</v>
      </c>
    </row>
    <row r="3508" ht="14.25" customHeight="1">
      <c r="A3508" s="10">
        <v>593.0</v>
      </c>
      <c r="B3508" s="10">
        <v>50.0</v>
      </c>
      <c r="C3508" s="10">
        <v>4.5</v>
      </c>
    </row>
    <row r="3509" ht="14.25" customHeight="1">
      <c r="A3509" s="10">
        <v>593.0</v>
      </c>
      <c r="B3509" s="10">
        <v>110.0</v>
      </c>
      <c r="C3509" s="10">
        <v>3.0</v>
      </c>
    </row>
    <row r="3510" ht="14.25" customHeight="1">
      <c r="A3510" s="10">
        <v>594.0</v>
      </c>
      <c r="B3510" s="10">
        <v>2.0</v>
      </c>
      <c r="C3510" s="10">
        <v>4.0</v>
      </c>
    </row>
    <row r="3511" ht="14.25" customHeight="1">
      <c r="A3511" s="10">
        <v>594.0</v>
      </c>
      <c r="B3511" s="10">
        <v>3.0</v>
      </c>
      <c r="C3511" s="10">
        <v>4.0</v>
      </c>
    </row>
    <row r="3512" ht="14.25" customHeight="1">
      <c r="A3512" s="10">
        <v>594.0</v>
      </c>
      <c r="B3512" s="10">
        <v>11.0</v>
      </c>
      <c r="C3512" s="10">
        <v>5.0</v>
      </c>
    </row>
    <row r="3513" ht="14.25" customHeight="1">
      <c r="A3513" s="10">
        <v>594.0</v>
      </c>
      <c r="B3513" s="10">
        <v>17.0</v>
      </c>
      <c r="C3513" s="10">
        <v>4.0</v>
      </c>
    </row>
    <row r="3514" ht="14.25" customHeight="1">
      <c r="A3514" s="10">
        <v>594.0</v>
      </c>
      <c r="B3514" s="10">
        <v>28.0</v>
      </c>
      <c r="C3514" s="10">
        <v>4.5</v>
      </c>
    </row>
    <row r="3515" ht="14.25" customHeight="1">
      <c r="A3515" s="10">
        <v>594.0</v>
      </c>
      <c r="B3515" s="10">
        <v>39.0</v>
      </c>
      <c r="C3515" s="10">
        <v>4.5</v>
      </c>
    </row>
    <row r="3516" ht="14.25" customHeight="1">
      <c r="A3516" s="10">
        <v>594.0</v>
      </c>
      <c r="B3516" s="10">
        <v>46.0</v>
      </c>
      <c r="C3516" s="10">
        <v>4.5</v>
      </c>
    </row>
    <row r="3517" ht="14.25" customHeight="1">
      <c r="A3517" s="10">
        <v>594.0</v>
      </c>
      <c r="B3517" s="10">
        <v>48.0</v>
      </c>
      <c r="C3517" s="10">
        <v>4.5</v>
      </c>
    </row>
    <row r="3518" ht="14.25" customHeight="1">
      <c r="A3518" s="10">
        <v>594.0</v>
      </c>
      <c r="B3518" s="10">
        <v>70.0</v>
      </c>
      <c r="C3518" s="10">
        <v>3.5</v>
      </c>
    </row>
    <row r="3519" ht="14.25" customHeight="1">
      <c r="A3519" s="10">
        <v>594.0</v>
      </c>
      <c r="B3519" s="10">
        <v>110.0</v>
      </c>
      <c r="C3519" s="10">
        <v>5.0</v>
      </c>
    </row>
    <row r="3520" ht="14.25" customHeight="1">
      <c r="A3520" s="10">
        <v>595.0</v>
      </c>
      <c r="B3520" s="10">
        <v>50.0</v>
      </c>
      <c r="C3520" s="10">
        <v>5.0</v>
      </c>
    </row>
    <row r="3521" ht="14.25" customHeight="1">
      <c r="A3521" s="10">
        <v>596.0</v>
      </c>
      <c r="B3521" s="10">
        <v>1.0</v>
      </c>
      <c r="C3521" s="10">
        <v>4.0</v>
      </c>
    </row>
    <row r="3522" ht="14.25" customHeight="1">
      <c r="A3522" s="10">
        <v>596.0</v>
      </c>
      <c r="B3522" s="10">
        <v>32.0</v>
      </c>
      <c r="C3522" s="10">
        <v>3.5</v>
      </c>
    </row>
    <row r="3523" ht="14.25" customHeight="1">
      <c r="A3523" s="10">
        <v>596.0</v>
      </c>
      <c r="B3523" s="10">
        <v>34.0</v>
      </c>
      <c r="C3523" s="10">
        <v>4.0</v>
      </c>
    </row>
    <row r="3524" ht="14.25" customHeight="1">
      <c r="A3524" s="10">
        <v>596.0</v>
      </c>
      <c r="B3524" s="10">
        <v>39.0</v>
      </c>
      <c r="C3524" s="10">
        <v>4.0</v>
      </c>
    </row>
    <row r="3525" ht="14.25" customHeight="1">
      <c r="A3525" s="10">
        <v>596.0</v>
      </c>
      <c r="B3525" s="10">
        <v>50.0</v>
      </c>
      <c r="C3525" s="10">
        <v>3.5</v>
      </c>
    </row>
    <row r="3526" ht="14.25" customHeight="1">
      <c r="A3526" s="10">
        <v>597.0</v>
      </c>
      <c r="B3526" s="10">
        <v>1.0</v>
      </c>
      <c r="C3526" s="10">
        <v>4.0</v>
      </c>
    </row>
    <row r="3527" ht="14.25" customHeight="1">
      <c r="A3527" s="10">
        <v>597.0</v>
      </c>
      <c r="B3527" s="10">
        <v>6.0</v>
      </c>
      <c r="C3527" s="10">
        <v>3.0</v>
      </c>
    </row>
    <row r="3528" ht="14.25" customHeight="1">
      <c r="A3528" s="10">
        <v>597.0</v>
      </c>
      <c r="B3528" s="10">
        <v>7.0</v>
      </c>
      <c r="C3528" s="10">
        <v>1.0</v>
      </c>
    </row>
    <row r="3529" ht="14.25" customHeight="1">
      <c r="A3529" s="10">
        <v>597.0</v>
      </c>
      <c r="B3529" s="10">
        <v>10.0</v>
      </c>
      <c r="C3529" s="10">
        <v>3.0</v>
      </c>
    </row>
    <row r="3530" ht="14.25" customHeight="1">
      <c r="A3530" s="10">
        <v>597.0</v>
      </c>
      <c r="B3530" s="10">
        <v>11.0</v>
      </c>
      <c r="C3530" s="10">
        <v>3.0</v>
      </c>
    </row>
    <row r="3531" ht="14.25" customHeight="1">
      <c r="A3531" s="10">
        <v>597.0</v>
      </c>
      <c r="B3531" s="10">
        <v>17.0</v>
      </c>
      <c r="C3531" s="10">
        <v>3.0</v>
      </c>
    </row>
    <row r="3532" ht="14.25" customHeight="1">
      <c r="A3532" s="10">
        <v>597.0</v>
      </c>
      <c r="B3532" s="10">
        <v>21.0</v>
      </c>
      <c r="C3532" s="10">
        <v>5.0</v>
      </c>
    </row>
    <row r="3533" ht="14.25" customHeight="1">
      <c r="A3533" s="10">
        <v>597.0</v>
      </c>
      <c r="B3533" s="10">
        <v>34.0</v>
      </c>
      <c r="C3533" s="10">
        <v>4.0</v>
      </c>
    </row>
    <row r="3534" ht="14.25" customHeight="1">
      <c r="A3534" s="10">
        <v>597.0</v>
      </c>
      <c r="B3534" s="10">
        <v>39.0</v>
      </c>
      <c r="C3534" s="10">
        <v>4.0</v>
      </c>
    </row>
    <row r="3535" ht="14.25" customHeight="1">
      <c r="A3535" s="10">
        <v>597.0</v>
      </c>
      <c r="B3535" s="10">
        <v>42.0</v>
      </c>
      <c r="C3535" s="10">
        <v>3.0</v>
      </c>
    </row>
    <row r="3536" ht="14.25" customHeight="1">
      <c r="A3536" s="10">
        <v>597.0</v>
      </c>
      <c r="B3536" s="10">
        <v>45.0</v>
      </c>
      <c r="C3536" s="10">
        <v>5.0</v>
      </c>
    </row>
    <row r="3537" ht="14.25" customHeight="1">
      <c r="A3537" s="10">
        <v>597.0</v>
      </c>
      <c r="B3537" s="10">
        <v>47.0</v>
      </c>
      <c r="C3537" s="10">
        <v>4.0</v>
      </c>
    </row>
    <row r="3538" ht="14.25" customHeight="1">
      <c r="A3538" s="10">
        <v>597.0</v>
      </c>
      <c r="B3538" s="10">
        <v>50.0</v>
      </c>
      <c r="C3538" s="10">
        <v>5.0</v>
      </c>
    </row>
    <row r="3539" ht="14.25" customHeight="1">
      <c r="A3539" s="10">
        <v>597.0</v>
      </c>
      <c r="B3539" s="10">
        <v>52.0</v>
      </c>
      <c r="C3539" s="10">
        <v>4.0</v>
      </c>
    </row>
    <row r="3540" ht="14.25" customHeight="1">
      <c r="A3540" s="10">
        <v>597.0</v>
      </c>
      <c r="B3540" s="10">
        <v>69.0</v>
      </c>
      <c r="C3540" s="10">
        <v>4.0</v>
      </c>
    </row>
    <row r="3541" ht="14.25" customHeight="1">
      <c r="A3541" s="10">
        <v>597.0</v>
      </c>
      <c r="B3541" s="10">
        <v>70.0</v>
      </c>
      <c r="C3541" s="10">
        <v>2.0</v>
      </c>
    </row>
    <row r="3542" ht="14.25" customHeight="1">
      <c r="A3542" s="10">
        <v>597.0</v>
      </c>
      <c r="B3542" s="10">
        <v>101.0</v>
      </c>
      <c r="C3542" s="10">
        <v>5.0</v>
      </c>
    </row>
    <row r="3543" ht="14.25" customHeight="1">
      <c r="A3543" s="10">
        <v>597.0</v>
      </c>
      <c r="B3543" s="10">
        <v>104.0</v>
      </c>
      <c r="C3543" s="10">
        <v>5.0</v>
      </c>
    </row>
    <row r="3544" ht="14.25" customHeight="1">
      <c r="A3544" s="10">
        <v>597.0</v>
      </c>
      <c r="B3544" s="10">
        <v>110.0</v>
      </c>
      <c r="C3544" s="10">
        <v>5.0</v>
      </c>
    </row>
    <row r="3545" ht="14.25" customHeight="1">
      <c r="A3545" s="10">
        <v>599.0</v>
      </c>
      <c r="B3545" s="10">
        <v>1.0</v>
      </c>
      <c r="C3545" s="10">
        <v>3.0</v>
      </c>
    </row>
    <row r="3546" ht="14.25" customHeight="1">
      <c r="A3546" s="10">
        <v>599.0</v>
      </c>
      <c r="B3546" s="10">
        <v>2.0</v>
      </c>
      <c r="C3546" s="10">
        <v>2.5</v>
      </c>
    </row>
    <row r="3547" ht="14.25" customHeight="1">
      <c r="A3547" s="10">
        <v>599.0</v>
      </c>
      <c r="B3547" s="10">
        <v>3.0</v>
      </c>
      <c r="C3547" s="10">
        <v>1.5</v>
      </c>
    </row>
    <row r="3548" ht="14.25" customHeight="1">
      <c r="A3548" s="10">
        <v>599.0</v>
      </c>
      <c r="B3548" s="10">
        <v>6.0</v>
      </c>
      <c r="C3548" s="10">
        <v>4.5</v>
      </c>
    </row>
    <row r="3549" ht="14.25" customHeight="1">
      <c r="A3549" s="10">
        <v>599.0</v>
      </c>
      <c r="B3549" s="10">
        <v>7.0</v>
      </c>
      <c r="C3549" s="10">
        <v>2.5</v>
      </c>
    </row>
    <row r="3550" ht="14.25" customHeight="1">
      <c r="A3550" s="10">
        <v>599.0</v>
      </c>
      <c r="B3550" s="10">
        <v>9.0</v>
      </c>
      <c r="C3550" s="10">
        <v>1.5</v>
      </c>
    </row>
    <row r="3551" ht="14.25" customHeight="1">
      <c r="A3551" s="10">
        <v>599.0</v>
      </c>
      <c r="B3551" s="10">
        <v>10.0</v>
      </c>
      <c r="C3551" s="10">
        <v>3.5</v>
      </c>
    </row>
    <row r="3552" ht="14.25" customHeight="1">
      <c r="A3552" s="10">
        <v>599.0</v>
      </c>
      <c r="B3552" s="10">
        <v>11.0</v>
      </c>
      <c r="C3552" s="10">
        <v>2.5</v>
      </c>
    </row>
    <row r="3553" ht="14.25" customHeight="1">
      <c r="A3553" s="10">
        <v>599.0</v>
      </c>
      <c r="B3553" s="10">
        <v>12.0</v>
      </c>
      <c r="C3553" s="10">
        <v>1.5</v>
      </c>
    </row>
    <row r="3554" ht="14.25" customHeight="1">
      <c r="A3554" s="10">
        <v>599.0</v>
      </c>
      <c r="B3554" s="10">
        <v>15.0</v>
      </c>
      <c r="C3554" s="10">
        <v>1.5</v>
      </c>
    </row>
    <row r="3555" ht="14.25" customHeight="1">
      <c r="A3555" s="10">
        <v>599.0</v>
      </c>
      <c r="B3555" s="10">
        <v>16.0</v>
      </c>
      <c r="C3555" s="10">
        <v>3.0</v>
      </c>
    </row>
    <row r="3556" ht="14.25" customHeight="1">
      <c r="A3556" s="10">
        <v>599.0</v>
      </c>
      <c r="B3556" s="10">
        <v>17.0</v>
      </c>
      <c r="C3556" s="10">
        <v>3.5</v>
      </c>
    </row>
    <row r="3557" ht="14.25" customHeight="1">
      <c r="A3557" s="10">
        <v>599.0</v>
      </c>
      <c r="B3557" s="10">
        <v>18.0</v>
      </c>
      <c r="C3557" s="10">
        <v>3.0</v>
      </c>
    </row>
    <row r="3558" ht="14.25" customHeight="1">
      <c r="A3558" s="10">
        <v>599.0</v>
      </c>
      <c r="B3558" s="10">
        <v>19.0</v>
      </c>
      <c r="C3558" s="10">
        <v>3.0</v>
      </c>
    </row>
    <row r="3559" ht="14.25" customHeight="1">
      <c r="A3559" s="10">
        <v>599.0</v>
      </c>
      <c r="B3559" s="10">
        <v>20.0</v>
      </c>
      <c r="C3559" s="10">
        <v>1.5</v>
      </c>
    </row>
    <row r="3560" ht="14.25" customHeight="1">
      <c r="A3560" s="10">
        <v>599.0</v>
      </c>
      <c r="B3560" s="10">
        <v>21.0</v>
      </c>
      <c r="C3560" s="10">
        <v>4.0</v>
      </c>
    </row>
    <row r="3561" ht="14.25" customHeight="1">
      <c r="A3561" s="10">
        <v>599.0</v>
      </c>
      <c r="B3561" s="10">
        <v>23.0</v>
      </c>
      <c r="C3561" s="10">
        <v>1.0</v>
      </c>
    </row>
    <row r="3562" ht="14.25" customHeight="1">
      <c r="A3562" s="10">
        <v>599.0</v>
      </c>
      <c r="B3562" s="10">
        <v>24.0</v>
      </c>
      <c r="C3562" s="10">
        <v>2.5</v>
      </c>
    </row>
    <row r="3563" ht="14.25" customHeight="1">
      <c r="A3563" s="10">
        <v>599.0</v>
      </c>
      <c r="B3563" s="10">
        <v>26.0</v>
      </c>
      <c r="C3563" s="10">
        <v>2.5</v>
      </c>
    </row>
    <row r="3564" ht="14.25" customHeight="1">
      <c r="A3564" s="10">
        <v>599.0</v>
      </c>
      <c r="B3564" s="10">
        <v>29.0</v>
      </c>
      <c r="C3564" s="10">
        <v>3.5</v>
      </c>
    </row>
    <row r="3565" ht="14.25" customHeight="1">
      <c r="A3565" s="10">
        <v>599.0</v>
      </c>
      <c r="B3565" s="10">
        <v>31.0</v>
      </c>
      <c r="C3565" s="10">
        <v>2.0</v>
      </c>
    </row>
    <row r="3566" ht="14.25" customHeight="1">
      <c r="A3566" s="10">
        <v>599.0</v>
      </c>
      <c r="B3566" s="10">
        <v>32.0</v>
      </c>
      <c r="C3566" s="10">
        <v>3.0</v>
      </c>
    </row>
    <row r="3567" ht="14.25" customHeight="1">
      <c r="A3567" s="10">
        <v>599.0</v>
      </c>
      <c r="B3567" s="10">
        <v>39.0</v>
      </c>
      <c r="C3567" s="10">
        <v>3.0</v>
      </c>
    </row>
    <row r="3568" ht="14.25" customHeight="1">
      <c r="A3568" s="10">
        <v>599.0</v>
      </c>
      <c r="B3568" s="10">
        <v>41.0</v>
      </c>
      <c r="C3568" s="10">
        <v>2.5</v>
      </c>
    </row>
    <row r="3569" ht="14.25" customHeight="1">
      <c r="A3569" s="10">
        <v>599.0</v>
      </c>
      <c r="B3569" s="10">
        <v>42.0</v>
      </c>
      <c r="C3569" s="10">
        <v>3.0</v>
      </c>
    </row>
    <row r="3570" ht="14.25" customHeight="1">
      <c r="A3570" s="10">
        <v>599.0</v>
      </c>
      <c r="B3570" s="10">
        <v>43.0</v>
      </c>
      <c r="C3570" s="10">
        <v>3.0</v>
      </c>
    </row>
    <row r="3571" ht="14.25" customHeight="1">
      <c r="A3571" s="10">
        <v>599.0</v>
      </c>
      <c r="B3571" s="10">
        <v>44.0</v>
      </c>
      <c r="C3571" s="10">
        <v>2.5</v>
      </c>
    </row>
    <row r="3572" ht="14.25" customHeight="1">
      <c r="A3572" s="10">
        <v>599.0</v>
      </c>
      <c r="B3572" s="10">
        <v>45.0</v>
      </c>
      <c r="C3572" s="10">
        <v>2.5</v>
      </c>
    </row>
    <row r="3573" ht="14.25" customHeight="1">
      <c r="A3573" s="10">
        <v>599.0</v>
      </c>
      <c r="B3573" s="10">
        <v>47.0</v>
      </c>
      <c r="C3573" s="10">
        <v>4.0</v>
      </c>
    </row>
    <row r="3574" ht="14.25" customHeight="1">
      <c r="A3574" s="10">
        <v>599.0</v>
      </c>
      <c r="B3574" s="10">
        <v>50.0</v>
      </c>
      <c r="C3574" s="10">
        <v>3.5</v>
      </c>
    </row>
    <row r="3575" ht="14.25" customHeight="1">
      <c r="A3575" s="10">
        <v>599.0</v>
      </c>
      <c r="B3575" s="10">
        <v>52.0</v>
      </c>
      <c r="C3575" s="10">
        <v>3.0</v>
      </c>
    </row>
    <row r="3576" ht="14.25" customHeight="1">
      <c r="A3576" s="10">
        <v>599.0</v>
      </c>
      <c r="B3576" s="10">
        <v>57.0</v>
      </c>
      <c r="C3576" s="10">
        <v>2.5</v>
      </c>
    </row>
    <row r="3577" ht="14.25" customHeight="1">
      <c r="A3577" s="10">
        <v>599.0</v>
      </c>
      <c r="B3577" s="10">
        <v>60.0</v>
      </c>
      <c r="C3577" s="10">
        <v>2.0</v>
      </c>
    </row>
    <row r="3578" ht="14.25" customHeight="1">
      <c r="A3578" s="10">
        <v>599.0</v>
      </c>
      <c r="B3578" s="10">
        <v>61.0</v>
      </c>
      <c r="C3578" s="10">
        <v>2.5</v>
      </c>
    </row>
    <row r="3579" ht="14.25" customHeight="1">
      <c r="A3579" s="10">
        <v>599.0</v>
      </c>
      <c r="B3579" s="10">
        <v>65.0</v>
      </c>
      <c r="C3579" s="10">
        <v>2.0</v>
      </c>
    </row>
    <row r="3580" ht="14.25" customHeight="1">
      <c r="A3580" s="10">
        <v>599.0</v>
      </c>
      <c r="B3580" s="10">
        <v>69.0</v>
      </c>
      <c r="C3580" s="10">
        <v>2.5</v>
      </c>
    </row>
    <row r="3581" ht="14.25" customHeight="1">
      <c r="A3581" s="10">
        <v>599.0</v>
      </c>
      <c r="B3581" s="10">
        <v>70.0</v>
      </c>
      <c r="C3581" s="10">
        <v>3.5</v>
      </c>
    </row>
    <row r="3582" ht="14.25" customHeight="1">
      <c r="A3582" s="10">
        <v>599.0</v>
      </c>
      <c r="B3582" s="10">
        <v>73.0</v>
      </c>
      <c r="C3582" s="10">
        <v>3.0</v>
      </c>
    </row>
    <row r="3583" ht="14.25" customHeight="1">
      <c r="A3583" s="10">
        <v>599.0</v>
      </c>
      <c r="B3583" s="10">
        <v>75.0</v>
      </c>
      <c r="C3583" s="10">
        <v>1.0</v>
      </c>
    </row>
    <row r="3584" ht="14.25" customHeight="1">
      <c r="A3584" s="10">
        <v>599.0</v>
      </c>
      <c r="B3584" s="10">
        <v>76.0</v>
      </c>
      <c r="C3584" s="10">
        <v>2.5</v>
      </c>
    </row>
    <row r="3585" ht="14.25" customHeight="1">
      <c r="A3585" s="10">
        <v>599.0</v>
      </c>
      <c r="B3585" s="10">
        <v>79.0</v>
      </c>
      <c r="C3585" s="10">
        <v>2.0</v>
      </c>
    </row>
    <row r="3586" ht="14.25" customHeight="1">
      <c r="A3586" s="10">
        <v>599.0</v>
      </c>
      <c r="B3586" s="10">
        <v>81.0</v>
      </c>
      <c r="C3586" s="10">
        <v>2.5</v>
      </c>
    </row>
    <row r="3587" ht="14.25" customHeight="1">
      <c r="A3587" s="10">
        <v>599.0</v>
      </c>
      <c r="B3587" s="10">
        <v>87.0</v>
      </c>
      <c r="C3587" s="10">
        <v>0.5</v>
      </c>
    </row>
    <row r="3588" ht="14.25" customHeight="1">
      <c r="A3588" s="10">
        <v>599.0</v>
      </c>
      <c r="B3588" s="10">
        <v>88.0</v>
      </c>
      <c r="C3588" s="10">
        <v>0.5</v>
      </c>
    </row>
    <row r="3589" ht="14.25" customHeight="1">
      <c r="A3589" s="10">
        <v>599.0</v>
      </c>
      <c r="B3589" s="10">
        <v>89.0</v>
      </c>
      <c r="C3589" s="10">
        <v>2.5</v>
      </c>
    </row>
    <row r="3590" ht="14.25" customHeight="1">
      <c r="A3590" s="10">
        <v>599.0</v>
      </c>
      <c r="B3590" s="10">
        <v>93.0</v>
      </c>
      <c r="C3590" s="10">
        <v>1.5</v>
      </c>
    </row>
    <row r="3591" ht="14.25" customHeight="1">
      <c r="A3591" s="10">
        <v>599.0</v>
      </c>
      <c r="B3591" s="10">
        <v>95.0</v>
      </c>
      <c r="C3591" s="10">
        <v>2.0</v>
      </c>
    </row>
    <row r="3592" ht="14.25" customHeight="1">
      <c r="A3592" s="10">
        <v>599.0</v>
      </c>
      <c r="B3592" s="10">
        <v>97.0</v>
      </c>
      <c r="C3592" s="10">
        <v>3.0</v>
      </c>
    </row>
    <row r="3593" ht="14.25" customHeight="1">
      <c r="A3593" s="10">
        <v>599.0</v>
      </c>
      <c r="B3593" s="10">
        <v>100.0</v>
      </c>
      <c r="C3593" s="10">
        <v>2.0</v>
      </c>
    </row>
    <row r="3594" ht="14.25" customHeight="1">
      <c r="A3594" s="10">
        <v>599.0</v>
      </c>
      <c r="B3594" s="10">
        <v>101.0</v>
      </c>
      <c r="C3594" s="10">
        <v>2.5</v>
      </c>
    </row>
    <row r="3595" ht="14.25" customHeight="1">
      <c r="A3595" s="10">
        <v>599.0</v>
      </c>
      <c r="B3595" s="10">
        <v>104.0</v>
      </c>
      <c r="C3595" s="10">
        <v>2.5</v>
      </c>
    </row>
    <row r="3596" ht="14.25" customHeight="1">
      <c r="A3596" s="10">
        <v>599.0</v>
      </c>
      <c r="B3596" s="10">
        <v>110.0</v>
      </c>
      <c r="C3596" s="10">
        <v>3.5</v>
      </c>
    </row>
    <row r="3597" ht="14.25" customHeight="1">
      <c r="A3597" s="10">
        <v>599.0</v>
      </c>
      <c r="B3597" s="10">
        <v>111.0</v>
      </c>
      <c r="C3597" s="10">
        <v>3.5</v>
      </c>
    </row>
    <row r="3598" ht="14.25" customHeight="1">
      <c r="A3598" s="10">
        <v>599.0</v>
      </c>
      <c r="B3598" s="10">
        <v>112.0</v>
      </c>
      <c r="C3598" s="10">
        <v>5.0</v>
      </c>
    </row>
    <row r="3599" ht="14.25" customHeight="1">
      <c r="A3599" s="10">
        <v>600.0</v>
      </c>
      <c r="B3599" s="10">
        <v>1.0</v>
      </c>
      <c r="C3599" s="10">
        <v>2.5</v>
      </c>
    </row>
    <row r="3600" ht="14.25" customHeight="1">
      <c r="A3600" s="10">
        <v>600.0</v>
      </c>
      <c r="B3600" s="10">
        <v>2.0</v>
      </c>
      <c r="C3600" s="10">
        <v>4.0</v>
      </c>
    </row>
    <row r="3601" ht="14.25" customHeight="1">
      <c r="A3601" s="10">
        <v>600.0</v>
      </c>
      <c r="B3601" s="10">
        <v>4.0</v>
      </c>
      <c r="C3601" s="10">
        <v>1.5</v>
      </c>
    </row>
    <row r="3602" ht="14.25" customHeight="1">
      <c r="A3602" s="10">
        <v>600.0</v>
      </c>
      <c r="B3602" s="10">
        <v>5.0</v>
      </c>
      <c r="C3602" s="10">
        <v>2.5</v>
      </c>
    </row>
    <row r="3603" ht="14.25" customHeight="1">
      <c r="A3603" s="10">
        <v>600.0</v>
      </c>
      <c r="B3603" s="10">
        <v>7.0</v>
      </c>
      <c r="C3603" s="10">
        <v>3.5</v>
      </c>
    </row>
    <row r="3604" ht="14.25" customHeight="1">
      <c r="A3604" s="10">
        <v>600.0</v>
      </c>
      <c r="B3604" s="10">
        <v>17.0</v>
      </c>
      <c r="C3604" s="10">
        <v>3.5</v>
      </c>
    </row>
    <row r="3605" ht="14.25" customHeight="1">
      <c r="A3605" s="10">
        <v>600.0</v>
      </c>
      <c r="B3605" s="10">
        <v>19.0</v>
      </c>
      <c r="C3605" s="10">
        <v>3.0</v>
      </c>
    </row>
    <row r="3606" ht="14.25" customHeight="1">
      <c r="A3606" s="10">
        <v>600.0</v>
      </c>
      <c r="B3606" s="10">
        <v>24.0</v>
      </c>
      <c r="C3606" s="10">
        <v>2.0</v>
      </c>
    </row>
    <row r="3607" ht="14.25" customHeight="1">
      <c r="A3607" s="10">
        <v>600.0</v>
      </c>
      <c r="B3607" s="10">
        <v>29.0</v>
      </c>
      <c r="C3607" s="10">
        <v>4.5</v>
      </c>
    </row>
    <row r="3608" ht="14.25" customHeight="1">
      <c r="A3608" s="10">
        <v>600.0</v>
      </c>
      <c r="B3608" s="10">
        <v>32.0</v>
      </c>
      <c r="C3608" s="10">
        <v>4.5</v>
      </c>
    </row>
    <row r="3609" ht="14.25" customHeight="1">
      <c r="A3609" s="10">
        <v>600.0</v>
      </c>
      <c r="B3609" s="10">
        <v>34.0</v>
      </c>
      <c r="C3609" s="10">
        <v>2.0</v>
      </c>
    </row>
    <row r="3610" ht="14.25" customHeight="1">
      <c r="A3610" s="10">
        <v>600.0</v>
      </c>
      <c r="B3610" s="10">
        <v>39.0</v>
      </c>
      <c r="C3610" s="10">
        <v>3.0</v>
      </c>
    </row>
    <row r="3611" ht="14.25" customHeight="1">
      <c r="A3611" s="10">
        <v>600.0</v>
      </c>
      <c r="B3611" s="10">
        <v>46.0</v>
      </c>
      <c r="C3611" s="10">
        <v>3.0</v>
      </c>
    </row>
    <row r="3612" ht="14.25" customHeight="1">
      <c r="A3612" s="10">
        <v>600.0</v>
      </c>
      <c r="B3612" s="10">
        <v>47.0</v>
      </c>
      <c r="C3612" s="10">
        <v>4.0</v>
      </c>
    </row>
    <row r="3613" ht="14.25" customHeight="1">
      <c r="A3613" s="10">
        <v>600.0</v>
      </c>
      <c r="B3613" s="10">
        <v>52.0</v>
      </c>
      <c r="C3613" s="10">
        <v>3.5</v>
      </c>
    </row>
    <row r="3614" ht="14.25" customHeight="1">
      <c r="A3614" s="10">
        <v>600.0</v>
      </c>
      <c r="B3614" s="10">
        <v>62.0</v>
      </c>
      <c r="C3614" s="10">
        <v>2.5</v>
      </c>
    </row>
    <row r="3615" ht="14.25" customHeight="1">
      <c r="A3615" s="10">
        <v>600.0</v>
      </c>
      <c r="B3615" s="10">
        <v>72.0</v>
      </c>
      <c r="C3615" s="10">
        <v>1.0</v>
      </c>
    </row>
    <row r="3616" ht="14.25" customHeight="1">
      <c r="A3616" s="10">
        <v>600.0</v>
      </c>
      <c r="B3616" s="10">
        <v>73.0</v>
      </c>
      <c r="C3616" s="10">
        <v>3.5</v>
      </c>
    </row>
    <row r="3617" ht="14.25" customHeight="1">
      <c r="A3617" s="10">
        <v>600.0</v>
      </c>
      <c r="B3617" s="10">
        <v>101.0</v>
      </c>
      <c r="C3617" s="10">
        <v>4.5</v>
      </c>
    </row>
    <row r="3618" ht="14.25" customHeight="1">
      <c r="A3618" s="10">
        <v>600.0</v>
      </c>
      <c r="B3618" s="10">
        <v>104.0</v>
      </c>
      <c r="C3618" s="10">
        <v>3.0</v>
      </c>
    </row>
    <row r="3619" ht="14.25" customHeight="1">
      <c r="A3619" s="10">
        <v>600.0</v>
      </c>
      <c r="B3619" s="10">
        <v>110.0</v>
      </c>
      <c r="C3619" s="10">
        <v>2.0</v>
      </c>
    </row>
    <row r="3620" ht="14.25" customHeight="1">
      <c r="A3620" s="10">
        <v>601.0</v>
      </c>
      <c r="B3620" s="10">
        <v>1.0</v>
      </c>
      <c r="C3620" s="10">
        <v>4.0</v>
      </c>
    </row>
    <row r="3621" ht="14.25" customHeight="1">
      <c r="A3621" s="10">
        <v>601.0</v>
      </c>
      <c r="B3621" s="10">
        <v>47.0</v>
      </c>
      <c r="C3621" s="10">
        <v>4.0</v>
      </c>
    </row>
    <row r="3622" ht="14.25" customHeight="1">
      <c r="A3622" s="10">
        <v>601.0</v>
      </c>
      <c r="B3622" s="10">
        <v>50.0</v>
      </c>
      <c r="C3622" s="10">
        <v>5.0</v>
      </c>
    </row>
    <row r="3623" ht="14.25" customHeight="1">
      <c r="A3623" s="10">
        <v>602.0</v>
      </c>
      <c r="B3623" s="10">
        <v>2.0</v>
      </c>
      <c r="C3623" s="10">
        <v>4.0</v>
      </c>
    </row>
    <row r="3624" ht="14.25" customHeight="1">
      <c r="A3624" s="10">
        <v>602.0</v>
      </c>
      <c r="B3624" s="10">
        <v>6.0</v>
      </c>
      <c r="C3624" s="10">
        <v>3.0</v>
      </c>
    </row>
    <row r="3625" ht="14.25" customHeight="1">
      <c r="A3625" s="10">
        <v>602.0</v>
      </c>
      <c r="B3625" s="10">
        <v>10.0</v>
      </c>
      <c r="C3625" s="10">
        <v>3.0</v>
      </c>
    </row>
    <row r="3626" ht="14.25" customHeight="1">
      <c r="A3626" s="10">
        <v>602.0</v>
      </c>
      <c r="B3626" s="10">
        <v>11.0</v>
      </c>
      <c r="C3626" s="10">
        <v>3.0</v>
      </c>
    </row>
    <row r="3627" ht="14.25" customHeight="1">
      <c r="A3627" s="10">
        <v>602.0</v>
      </c>
      <c r="B3627" s="10">
        <v>14.0</v>
      </c>
      <c r="C3627" s="10">
        <v>5.0</v>
      </c>
    </row>
    <row r="3628" ht="14.25" customHeight="1">
      <c r="A3628" s="10">
        <v>602.0</v>
      </c>
      <c r="B3628" s="10">
        <v>16.0</v>
      </c>
      <c r="C3628" s="10">
        <v>3.0</v>
      </c>
    </row>
    <row r="3629" ht="14.25" customHeight="1">
      <c r="A3629" s="10">
        <v>602.0</v>
      </c>
      <c r="B3629" s="10">
        <v>19.0</v>
      </c>
      <c r="C3629" s="10">
        <v>2.0</v>
      </c>
    </row>
    <row r="3630" ht="14.25" customHeight="1">
      <c r="A3630" s="10">
        <v>602.0</v>
      </c>
      <c r="B3630" s="10">
        <v>21.0</v>
      </c>
      <c r="C3630" s="10">
        <v>4.0</v>
      </c>
    </row>
    <row r="3631" ht="14.25" customHeight="1">
      <c r="A3631" s="10">
        <v>602.0</v>
      </c>
      <c r="B3631" s="10">
        <v>22.0</v>
      </c>
      <c r="C3631" s="10">
        <v>3.0</v>
      </c>
    </row>
    <row r="3632" ht="14.25" customHeight="1">
      <c r="A3632" s="10">
        <v>602.0</v>
      </c>
      <c r="B3632" s="10">
        <v>25.0</v>
      </c>
      <c r="C3632" s="10">
        <v>4.0</v>
      </c>
    </row>
    <row r="3633" ht="14.25" customHeight="1">
      <c r="A3633" s="10">
        <v>602.0</v>
      </c>
      <c r="B3633" s="10">
        <v>29.0</v>
      </c>
      <c r="C3633" s="10">
        <v>2.0</v>
      </c>
    </row>
    <row r="3634" ht="14.25" customHeight="1">
      <c r="A3634" s="10">
        <v>602.0</v>
      </c>
      <c r="B3634" s="10">
        <v>32.0</v>
      </c>
      <c r="C3634" s="10">
        <v>3.0</v>
      </c>
    </row>
    <row r="3635" ht="14.25" customHeight="1">
      <c r="A3635" s="10">
        <v>602.0</v>
      </c>
      <c r="B3635" s="10">
        <v>34.0</v>
      </c>
      <c r="C3635" s="10">
        <v>1.0</v>
      </c>
    </row>
    <row r="3636" ht="14.25" customHeight="1">
      <c r="A3636" s="10">
        <v>602.0</v>
      </c>
      <c r="B3636" s="10">
        <v>36.0</v>
      </c>
      <c r="C3636" s="10">
        <v>3.0</v>
      </c>
    </row>
    <row r="3637" ht="14.25" customHeight="1">
      <c r="A3637" s="10">
        <v>602.0</v>
      </c>
      <c r="B3637" s="10">
        <v>39.0</v>
      </c>
      <c r="C3637" s="10">
        <v>5.0</v>
      </c>
    </row>
    <row r="3638" ht="14.25" customHeight="1">
      <c r="A3638" s="10">
        <v>602.0</v>
      </c>
      <c r="B3638" s="10">
        <v>45.0</v>
      </c>
      <c r="C3638" s="10">
        <v>5.0</v>
      </c>
    </row>
    <row r="3639" ht="14.25" customHeight="1">
      <c r="A3639" s="10">
        <v>602.0</v>
      </c>
      <c r="B3639" s="10">
        <v>47.0</v>
      </c>
      <c r="C3639" s="10">
        <v>5.0</v>
      </c>
    </row>
    <row r="3640" ht="14.25" customHeight="1">
      <c r="A3640" s="10">
        <v>602.0</v>
      </c>
      <c r="B3640" s="10">
        <v>50.0</v>
      </c>
      <c r="C3640" s="10">
        <v>5.0</v>
      </c>
    </row>
    <row r="3641" ht="14.25" customHeight="1">
      <c r="A3641" s="10">
        <v>602.0</v>
      </c>
      <c r="B3641" s="10">
        <v>52.0</v>
      </c>
      <c r="C3641" s="10">
        <v>3.0</v>
      </c>
    </row>
    <row r="3642" ht="14.25" customHeight="1">
      <c r="A3642" s="10">
        <v>602.0</v>
      </c>
      <c r="B3642" s="10">
        <v>95.0</v>
      </c>
      <c r="C3642" s="10">
        <v>3.0</v>
      </c>
    </row>
    <row r="3643" ht="14.25" customHeight="1">
      <c r="A3643" s="10">
        <v>602.0</v>
      </c>
      <c r="B3643" s="10">
        <v>100.0</v>
      </c>
      <c r="C3643" s="10">
        <v>3.0</v>
      </c>
    </row>
    <row r="3644" ht="14.25" customHeight="1">
      <c r="A3644" s="10">
        <v>602.0</v>
      </c>
      <c r="B3644" s="10">
        <v>110.0</v>
      </c>
      <c r="C3644" s="10">
        <v>5.0</v>
      </c>
    </row>
    <row r="3645" ht="14.25" customHeight="1">
      <c r="A3645" s="10">
        <v>603.0</v>
      </c>
      <c r="B3645" s="10">
        <v>1.0</v>
      </c>
      <c r="C3645" s="10">
        <v>4.0</v>
      </c>
    </row>
    <row r="3646" ht="14.25" customHeight="1">
      <c r="A3646" s="10">
        <v>603.0</v>
      </c>
      <c r="B3646" s="10">
        <v>6.0</v>
      </c>
      <c r="C3646" s="10">
        <v>4.0</v>
      </c>
    </row>
    <row r="3647" ht="14.25" customHeight="1">
      <c r="A3647" s="10">
        <v>603.0</v>
      </c>
      <c r="B3647" s="10">
        <v>16.0</v>
      </c>
      <c r="C3647" s="10">
        <v>4.0</v>
      </c>
    </row>
    <row r="3648" ht="14.25" customHeight="1">
      <c r="A3648" s="10">
        <v>603.0</v>
      </c>
      <c r="B3648" s="10">
        <v>17.0</v>
      </c>
      <c r="C3648" s="10">
        <v>3.0</v>
      </c>
    </row>
    <row r="3649" ht="14.25" customHeight="1">
      <c r="A3649" s="10">
        <v>603.0</v>
      </c>
      <c r="B3649" s="10">
        <v>21.0</v>
      </c>
      <c r="C3649" s="10">
        <v>5.0</v>
      </c>
    </row>
    <row r="3650" ht="14.25" customHeight="1">
      <c r="A3650" s="10">
        <v>603.0</v>
      </c>
      <c r="B3650" s="10">
        <v>25.0</v>
      </c>
      <c r="C3650" s="10">
        <v>4.0</v>
      </c>
    </row>
    <row r="3651" ht="14.25" customHeight="1">
      <c r="A3651" s="10">
        <v>603.0</v>
      </c>
      <c r="B3651" s="10">
        <v>28.0</v>
      </c>
      <c r="C3651" s="10">
        <v>5.0</v>
      </c>
    </row>
    <row r="3652" ht="14.25" customHeight="1">
      <c r="A3652" s="10">
        <v>603.0</v>
      </c>
      <c r="B3652" s="10">
        <v>29.0</v>
      </c>
      <c r="C3652" s="10">
        <v>2.0</v>
      </c>
    </row>
    <row r="3653" ht="14.25" customHeight="1">
      <c r="A3653" s="10">
        <v>603.0</v>
      </c>
      <c r="B3653" s="10">
        <v>30.0</v>
      </c>
      <c r="C3653" s="10">
        <v>4.0</v>
      </c>
    </row>
    <row r="3654" ht="14.25" customHeight="1">
      <c r="A3654" s="10">
        <v>603.0</v>
      </c>
      <c r="B3654" s="10">
        <v>32.0</v>
      </c>
      <c r="C3654" s="10">
        <v>3.0</v>
      </c>
    </row>
    <row r="3655" ht="14.25" customHeight="1">
      <c r="A3655" s="10">
        <v>603.0</v>
      </c>
      <c r="B3655" s="10">
        <v>34.0</v>
      </c>
      <c r="C3655" s="10">
        <v>4.0</v>
      </c>
    </row>
    <row r="3656" ht="14.25" customHeight="1">
      <c r="A3656" s="10">
        <v>603.0</v>
      </c>
      <c r="B3656" s="10">
        <v>36.0</v>
      </c>
      <c r="C3656" s="10">
        <v>4.0</v>
      </c>
    </row>
    <row r="3657" ht="14.25" customHeight="1">
      <c r="A3657" s="10">
        <v>603.0</v>
      </c>
      <c r="B3657" s="10">
        <v>39.0</v>
      </c>
      <c r="C3657" s="10">
        <v>5.0</v>
      </c>
    </row>
    <row r="3658" ht="14.25" customHeight="1">
      <c r="A3658" s="10">
        <v>603.0</v>
      </c>
      <c r="B3658" s="10">
        <v>45.0</v>
      </c>
      <c r="C3658" s="10">
        <v>4.0</v>
      </c>
    </row>
    <row r="3659" ht="14.25" customHeight="1">
      <c r="A3659" s="10">
        <v>603.0</v>
      </c>
      <c r="B3659" s="10">
        <v>52.0</v>
      </c>
      <c r="C3659" s="10">
        <v>1.0</v>
      </c>
    </row>
    <row r="3660" ht="14.25" customHeight="1">
      <c r="A3660" s="10">
        <v>603.0</v>
      </c>
      <c r="B3660" s="10">
        <v>53.0</v>
      </c>
      <c r="C3660" s="10">
        <v>5.0</v>
      </c>
    </row>
    <row r="3661" ht="14.25" customHeight="1">
      <c r="A3661" s="10">
        <v>603.0</v>
      </c>
      <c r="B3661" s="10">
        <v>57.0</v>
      </c>
      <c r="C3661" s="10">
        <v>2.0</v>
      </c>
    </row>
    <row r="3662" ht="14.25" customHeight="1">
      <c r="A3662" s="10">
        <v>603.0</v>
      </c>
      <c r="B3662" s="10">
        <v>58.0</v>
      </c>
      <c r="C3662" s="10">
        <v>3.0</v>
      </c>
    </row>
    <row r="3663" ht="14.25" customHeight="1">
      <c r="A3663" s="10">
        <v>603.0</v>
      </c>
      <c r="B3663" s="10">
        <v>62.0</v>
      </c>
      <c r="C3663" s="10">
        <v>1.0</v>
      </c>
    </row>
    <row r="3664" ht="14.25" customHeight="1">
      <c r="A3664" s="10">
        <v>603.0</v>
      </c>
      <c r="B3664" s="10">
        <v>70.0</v>
      </c>
      <c r="C3664" s="10">
        <v>4.0</v>
      </c>
    </row>
    <row r="3665" ht="14.25" customHeight="1">
      <c r="A3665" s="10">
        <v>603.0</v>
      </c>
      <c r="B3665" s="10">
        <v>77.0</v>
      </c>
      <c r="C3665" s="10">
        <v>4.0</v>
      </c>
    </row>
    <row r="3666" ht="14.25" customHeight="1">
      <c r="A3666" s="10">
        <v>603.0</v>
      </c>
      <c r="B3666" s="10">
        <v>82.0</v>
      </c>
      <c r="C3666" s="10">
        <v>1.0</v>
      </c>
    </row>
    <row r="3667" ht="14.25" customHeight="1">
      <c r="A3667" s="10">
        <v>603.0</v>
      </c>
      <c r="B3667" s="10">
        <v>85.0</v>
      </c>
      <c r="C3667" s="10">
        <v>5.0</v>
      </c>
    </row>
    <row r="3668" ht="14.25" customHeight="1">
      <c r="A3668" s="10">
        <v>603.0</v>
      </c>
      <c r="B3668" s="10">
        <v>97.0</v>
      </c>
      <c r="C3668" s="10">
        <v>4.0</v>
      </c>
    </row>
    <row r="3669" ht="14.25" customHeight="1">
      <c r="A3669" s="10">
        <v>603.0</v>
      </c>
      <c r="B3669" s="10">
        <v>99.0</v>
      </c>
      <c r="C3669" s="10">
        <v>5.0</v>
      </c>
    </row>
    <row r="3670" ht="14.25" customHeight="1">
      <c r="A3670" s="10">
        <v>603.0</v>
      </c>
      <c r="B3670" s="10">
        <v>101.0</v>
      </c>
      <c r="C3670" s="10">
        <v>4.0</v>
      </c>
    </row>
    <row r="3671" ht="14.25" customHeight="1">
      <c r="A3671" s="10">
        <v>603.0</v>
      </c>
      <c r="B3671" s="10">
        <v>105.0</v>
      </c>
      <c r="C3671" s="10">
        <v>1.0</v>
      </c>
    </row>
    <row r="3672" ht="14.25" customHeight="1">
      <c r="A3672" s="10">
        <v>603.0</v>
      </c>
      <c r="B3672" s="10">
        <v>108.0</v>
      </c>
      <c r="C3672" s="10">
        <v>4.0</v>
      </c>
    </row>
    <row r="3673" ht="14.25" customHeight="1">
      <c r="A3673" s="10">
        <v>603.0</v>
      </c>
      <c r="B3673" s="10">
        <v>110.0</v>
      </c>
      <c r="C3673" s="10">
        <v>1.0</v>
      </c>
    </row>
    <row r="3674" ht="14.25" customHeight="1">
      <c r="A3674" s="10">
        <v>603.0</v>
      </c>
      <c r="B3674" s="10">
        <v>111.0</v>
      </c>
      <c r="C3674" s="10">
        <v>5.0</v>
      </c>
    </row>
    <row r="3675" ht="14.25" customHeight="1">
      <c r="A3675" s="10">
        <v>603.0</v>
      </c>
      <c r="B3675" s="10">
        <v>112.0</v>
      </c>
      <c r="C3675" s="10">
        <v>4.0</v>
      </c>
    </row>
    <row r="3676" ht="14.25" customHeight="1">
      <c r="A3676" s="10">
        <v>604.0</v>
      </c>
      <c r="B3676" s="10">
        <v>1.0</v>
      </c>
      <c r="C3676" s="10">
        <v>3.0</v>
      </c>
    </row>
    <row r="3677" ht="14.25" customHeight="1">
      <c r="A3677" s="10">
        <v>604.0</v>
      </c>
      <c r="B3677" s="10">
        <v>2.0</v>
      </c>
      <c r="C3677" s="10">
        <v>5.0</v>
      </c>
    </row>
    <row r="3678" ht="14.25" customHeight="1">
      <c r="A3678" s="10">
        <v>604.0</v>
      </c>
      <c r="B3678" s="10">
        <v>5.0</v>
      </c>
      <c r="C3678" s="10">
        <v>3.0</v>
      </c>
    </row>
    <row r="3679" ht="14.25" customHeight="1">
      <c r="A3679" s="10">
        <v>604.0</v>
      </c>
      <c r="B3679" s="10">
        <v>6.0</v>
      </c>
      <c r="C3679" s="10">
        <v>3.0</v>
      </c>
    </row>
    <row r="3680" ht="14.25" customHeight="1">
      <c r="A3680" s="10">
        <v>604.0</v>
      </c>
      <c r="B3680" s="10">
        <v>14.0</v>
      </c>
      <c r="C3680" s="10">
        <v>4.0</v>
      </c>
    </row>
    <row r="3681" ht="14.25" customHeight="1">
      <c r="A3681" s="10">
        <v>604.0</v>
      </c>
      <c r="B3681" s="10">
        <v>17.0</v>
      </c>
      <c r="C3681" s="10">
        <v>4.0</v>
      </c>
    </row>
    <row r="3682" ht="14.25" customHeight="1">
      <c r="A3682" s="10">
        <v>604.0</v>
      </c>
      <c r="B3682" s="10">
        <v>19.0</v>
      </c>
      <c r="C3682" s="10">
        <v>1.0</v>
      </c>
    </row>
    <row r="3683" ht="14.25" customHeight="1">
      <c r="A3683" s="10">
        <v>604.0</v>
      </c>
      <c r="B3683" s="10">
        <v>22.0</v>
      </c>
      <c r="C3683" s="10">
        <v>3.0</v>
      </c>
    </row>
    <row r="3684" ht="14.25" customHeight="1">
      <c r="A3684" s="10">
        <v>604.0</v>
      </c>
      <c r="B3684" s="10">
        <v>23.0</v>
      </c>
      <c r="C3684" s="10">
        <v>4.0</v>
      </c>
    </row>
    <row r="3685" ht="14.25" customHeight="1">
      <c r="A3685" s="10">
        <v>604.0</v>
      </c>
      <c r="B3685" s="10">
        <v>25.0</v>
      </c>
      <c r="C3685" s="10">
        <v>3.0</v>
      </c>
    </row>
    <row r="3686" ht="14.25" customHeight="1">
      <c r="A3686" s="10">
        <v>604.0</v>
      </c>
      <c r="B3686" s="10">
        <v>32.0</v>
      </c>
      <c r="C3686" s="10">
        <v>4.0</v>
      </c>
    </row>
    <row r="3687" ht="14.25" customHeight="1">
      <c r="A3687" s="10">
        <v>604.0</v>
      </c>
      <c r="B3687" s="10">
        <v>34.0</v>
      </c>
      <c r="C3687" s="10">
        <v>4.0</v>
      </c>
    </row>
    <row r="3688" ht="14.25" customHeight="1">
      <c r="A3688" s="10">
        <v>604.0</v>
      </c>
      <c r="B3688" s="10">
        <v>39.0</v>
      </c>
      <c r="C3688" s="10">
        <v>3.0</v>
      </c>
    </row>
    <row r="3689" ht="14.25" customHeight="1">
      <c r="A3689" s="10">
        <v>604.0</v>
      </c>
      <c r="B3689" s="10">
        <v>60.0</v>
      </c>
      <c r="C3689" s="10">
        <v>4.0</v>
      </c>
    </row>
    <row r="3690" ht="14.25" customHeight="1">
      <c r="A3690" s="10">
        <v>604.0</v>
      </c>
      <c r="B3690" s="10">
        <v>62.0</v>
      </c>
      <c r="C3690" s="10">
        <v>4.0</v>
      </c>
    </row>
    <row r="3691" ht="14.25" customHeight="1">
      <c r="A3691" s="10">
        <v>604.0</v>
      </c>
      <c r="B3691" s="10">
        <v>76.0</v>
      </c>
      <c r="C3691" s="10">
        <v>4.0</v>
      </c>
    </row>
    <row r="3692" ht="14.25" customHeight="1">
      <c r="A3692" s="10">
        <v>604.0</v>
      </c>
      <c r="B3692" s="10">
        <v>92.0</v>
      </c>
      <c r="C3692" s="10">
        <v>3.0</v>
      </c>
    </row>
    <row r="3693" ht="14.25" customHeight="1">
      <c r="A3693" s="10">
        <v>604.0</v>
      </c>
      <c r="B3693" s="10">
        <v>95.0</v>
      </c>
      <c r="C3693" s="10">
        <v>4.0</v>
      </c>
    </row>
    <row r="3694" ht="14.25" customHeight="1">
      <c r="A3694" s="10">
        <v>604.0</v>
      </c>
      <c r="B3694" s="10">
        <v>104.0</v>
      </c>
      <c r="C3694" s="10">
        <v>3.0</v>
      </c>
    </row>
    <row r="3695" ht="14.25" customHeight="1">
      <c r="A3695" s="10">
        <v>604.0</v>
      </c>
      <c r="B3695" s="10">
        <v>105.0</v>
      </c>
      <c r="C3695" s="10">
        <v>2.0</v>
      </c>
    </row>
    <row r="3696" ht="14.25" customHeight="1">
      <c r="A3696" s="10">
        <v>604.0</v>
      </c>
      <c r="B3696" s="10">
        <v>110.0</v>
      </c>
      <c r="C3696" s="10">
        <v>3.0</v>
      </c>
    </row>
    <row r="3697" ht="14.25" customHeight="1">
      <c r="A3697" s="10">
        <v>604.0</v>
      </c>
      <c r="B3697" s="10">
        <v>111.0</v>
      </c>
      <c r="C3697" s="10">
        <v>4.0</v>
      </c>
    </row>
    <row r="3698" ht="14.25" customHeight="1">
      <c r="A3698" s="10">
        <v>604.0</v>
      </c>
      <c r="B3698" s="10">
        <v>112.0</v>
      </c>
      <c r="C3698" s="10">
        <v>4.0</v>
      </c>
    </row>
    <row r="3699" ht="14.25" customHeight="1">
      <c r="A3699" s="10">
        <v>605.0</v>
      </c>
      <c r="B3699" s="10">
        <v>1.0</v>
      </c>
      <c r="C3699" s="10">
        <v>4.0</v>
      </c>
    </row>
    <row r="3700" ht="14.25" customHeight="1">
      <c r="A3700" s="10">
        <v>605.0</v>
      </c>
      <c r="B3700" s="10">
        <v>2.0</v>
      </c>
      <c r="C3700" s="10">
        <v>3.5</v>
      </c>
    </row>
    <row r="3701" ht="14.25" customHeight="1">
      <c r="A3701" s="10">
        <v>605.0</v>
      </c>
      <c r="B3701" s="10">
        <v>28.0</v>
      </c>
      <c r="C3701" s="10">
        <v>4.0</v>
      </c>
    </row>
    <row r="3702" ht="14.25" customHeight="1">
      <c r="A3702" s="10">
        <v>605.0</v>
      </c>
      <c r="B3702" s="10">
        <v>73.0</v>
      </c>
      <c r="C3702" s="10">
        <v>3.0</v>
      </c>
    </row>
    <row r="3703" ht="14.25" customHeight="1">
      <c r="A3703" s="10">
        <v>605.0</v>
      </c>
      <c r="B3703" s="10">
        <v>110.0</v>
      </c>
      <c r="C3703" s="10">
        <v>3.0</v>
      </c>
    </row>
    <row r="3704" ht="14.25" customHeight="1">
      <c r="A3704" s="10">
        <v>606.0</v>
      </c>
      <c r="B3704" s="10">
        <v>1.0</v>
      </c>
      <c r="C3704" s="10">
        <v>2.5</v>
      </c>
    </row>
    <row r="3705" ht="14.25" customHeight="1">
      <c r="A3705" s="10">
        <v>606.0</v>
      </c>
      <c r="B3705" s="10">
        <v>7.0</v>
      </c>
      <c r="C3705" s="10">
        <v>2.5</v>
      </c>
    </row>
    <row r="3706" ht="14.25" customHeight="1">
      <c r="A3706" s="10">
        <v>606.0</v>
      </c>
      <c r="B3706" s="10">
        <v>11.0</v>
      </c>
      <c r="C3706" s="10">
        <v>2.5</v>
      </c>
    </row>
    <row r="3707" ht="14.25" customHeight="1">
      <c r="A3707" s="10">
        <v>606.0</v>
      </c>
      <c r="B3707" s="10">
        <v>15.0</v>
      </c>
      <c r="C3707" s="10">
        <v>3.5</v>
      </c>
    </row>
    <row r="3708" ht="14.25" customHeight="1">
      <c r="A3708" s="10">
        <v>606.0</v>
      </c>
      <c r="B3708" s="10">
        <v>17.0</v>
      </c>
      <c r="C3708" s="10">
        <v>4.0</v>
      </c>
    </row>
    <row r="3709" ht="14.25" customHeight="1">
      <c r="A3709" s="10">
        <v>606.0</v>
      </c>
      <c r="B3709" s="10">
        <v>18.0</v>
      </c>
      <c r="C3709" s="10">
        <v>4.0</v>
      </c>
    </row>
    <row r="3710" ht="14.25" customHeight="1">
      <c r="A3710" s="10">
        <v>606.0</v>
      </c>
      <c r="B3710" s="10">
        <v>19.0</v>
      </c>
      <c r="C3710" s="10">
        <v>2.0</v>
      </c>
    </row>
    <row r="3711" ht="14.25" customHeight="1">
      <c r="A3711" s="10">
        <v>606.0</v>
      </c>
      <c r="B3711" s="10">
        <v>28.0</v>
      </c>
      <c r="C3711" s="10">
        <v>3.5</v>
      </c>
    </row>
    <row r="3712" ht="14.25" customHeight="1">
      <c r="A3712" s="10">
        <v>606.0</v>
      </c>
      <c r="B3712" s="10">
        <v>29.0</v>
      </c>
      <c r="C3712" s="10">
        <v>4.5</v>
      </c>
    </row>
    <row r="3713" ht="14.25" customHeight="1">
      <c r="A3713" s="10">
        <v>606.0</v>
      </c>
      <c r="B3713" s="10">
        <v>32.0</v>
      </c>
      <c r="C3713" s="10">
        <v>4.0</v>
      </c>
    </row>
    <row r="3714" ht="14.25" customHeight="1">
      <c r="A3714" s="10">
        <v>606.0</v>
      </c>
      <c r="B3714" s="10">
        <v>36.0</v>
      </c>
      <c r="C3714" s="10">
        <v>3.5</v>
      </c>
    </row>
    <row r="3715" ht="14.25" customHeight="1">
      <c r="A3715" s="10">
        <v>606.0</v>
      </c>
      <c r="B3715" s="10">
        <v>46.0</v>
      </c>
      <c r="C3715" s="10">
        <v>4.0</v>
      </c>
    </row>
    <row r="3716" ht="14.25" customHeight="1">
      <c r="A3716" s="10">
        <v>606.0</v>
      </c>
      <c r="B3716" s="10">
        <v>47.0</v>
      </c>
      <c r="C3716" s="10">
        <v>3.0</v>
      </c>
    </row>
    <row r="3717" ht="14.25" customHeight="1">
      <c r="A3717" s="10">
        <v>606.0</v>
      </c>
      <c r="B3717" s="10">
        <v>50.0</v>
      </c>
      <c r="C3717" s="10">
        <v>4.5</v>
      </c>
    </row>
    <row r="3718" ht="14.25" customHeight="1">
      <c r="A3718" s="10">
        <v>606.0</v>
      </c>
      <c r="B3718" s="10">
        <v>58.0</v>
      </c>
      <c r="C3718" s="10">
        <v>3.5</v>
      </c>
    </row>
    <row r="3719" ht="14.25" customHeight="1">
      <c r="A3719" s="10">
        <v>606.0</v>
      </c>
      <c r="B3719" s="10">
        <v>68.0</v>
      </c>
      <c r="C3719" s="10">
        <v>4.0</v>
      </c>
    </row>
    <row r="3720" ht="14.25" customHeight="1">
      <c r="A3720" s="10">
        <v>606.0</v>
      </c>
      <c r="B3720" s="10">
        <v>70.0</v>
      </c>
      <c r="C3720" s="10">
        <v>4.0</v>
      </c>
    </row>
    <row r="3721" ht="14.25" customHeight="1">
      <c r="A3721" s="10">
        <v>606.0</v>
      </c>
      <c r="B3721" s="10">
        <v>73.0</v>
      </c>
      <c r="C3721" s="10">
        <v>4.0</v>
      </c>
    </row>
    <row r="3722" ht="14.25" customHeight="1">
      <c r="A3722" s="10">
        <v>606.0</v>
      </c>
      <c r="B3722" s="10">
        <v>80.0</v>
      </c>
      <c r="C3722" s="10">
        <v>4.0</v>
      </c>
    </row>
    <row r="3723" ht="14.25" customHeight="1">
      <c r="A3723" s="10">
        <v>606.0</v>
      </c>
      <c r="B3723" s="10">
        <v>82.0</v>
      </c>
      <c r="C3723" s="10">
        <v>4.0</v>
      </c>
    </row>
    <row r="3724" ht="14.25" customHeight="1">
      <c r="A3724" s="10">
        <v>606.0</v>
      </c>
      <c r="B3724" s="10">
        <v>92.0</v>
      </c>
      <c r="C3724" s="10">
        <v>3.5</v>
      </c>
    </row>
    <row r="3725" ht="14.25" customHeight="1">
      <c r="A3725" s="10">
        <v>606.0</v>
      </c>
      <c r="B3725" s="10">
        <v>105.0</v>
      </c>
      <c r="C3725" s="10">
        <v>3.5</v>
      </c>
    </row>
    <row r="3726" ht="14.25" customHeight="1">
      <c r="A3726" s="10">
        <v>606.0</v>
      </c>
      <c r="B3726" s="10">
        <v>110.0</v>
      </c>
      <c r="C3726" s="10">
        <v>3.5</v>
      </c>
    </row>
    <row r="3727" ht="14.25" customHeight="1">
      <c r="A3727" s="10">
        <v>606.0</v>
      </c>
      <c r="B3727" s="10">
        <v>111.0</v>
      </c>
      <c r="C3727" s="10">
        <v>3.5</v>
      </c>
    </row>
    <row r="3728" ht="14.25" customHeight="1">
      <c r="A3728" s="10">
        <v>607.0</v>
      </c>
      <c r="B3728" s="10">
        <v>1.0</v>
      </c>
      <c r="C3728" s="10">
        <v>4.0</v>
      </c>
    </row>
    <row r="3729" ht="14.25" customHeight="1">
      <c r="A3729" s="10">
        <v>607.0</v>
      </c>
      <c r="B3729" s="10">
        <v>11.0</v>
      </c>
      <c r="C3729" s="10">
        <v>3.0</v>
      </c>
    </row>
    <row r="3730" ht="14.25" customHeight="1">
      <c r="A3730" s="10">
        <v>607.0</v>
      </c>
      <c r="B3730" s="10">
        <v>25.0</v>
      </c>
      <c r="C3730" s="10">
        <v>3.0</v>
      </c>
    </row>
    <row r="3731" ht="14.25" customHeight="1">
      <c r="A3731" s="10">
        <v>607.0</v>
      </c>
      <c r="B3731" s="10">
        <v>34.0</v>
      </c>
      <c r="C3731" s="10">
        <v>3.0</v>
      </c>
    </row>
    <row r="3732" ht="14.25" customHeight="1">
      <c r="A3732" s="10">
        <v>607.0</v>
      </c>
      <c r="B3732" s="10">
        <v>36.0</v>
      </c>
      <c r="C3732" s="10">
        <v>4.0</v>
      </c>
    </row>
    <row r="3733" ht="14.25" customHeight="1">
      <c r="A3733" s="10">
        <v>607.0</v>
      </c>
      <c r="B3733" s="10">
        <v>86.0</v>
      </c>
      <c r="C3733" s="10">
        <v>4.0</v>
      </c>
    </row>
    <row r="3734" ht="14.25" customHeight="1">
      <c r="A3734" s="10">
        <v>607.0</v>
      </c>
      <c r="B3734" s="10">
        <v>110.0</v>
      </c>
      <c r="C3734" s="10">
        <v>5.0</v>
      </c>
    </row>
    <row r="3735" ht="14.25" customHeight="1">
      <c r="A3735" s="10">
        <v>607.0</v>
      </c>
      <c r="B3735" s="10">
        <v>112.0</v>
      </c>
      <c r="C3735" s="10">
        <v>2.0</v>
      </c>
    </row>
    <row r="3736" ht="14.25" customHeight="1">
      <c r="A3736" s="10">
        <v>608.0</v>
      </c>
      <c r="B3736" s="10">
        <v>1.0</v>
      </c>
      <c r="C3736" s="10">
        <v>2.5</v>
      </c>
    </row>
    <row r="3737" ht="14.25" customHeight="1">
      <c r="A3737" s="10">
        <v>608.0</v>
      </c>
      <c r="B3737" s="10">
        <v>2.0</v>
      </c>
      <c r="C3737" s="10">
        <v>2.0</v>
      </c>
    </row>
    <row r="3738" ht="14.25" customHeight="1">
      <c r="A3738" s="10">
        <v>608.0</v>
      </c>
      <c r="B3738" s="10">
        <v>3.0</v>
      </c>
      <c r="C3738" s="10">
        <v>2.0</v>
      </c>
    </row>
    <row r="3739" ht="14.25" customHeight="1">
      <c r="A3739" s="10">
        <v>608.0</v>
      </c>
      <c r="B3739" s="10">
        <v>10.0</v>
      </c>
      <c r="C3739" s="10">
        <v>4.0</v>
      </c>
    </row>
    <row r="3740" ht="14.25" customHeight="1">
      <c r="A3740" s="10">
        <v>608.0</v>
      </c>
      <c r="B3740" s="10">
        <v>16.0</v>
      </c>
      <c r="C3740" s="10">
        <v>4.5</v>
      </c>
    </row>
    <row r="3741" ht="14.25" customHeight="1">
      <c r="A3741" s="10">
        <v>608.0</v>
      </c>
      <c r="B3741" s="10">
        <v>19.0</v>
      </c>
      <c r="C3741" s="10">
        <v>2.0</v>
      </c>
    </row>
    <row r="3742" ht="14.25" customHeight="1">
      <c r="A3742" s="10">
        <v>608.0</v>
      </c>
      <c r="B3742" s="10">
        <v>21.0</v>
      </c>
      <c r="C3742" s="10">
        <v>3.5</v>
      </c>
    </row>
    <row r="3743" ht="14.25" customHeight="1">
      <c r="A3743" s="10">
        <v>608.0</v>
      </c>
      <c r="B3743" s="10">
        <v>24.0</v>
      </c>
      <c r="C3743" s="10">
        <v>2.0</v>
      </c>
    </row>
    <row r="3744" ht="14.25" customHeight="1">
      <c r="A3744" s="10">
        <v>608.0</v>
      </c>
      <c r="B3744" s="10">
        <v>31.0</v>
      </c>
      <c r="C3744" s="10">
        <v>3.0</v>
      </c>
    </row>
    <row r="3745" ht="14.25" customHeight="1">
      <c r="A3745" s="10">
        <v>608.0</v>
      </c>
      <c r="B3745" s="10">
        <v>32.0</v>
      </c>
      <c r="C3745" s="10">
        <v>3.5</v>
      </c>
    </row>
    <row r="3746" ht="14.25" customHeight="1">
      <c r="A3746" s="10">
        <v>608.0</v>
      </c>
      <c r="B3746" s="10">
        <v>34.0</v>
      </c>
      <c r="C3746" s="10">
        <v>3.5</v>
      </c>
    </row>
    <row r="3747" ht="14.25" customHeight="1">
      <c r="A3747" s="10">
        <v>608.0</v>
      </c>
      <c r="B3747" s="10">
        <v>39.0</v>
      </c>
      <c r="C3747" s="10">
        <v>3.0</v>
      </c>
    </row>
    <row r="3748" ht="14.25" customHeight="1">
      <c r="A3748" s="10">
        <v>608.0</v>
      </c>
      <c r="B3748" s="10">
        <v>44.0</v>
      </c>
      <c r="C3748" s="10">
        <v>0.5</v>
      </c>
    </row>
    <row r="3749" ht="14.25" customHeight="1">
      <c r="A3749" s="10">
        <v>608.0</v>
      </c>
      <c r="B3749" s="10">
        <v>47.0</v>
      </c>
      <c r="C3749" s="10">
        <v>4.5</v>
      </c>
    </row>
    <row r="3750" ht="14.25" customHeight="1">
      <c r="A3750" s="10">
        <v>608.0</v>
      </c>
      <c r="B3750" s="10">
        <v>48.0</v>
      </c>
      <c r="C3750" s="10">
        <v>0.5</v>
      </c>
    </row>
    <row r="3751" ht="14.25" customHeight="1">
      <c r="A3751" s="10">
        <v>608.0</v>
      </c>
      <c r="B3751" s="10">
        <v>50.0</v>
      </c>
      <c r="C3751" s="10">
        <v>4.5</v>
      </c>
    </row>
    <row r="3752" ht="14.25" customHeight="1">
      <c r="A3752" s="10">
        <v>608.0</v>
      </c>
      <c r="B3752" s="10">
        <v>63.0</v>
      </c>
      <c r="C3752" s="10">
        <v>0.5</v>
      </c>
    </row>
    <row r="3753" ht="14.25" customHeight="1">
      <c r="A3753" s="10">
        <v>608.0</v>
      </c>
      <c r="B3753" s="10">
        <v>65.0</v>
      </c>
      <c r="C3753" s="10">
        <v>2.0</v>
      </c>
    </row>
    <row r="3754" ht="14.25" customHeight="1">
      <c r="A3754" s="10">
        <v>608.0</v>
      </c>
      <c r="B3754" s="10">
        <v>70.0</v>
      </c>
      <c r="C3754" s="10">
        <v>3.0</v>
      </c>
    </row>
    <row r="3755" ht="14.25" customHeight="1">
      <c r="A3755" s="10">
        <v>608.0</v>
      </c>
      <c r="B3755" s="10">
        <v>88.0</v>
      </c>
      <c r="C3755" s="10">
        <v>2.5</v>
      </c>
    </row>
    <row r="3756" ht="14.25" customHeight="1">
      <c r="A3756" s="10">
        <v>608.0</v>
      </c>
      <c r="B3756" s="10">
        <v>93.0</v>
      </c>
      <c r="C3756" s="10">
        <v>2.5</v>
      </c>
    </row>
    <row r="3757" ht="14.25" customHeight="1">
      <c r="A3757" s="10">
        <v>608.0</v>
      </c>
      <c r="B3757" s="10">
        <v>95.0</v>
      </c>
      <c r="C3757" s="10">
        <v>2.0</v>
      </c>
    </row>
    <row r="3758" ht="14.25" customHeight="1">
      <c r="A3758" s="10">
        <v>608.0</v>
      </c>
      <c r="B3758" s="10">
        <v>104.0</v>
      </c>
      <c r="C3758" s="10">
        <v>3.0</v>
      </c>
    </row>
    <row r="3759" ht="14.25" customHeight="1">
      <c r="A3759" s="10">
        <v>608.0</v>
      </c>
      <c r="B3759" s="10">
        <v>107.0</v>
      </c>
      <c r="C3759" s="10">
        <v>3.0</v>
      </c>
    </row>
    <row r="3760" ht="14.25" customHeight="1">
      <c r="A3760" s="10">
        <v>608.0</v>
      </c>
      <c r="B3760" s="10">
        <v>110.0</v>
      </c>
      <c r="C3760" s="10">
        <v>4.0</v>
      </c>
    </row>
    <row r="3761" ht="14.25" customHeight="1">
      <c r="A3761" s="10">
        <v>608.0</v>
      </c>
      <c r="B3761" s="10">
        <v>111.0</v>
      </c>
      <c r="C3761" s="10">
        <v>3.0</v>
      </c>
    </row>
    <row r="3762" ht="14.25" customHeight="1">
      <c r="A3762" s="10">
        <v>609.0</v>
      </c>
      <c r="B3762" s="10">
        <v>1.0</v>
      </c>
      <c r="C3762" s="10">
        <v>3.0</v>
      </c>
    </row>
    <row r="3763" ht="14.25" customHeight="1">
      <c r="A3763" s="10">
        <v>609.0</v>
      </c>
      <c r="B3763" s="10">
        <v>10.0</v>
      </c>
      <c r="C3763" s="10">
        <v>4.0</v>
      </c>
    </row>
    <row r="3764" ht="14.25" customHeight="1">
      <c r="A3764" s="10">
        <v>609.0</v>
      </c>
      <c r="B3764" s="10">
        <v>110.0</v>
      </c>
      <c r="C3764" s="10">
        <v>3.0</v>
      </c>
    </row>
    <row r="3765" ht="14.25" customHeight="1">
      <c r="A3765" s="10">
        <v>610.0</v>
      </c>
      <c r="B3765" s="10">
        <v>1.0</v>
      </c>
      <c r="C3765" s="10">
        <v>5.0</v>
      </c>
    </row>
    <row r="3766" ht="14.25" customHeight="1">
      <c r="A3766" s="10">
        <v>610.0</v>
      </c>
      <c r="B3766" s="10">
        <v>6.0</v>
      </c>
      <c r="C3766" s="10">
        <v>5.0</v>
      </c>
    </row>
    <row r="3767" ht="14.25" customHeight="1">
      <c r="A3767" s="10">
        <v>610.0</v>
      </c>
      <c r="B3767" s="10">
        <v>16.0</v>
      </c>
      <c r="C3767" s="10">
        <v>4.5</v>
      </c>
    </row>
    <row r="3768" ht="14.25" customHeight="1">
      <c r="A3768" s="10">
        <v>610.0</v>
      </c>
      <c r="B3768" s="10">
        <v>32.0</v>
      </c>
      <c r="C3768" s="10">
        <v>4.5</v>
      </c>
    </row>
    <row r="3769" ht="14.25" customHeight="1">
      <c r="A3769" s="10">
        <v>610.0</v>
      </c>
      <c r="B3769" s="10">
        <v>47.0</v>
      </c>
      <c r="C3769" s="10">
        <v>5.0</v>
      </c>
    </row>
    <row r="3770" ht="14.25" customHeight="1">
      <c r="A3770" s="10">
        <v>610.0</v>
      </c>
      <c r="B3770" s="10">
        <v>50.0</v>
      </c>
      <c r="C3770" s="10">
        <v>4.0</v>
      </c>
    </row>
    <row r="3771" ht="14.25" customHeight="1">
      <c r="A3771" s="10">
        <v>610.0</v>
      </c>
      <c r="B3771" s="10">
        <v>70.0</v>
      </c>
      <c r="C3771" s="10">
        <v>4.0</v>
      </c>
    </row>
    <row r="3772" ht="14.25" customHeight="1">
      <c r="A3772" s="10">
        <v>610.0</v>
      </c>
      <c r="B3772" s="10">
        <v>95.0</v>
      </c>
      <c r="C3772" s="10">
        <v>3.5</v>
      </c>
    </row>
    <row r="3773" ht="14.25" customHeight="1">
      <c r="A3773" s="10">
        <v>610.0</v>
      </c>
      <c r="B3773" s="10">
        <v>110.0</v>
      </c>
      <c r="C3773" s="10">
        <v>4.5</v>
      </c>
    </row>
    <row r="3774" ht="14.25" customHeight="1">
      <c r="A3774" s="10">
        <v>610.0</v>
      </c>
      <c r="B3774" s="10">
        <v>111.0</v>
      </c>
      <c r="C3774" s="10">
        <v>5.0</v>
      </c>
    </row>
    <row r="3775" ht="14.25" customHeight="1">
      <c r="A3775" s="10">
        <v>610.0</v>
      </c>
      <c r="B3775" s="10">
        <v>112.0</v>
      </c>
      <c r="C3775" s="10">
        <v>4.0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1.71"/>
    <col customWidth="1" min="5" max="5" width="13.14"/>
    <col customWidth="1" min="6" max="6" width="12.86"/>
    <col customWidth="1" min="7" max="7" width="10.71"/>
    <col customWidth="1" min="8" max="8" width="23.0"/>
    <col customWidth="1" min="9" max="9" width="3.57"/>
    <col customWidth="1" min="10" max="10" width="41.86"/>
    <col customWidth="1" min="11" max="11" width="11.14"/>
    <col customWidth="1" min="12" max="14" width="10.71"/>
    <col customWidth="1" min="15" max="15" width="11.14"/>
    <col customWidth="1" min="16" max="21" width="10.71"/>
    <col customWidth="1" min="22" max="22" width="7.14"/>
    <col customWidth="1" min="23" max="23" width="10.71"/>
    <col customWidth="1" min="24" max="24" width="20.0"/>
    <col customWidth="1" min="25" max="26" width="10.71"/>
    <col customWidth="1" min="27" max="27" width="26.14"/>
  </cols>
  <sheetData>
    <row r="1" ht="14.25" customHeight="1">
      <c r="A1" s="1" t="s">
        <v>151</v>
      </c>
      <c r="B1" s="1" t="s">
        <v>153</v>
      </c>
      <c r="C1" s="1" t="s">
        <v>154</v>
      </c>
      <c r="D1" s="11" t="s">
        <v>155</v>
      </c>
      <c r="E1" s="11" t="s">
        <v>156</v>
      </c>
      <c r="F1" s="11" t="s">
        <v>157</v>
      </c>
      <c r="G1" s="12" t="s">
        <v>158</v>
      </c>
      <c r="H1" s="13" t="s">
        <v>159</v>
      </c>
      <c r="J1" s="14" t="s">
        <v>160</v>
      </c>
      <c r="W1" s="15" t="s">
        <v>161</v>
      </c>
      <c r="Z1" s="15" t="s">
        <v>162</v>
      </c>
    </row>
    <row r="2" ht="14.25" customHeight="1">
      <c r="A2" s="16">
        <v>1.0</v>
      </c>
      <c r="B2" s="16" t="s">
        <v>163</v>
      </c>
      <c r="C2" s="16">
        <v>29.0</v>
      </c>
      <c r="D2" s="17">
        <f>AVERAGEIFS(Ratings!$C$2:$C$3775,Ratings!$A$2:$A$3775,"="&amp;A2)</f>
        <v>4.25</v>
      </c>
      <c r="E2" s="18">
        <f>MAXIFS(Ratings!$C$2:$C$3775,Ratings!$A$2:$A$3775,"="&amp;A2)</f>
        <v>5</v>
      </c>
      <c r="F2" s="18">
        <f>MINIFS(Ratings!$C$2:$C$3775,Ratings!$A$2:$A$3775,"="&amp;A2)</f>
        <v>3</v>
      </c>
      <c r="G2" s="19">
        <f t="shared" ref="G2:G530" si="1">E2-F2</f>
        <v>2</v>
      </c>
      <c r="H2" s="20" t="str">
        <f t="shared" ref="H2:H530" si="2">IF(G2=$K$28,"*","")</f>
        <v/>
      </c>
      <c r="J2" s="21" t="s">
        <v>164</v>
      </c>
      <c r="K2" s="22">
        <f>VAR(D2:D530)</f>
        <v>0.5487382927</v>
      </c>
      <c r="W2" s="16">
        <v>1.0</v>
      </c>
      <c r="X2" s="16">
        <f t="shared" ref="X2:X101" si="3">COUNTIF($C$2:$C$530,"="&amp;W2)</f>
        <v>0</v>
      </c>
      <c r="Z2" s="16">
        <v>10.0</v>
      </c>
      <c r="AA2" s="16">
        <f t="shared" ref="AA2:AA48" si="4">_xlfn.NORM.DIST(Z2,32.24,6.66,FALSE)</f>
        <v>0.0002269793238</v>
      </c>
    </row>
    <row r="3" ht="14.25" customHeight="1">
      <c r="A3" s="16">
        <v>3.0</v>
      </c>
      <c r="B3" s="16" t="s">
        <v>165</v>
      </c>
      <c r="C3" s="16">
        <v>24.0</v>
      </c>
      <c r="D3" s="17">
        <f>AVERAGEIFS(Ratings!$C$2:$C$3775,Ratings!$A$2:$A$3775,"="&amp;A3)</f>
        <v>0.5</v>
      </c>
      <c r="E3" s="18">
        <f>MAXIFS(Ratings!$C$2:$C$3775,Ratings!$A$2:$A$3775,"="&amp;A3)</f>
        <v>0.5</v>
      </c>
      <c r="F3" s="18">
        <f>MINIFS(Ratings!$C$2:$C$3775,Ratings!$A$2:$A$3775,"="&amp;A3)</f>
        <v>0.5</v>
      </c>
      <c r="G3" s="19">
        <f t="shared" si="1"/>
        <v>0</v>
      </c>
      <c r="H3" s="20" t="str">
        <f t="shared" si="2"/>
        <v/>
      </c>
      <c r="J3" s="23" t="s">
        <v>166</v>
      </c>
      <c r="K3" s="22">
        <f>STDEV(D2:D530)</f>
        <v>0.7407687174</v>
      </c>
      <c r="W3" s="16">
        <v>2.0</v>
      </c>
      <c r="X3" s="16">
        <f t="shared" si="3"/>
        <v>0</v>
      </c>
      <c r="Z3" s="16">
        <v>11.0</v>
      </c>
      <c r="AA3" s="16">
        <f t="shared" si="4"/>
        <v>0.0003705501147</v>
      </c>
    </row>
    <row r="4" ht="14.25" customHeight="1">
      <c r="A4" s="16">
        <v>4.0</v>
      </c>
      <c r="B4" s="16" t="s">
        <v>165</v>
      </c>
      <c r="C4" s="16">
        <v>29.0</v>
      </c>
      <c r="D4" s="17">
        <f>AVERAGEIFS(Ratings!$C$2:$C$3775,Ratings!$A$2:$A$3775,"="&amp;A4)</f>
        <v>2.857142857</v>
      </c>
      <c r="E4" s="18">
        <f>MAXIFS(Ratings!$C$2:$C$3775,Ratings!$A$2:$A$3775,"="&amp;A4)</f>
        <v>4</v>
      </c>
      <c r="F4" s="18">
        <f>MINIFS(Ratings!$C$2:$C$3775,Ratings!$A$2:$A$3775,"="&amp;A4)</f>
        <v>2</v>
      </c>
      <c r="G4" s="19">
        <f t="shared" si="1"/>
        <v>2</v>
      </c>
      <c r="H4" s="20" t="str">
        <f t="shared" si="2"/>
        <v/>
      </c>
      <c r="W4" s="16">
        <v>3.0</v>
      </c>
      <c r="X4" s="16">
        <f t="shared" si="3"/>
        <v>0</v>
      </c>
      <c r="Z4" s="16">
        <v>12.0</v>
      </c>
      <c r="AA4" s="16">
        <f t="shared" si="4"/>
        <v>0.0005914477825</v>
      </c>
    </row>
    <row r="5" ht="14.25" customHeight="1">
      <c r="A5" s="16">
        <v>5.0</v>
      </c>
      <c r="B5" s="16" t="s">
        <v>163</v>
      </c>
      <c r="C5" s="16">
        <v>32.0</v>
      </c>
      <c r="D5" s="17">
        <f>AVERAGEIFS(Ratings!$C$2:$C$3775,Ratings!$A$2:$A$3775,"="&amp;A5)</f>
        <v>4</v>
      </c>
      <c r="E5" s="18">
        <f>MAXIFS(Ratings!$C$2:$C$3775,Ratings!$A$2:$A$3775,"="&amp;A5)</f>
        <v>5</v>
      </c>
      <c r="F5" s="18">
        <f>MINIFS(Ratings!$C$2:$C$3775,Ratings!$A$2:$A$3775,"="&amp;A5)</f>
        <v>3</v>
      </c>
      <c r="G5" s="19">
        <f t="shared" si="1"/>
        <v>2</v>
      </c>
      <c r="H5" s="20" t="str">
        <f t="shared" si="2"/>
        <v/>
      </c>
      <c r="J5" s="24" t="s">
        <v>167</v>
      </c>
      <c r="K5" s="25"/>
      <c r="L5" s="26"/>
      <c r="M5" s="26"/>
      <c r="N5" s="27"/>
      <c r="W5" s="16">
        <v>4.0</v>
      </c>
      <c r="X5" s="16">
        <f t="shared" si="3"/>
        <v>0</v>
      </c>
      <c r="Z5" s="16">
        <v>13.0</v>
      </c>
      <c r="AA5" s="16">
        <f t="shared" si="4"/>
        <v>0.0009229850471</v>
      </c>
    </row>
    <row r="6" ht="14.25" customHeight="1">
      <c r="A6" s="16">
        <v>6.0</v>
      </c>
      <c r="B6" s="16" t="s">
        <v>165</v>
      </c>
      <c r="C6" s="16">
        <v>18.0</v>
      </c>
      <c r="D6" s="17">
        <f>AVERAGEIFS(Ratings!$C$2:$C$3775,Ratings!$A$2:$A$3775,"="&amp;A6)</f>
        <v>3.607843137</v>
      </c>
      <c r="E6" s="18">
        <f>MAXIFS(Ratings!$C$2:$C$3775,Ratings!$A$2:$A$3775,"="&amp;A6)</f>
        <v>5</v>
      </c>
      <c r="F6" s="18">
        <f>MINIFS(Ratings!$C$2:$C$3775,Ratings!$A$2:$A$3775,"="&amp;A6)</f>
        <v>1</v>
      </c>
      <c r="G6" s="19">
        <f t="shared" si="1"/>
        <v>4</v>
      </c>
      <c r="H6" s="20" t="str">
        <f t="shared" si="2"/>
        <v/>
      </c>
      <c r="K6" s="28"/>
      <c r="L6" s="29"/>
      <c r="M6" s="29"/>
      <c r="N6" s="30"/>
      <c r="W6" s="16">
        <v>5.0</v>
      </c>
      <c r="X6" s="16">
        <f t="shared" si="3"/>
        <v>0</v>
      </c>
      <c r="Z6" s="16">
        <v>14.0</v>
      </c>
      <c r="AA6" s="16">
        <f t="shared" si="4"/>
        <v>0.001408256369</v>
      </c>
    </row>
    <row r="7" ht="14.25" customHeight="1">
      <c r="A7" s="16">
        <v>7.0</v>
      </c>
      <c r="B7" s="16" t="s">
        <v>163</v>
      </c>
      <c r="C7" s="16">
        <v>34.0</v>
      </c>
      <c r="D7" s="17">
        <f>AVERAGEIFS(Ratings!$C$2:$C$3775,Ratings!$A$2:$A$3775,"="&amp;A7)</f>
        <v>4</v>
      </c>
      <c r="E7" s="18">
        <f>MAXIFS(Ratings!$C$2:$C$3775,Ratings!$A$2:$A$3775,"="&amp;A7)</f>
        <v>4.5</v>
      </c>
      <c r="F7" s="18">
        <f>MINIFS(Ratings!$C$2:$C$3775,Ratings!$A$2:$A$3775,"="&amp;A7)</f>
        <v>3</v>
      </c>
      <c r="G7" s="19">
        <f t="shared" si="1"/>
        <v>1.5</v>
      </c>
      <c r="H7" s="20" t="str">
        <f t="shared" si="2"/>
        <v/>
      </c>
      <c r="K7" s="28"/>
      <c r="L7" s="29"/>
      <c r="M7" s="29"/>
      <c r="N7" s="30"/>
      <c r="W7" s="16">
        <v>6.0</v>
      </c>
      <c r="X7" s="16">
        <f t="shared" si="3"/>
        <v>0</v>
      </c>
      <c r="Z7" s="16">
        <v>15.0</v>
      </c>
      <c r="AA7" s="16">
        <f t="shared" si="4"/>
        <v>0.002100765539</v>
      </c>
    </row>
    <row r="8" ht="14.25" customHeight="1">
      <c r="A8" s="16">
        <v>8.0</v>
      </c>
      <c r="B8" s="16" t="s">
        <v>163</v>
      </c>
      <c r="C8" s="16">
        <v>24.0</v>
      </c>
      <c r="D8" s="17">
        <f>AVERAGEIFS(Ratings!$C$2:$C$3775,Ratings!$A$2:$A$3775,"="&amp;A8)</f>
        <v>3.7</v>
      </c>
      <c r="E8" s="18">
        <f>MAXIFS(Ratings!$C$2:$C$3775,Ratings!$A$2:$A$3775,"="&amp;A8)</f>
        <v>5</v>
      </c>
      <c r="F8" s="18">
        <f>MINIFS(Ratings!$C$2:$C$3775,Ratings!$A$2:$A$3775,"="&amp;A8)</f>
        <v>2</v>
      </c>
      <c r="G8" s="19">
        <f t="shared" si="1"/>
        <v>3</v>
      </c>
      <c r="H8" s="20" t="str">
        <f t="shared" si="2"/>
        <v/>
      </c>
      <c r="K8" s="28"/>
      <c r="L8" s="29"/>
      <c r="M8" s="29"/>
      <c r="N8" s="30"/>
      <c r="W8" s="16">
        <v>7.0</v>
      </c>
      <c r="X8" s="16">
        <f t="shared" si="3"/>
        <v>0</v>
      </c>
      <c r="Z8" s="16">
        <v>16.0</v>
      </c>
      <c r="AA8" s="16">
        <f t="shared" si="4"/>
        <v>0.003063954041</v>
      </c>
    </row>
    <row r="9" ht="14.25" customHeight="1">
      <c r="A9" s="16">
        <v>9.0</v>
      </c>
      <c r="B9" s="16" t="s">
        <v>165</v>
      </c>
      <c r="C9" s="16">
        <v>21.0</v>
      </c>
      <c r="D9" s="17">
        <f>AVERAGEIFS(Ratings!$C$2:$C$3775,Ratings!$A$2:$A$3775,"="&amp;A9)</f>
        <v>3</v>
      </c>
      <c r="E9" s="18">
        <f>MAXIFS(Ratings!$C$2:$C$3775,Ratings!$A$2:$A$3775,"="&amp;A9)</f>
        <v>3</v>
      </c>
      <c r="F9" s="18">
        <f>MINIFS(Ratings!$C$2:$C$3775,Ratings!$A$2:$A$3775,"="&amp;A9)</f>
        <v>3</v>
      </c>
      <c r="G9" s="19">
        <f t="shared" si="1"/>
        <v>0</v>
      </c>
      <c r="H9" s="20" t="str">
        <f t="shared" si="2"/>
        <v/>
      </c>
      <c r="K9" s="28"/>
      <c r="L9" s="29"/>
      <c r="M9" s="29"/>
      <c r="N9" s="30"/>
      <c r="W9" s="16">
        <v>8.0</v>
      </c>
      <c r="X9" s="16">
        <f t="shared" si="3"/>
        <v>0</v>
      </c>
      <c r="Z9" s="16">
        <v>17.0</v>
      </c>
      <c r="AA9" s="16">
        <f t="shared" si="4"/>
        <v>0.004369137478</v>
      </c>
    </row>
    <row r="10" ht="14.25" customHeight="1">
      <c r="A10" s="16">
        <v>11.0</v>
      </c>
      <c r="B10" s="16" t="s">
        <v>163</v>
      </c>
      <c r="C10" s="16">
        <v>20.0</v>
      </c>
      <c r="D10" s="17">
        <f>AVERAGEIFS(Ratings!$C$2:$C$3775,Ratings!$A$2:$A$3775,"="&amp;A10)</f>
        <v>3.666666667</v>
      </c>
      <c r="E10" s="18">
        <f>MAXIFS(Ratings!$C$2:$C$3775,Ratings!$A$2:$A$3775,"="&amp;A10)</f>
        <v>5</v>
      </c>
      <c r="F10" s="18">
        <f>MINIFS(Ratings!$C$2:$C$3775,Ratings!$A$2:$A$3775,"="&amp;A10)</f>
        <v>2</v>
      </c>
      <c r="G10" s="19">
        <f t="shared" si="1"/>
        <v>3</v>
      </c>
      <c r="H10" s="20" t="str">
        <f t="shared" si="2"/>
        <v/>
      </c>
      <c r="K10" s="28"/>
      <c r="L10" s="29"/>
      <c r="M10" s="29"/>
      <c r="N10" s="30"/>
      <c r="W10" s="16">
        <v>9.0</v>
      </c>
      <c r="X10" s="16">
        <f t="shared" si="3"/>
        <v>0</v>
      </c>
      <c r="Z10" s="16">
        <v>18.0</v>
      </c>
      <c r="AA10" s="16">
        <f t="shared" si="4"/>
        <v>0.006091412012</v>
      </c>
    </row>
    <row r="11" ht="14.25" customHeight="1">
      <c r="A11" s="16">
        <v>12.0</v>
      </c>
      <c r="B11" s="16" t="s">
        <v>163</v>
      </c>
      <c r="C11" s="16">
        <v>40.0</v>
      </c>
      <c r="D11" s="17">
        <f>AVERAGEIFS(Ratings!$C$2:$C$3775,Ratings!$A$2:$A$3775,"="&amp;A11)</f>
        <v>4</v>
      </c>
      <c r="E11" s="18">
        <f>MAXIFS(Ratings!$C$2:$C$3775,Ratings!$A$2:$A$3775,"="&amp;A11)</f>
        <v>4</v>
      </c>
      <c r="F11" s="18">
        <f>MINIFS(Ratings!$C$2:$C$3775,Ratings!$A$2:$A$3775,"="&amp;A11)</f>
        <v>4</v>
      </c>
      <c r="G11" s="19">
        <f t="shared" si="1"/>
        <v>0</v>
      </c>
      <c r="H11" s="20" t="str">
        <f t="shared" si="2"/>
        <v/>
      </c>
      <c r="K11" s="28"/>
      <c r="L11" s="29"/>
      <c r="M11" s="29"/>
      <c r="N11" s="30"/>
      <c r="W11" s="16">
        <v>10.0</v>
      </c>
      <c r="X11" s="16">
        <f t="shared" si="3"/>
        <v>0</v>
      </c>
      <c r="Z11" s="16">
        <v>19.0</v>
      </c>
      <c r="AA11" s="16">
        <f t="shared" si="4"/>
        <v>0.008303267741</v>
      </c>
    </row>
    <row r="12" ht="14.25" customHeight="1">
      <c r="A12" s="16">
        <v>13.0</v>
      </c>
      <c r="B12" s="16" t="s">
        <v>163</v>
      </c>
      <c r="C12" s="16">
        <v>32.0</v>
      </c>
      <c r="D12" s="17">
        <f>AVERAGEIFS(Ratings!$C$2:$C$3775,Ratings!$A$2:$A$3775,"="&amp;A12)</f>
        <v>5</v>
      </c>
      <c r="E12" s="18">
        <f>MAXIFS(Ratings!$C$2:$C$3775,Ratings!$A$2:$A$3775,"="&amp;A12)</f>
        <v>5</v>
      </c>
      <c r="F12" s="18">
        <f>MINIFS(Ratings!$C$2:$C$3775,Ratings!$A$2:$A$3775,"="&amp;A12)</f>
        <v>5</v>
      </c>
      <c r="G12" s="19">
        <f t="shared" si="1"/>
        <v>0</v>
      </c>
      <c r="H12" s="20" t="str">
        <f t="shared" si="2"/>
        <v/>
      </c>
      <c r="K12" s="28"/>
      <c r="L12" s="29"/>
      <c r="M12" s="29"/>
      <c r="N12" s="30"/>
      <c r="W12" s="16">
        <v>11.0</v>
      </c>
      <c r="X12" s="16">
        <f t="shared" si="3"/>
        <v>0</v>
      </c>
      <c r="Z12" s="16">
        <v>20.0</v>
      </c>
      <c r="AA12" s="16">
        <f t="shared" si="4"/>
        <v>0.01106595527</v>
      </c>
    </row>
    <row r="13" ht="14.25" customHeight="1">
      <c r="A13" s="16">
        <v>14.0</v>
      </c>
      <c r="B13" s="16" t="s">
        <v>165</v>
      </c>
      <c r="C13" s="16">
        <v>32.0</v>
      </c>
      <c r="D13" s="17">
        <f>AVERAGEIFS(Ratings!$C$2:$C$3775,Ratings!$A$2:$A$3775,"="&amp;A13)</f>
        <v>3.6</v>
      </c>
      <c r="E13" s="18">
        <f>MAXIFS(Ratings!$C$2:$C$3775,Ratings!$A$2:$A$3775,"="&amp;A13)</f>
        <v>5</v>
      </c>
      <c r="F13" s="18">
        <f>MINIFS(Ratings!$C$2:$C$3775,Ratings!$A$2:$A$3775,"="&amp;A13)</f>
        <v>1</v>
      </c>
      <c r="G13" s="19">
        <f t="shared" si="1"/>
        <v>4</v>
      </c>
      <c r="H13" s="20" t="str">
        <f t="shared" si="2"/>
        <v/>
      </c>
      <c r="K13" s="28"/>
      <c r="L13" s="29"/>
      <c r="M13" s="29"/>
      <c r="N13" s="30"/>
      <c r="W13" s="16">
        <v>12.0</v>
      </c>
      <c r="X13" s="16">
        <f t="shared" si="3"/>
        <v>0</v>
      </c>
      <c r="Z13" s="16">
        <v>21.0</v>
      </c>
      <c r="AA13" s="16">
        <f t="shared" si="4"/>
        <v>0.01441908095</v>
      </c>
    </row>
    <row r="14" ht="14.25" customHeight="1">
      <c r="A14" s="16">
        <v>15.0</v>
      </c>
      <c r="B14" s="16" t="s">
        <v>165</v>
      </c>
      <c r="C14" s="16">
        <v>28.0</v>
      </c>
      <c r="D14" s="17">
        <f>AVERAGEIFS(Ratings!$C$2:$C$3775,Ratings!$A$2:$A$3775,"="&amp;A14)</f>
        <v>2.333333333</v>
      </c>
      <c r="E14" s="18">
        <f>MAXIFS(Ratings!$C$2:$C$3775,Ratings!$A$2:$A$3775,"="&amp;A14)</f>
        <v>3.5</v>
      </c>
      <c r="F14" s="18">
        <f>MINIFS(Ratings!$C$2:$C$3775,Ratings!$A$2:$A$3775,"="&amp;A14)</f>
        <v>1</v>
      </c>
      <c r="G14" s="19">
        <f t="shared" si="1"/>
        <v>2.5</v>
      </c>
      <c r="H14" s="20" t="str">
        <f t="shared" si="2"/>
        <v/>
      </c>
      <c r="K14" s="31"/>
      <c r="L14" s="32"/>
      <c r="M14" s="32"/>
      <c r="N14" s="33"/>
      <c r="W14" s="16">
        <v>13.0</v>
      </c>
      <c r="X14" s="16">
        <f t="shared" si="3"/>
        <v>0</v>
      </c>
      <c r="Z14" s="16">
        <v>22.0</v>
      </c>
      <c r="AA14" s="16">
        <f t="shared" si="4"/>
        <v>0.01836940339</v>
      </c>
    </row>
    <row r="15" ht="14.25" customHeight="1">
      <c r="A15" s="16">
        <v>16.0</v>
      </c>
      <c r="B15" s="16" t="s">
        <v>163</v>
      </c>
      <c r="C15" s="16">
        <v>34.0</v>
      </c>
      <c r="D15" s="17">
        <f>AVERAGEIFS(Ratings!$C$2:$C$3775,Ratings!$A$2:$A$3775,"="&amp;A15)</f>
        <v>4</v>
      </c>
      <c r="E15" s="18">
        <f>MAXIFS(Ratings!$C$2:$C$3775,Ratings!$A$2:$A$3775,"="&amp;A15)</f>
        <v>4.5</v>
      </c>
      <c r="F15" s="18">
        <f>MINIFS(Ratings!$C$2:$C$3775,Ratings!$A$2:$A$3775,"="&amp;A15)</f>
        <v>3.5</v>
      </c>
      <c r="G15" s="19">
        <f t="shared" si="1"/>
        <v>1</v>
      </c>
      <c r="H15" s="20" t="str">
        <f t="shared" si="2"/>
        <v/>
      </c>
      <c r="W15" s="16">
        <v>14.0</v>
      </c>
      <c r="X15" s="16">
        <f t="shared" si="3"/>
        <v>0</v>
      </c>
      <c r="Z15" s="16">
        <v>23.0</v>
      </c>
      <c r="AA15" s="16">
        <f t="shared" si="4"/>
        <v>0.02288027944</v>
      </c>
    </row>
    <row r="16" ht="14.25" customHeight="1">
      <c r="A16" s="16">
        <v>17.0</v>
      </c>
      <c r="B16" s="16" t="s">
        <v>165</v>
      </c>
      <c r="C16" s="16">
        <v>32.0</v>
      </c>
      <c r="D16" s="17">
        <f>AVERAGEIFS(Ratings!$C$2:$C$3775,Ratings!$A$2:$A$3775,"="&amp;A16)</f>
        <v>4.166666667</v>
      </c>
      <c r="E16" s="18">
        <f>MAXIFS(Ratings!$C$2:$C$3775,Ratings!$A$2:$A$3775,"="&amp;A16)</f>
        <v>4.5</v>
      </c>
      <c r="F16" s="18">
        <f>MINIFS(Ratings!$C$2:$C$3775,Ratings!$A$2:$A$3775,"="&amp;A16)</f>
        <v>3.5</v>
      </c>
      <c r="G16" s="19">
        <f t="shared" si="1"/>
        <v>1</v>
      </c>
      <c r="H16" s="20" t="str">
        <f t="shared" si="2"/>
        <v/>
      </c>
      <c r="J16" s="34" t="s">
        <v>168</v>
      </c>
      <c r="K16" s="25"/>
      <c r="L16" s="26"/>
      <c r="M16" s="26"/>
      <c r="N16" s="27"/>
      <c r="W16" s="16">
        <v>15.0</v>
      </c>
      <c r="X16" s="16">
        <f t="shared" si="3"/>
        <v>0</v>
      </c>
      <c r="Z16" s="16">
        <v>24.0</v>
      </c>
      <c r="AA16" s="16">
        <f t="shared" si="4"/>
        <v>0.02786354687</v>
      </c>
    </row>
    <row r="17" ht="14.25" customHeight="1">
      <c r="A17" s="16">
        <v>18.0</v>
      </c>
      <c r="B17" s="16" t="s">
        <v>163</v>
      </c>
      <c r="C17" s="16">
        <v>37.0</v>
      </c>
      <c r="D17" s="17">
        <f>AVERAGEIFS(Ratings!$C$2:$C$3775,Ratings!$A$2:$A$3775,"="&amp;A17)</f>
        <v>3.807692308</v>
      </c>
      <c r="E17" s="18">
        <f>MAXIFS(Ratings!$C$2:$C$3775,Ratings!$A$2:$A$3775,"="&amp;A17)</f>
        <v>5</v>
      </c>
      <c r="F17" s="18">
        <f>MINIFS(Ratings!$C$2:$C$3775,Ratings!$A$2:$A$3775,"="&amp;A17)</f>
        <v>2.5</v>
      </c>
      <c r="G17" s="19">
        <f t="shared" si="1"/>
        <v>2.5</v>
      </c>
      <c r="H17" s="20" t="str">
        <f t="shared" si="2"/>
        <v/>
      </c>
      <c r="J17" s="35"/>
      <c r="K17" s="28"/>
      <c r="L17" s="29"/>
      <c r="M17" s="29"/>
      <c r="N17" s="30"/>
      <c r="W17" s="16">
        <v>16.0</v>
      </c>
      <c r="X17" s="16">
        <f t="shared" si="3"/>
        <v>2</v>
      </c>
      <c r="Z17" s="16">
        <v>25.0</v>
      </c>
      <c r="AA17" s="16">
        <f t="shared" si="4"/>
        <v>0.03317571372</v>
      </c>
    </row>
    <row r="18" ht="14.25" customHeight="1">
      <c r="A18" s="16">
        <v>19.0</v>
      </c>
      <c r="B18" s="16" t="s">
        <v>165</v>
      </c>
      <c r="C18" s="16">
        <v>20.0</v>
      </c>
      <c r="D18" s="17">
        <f>AVERAGEIFS(Ratings!$C$2:$C$3775,Ratings!$A$2:$A$3775,"="&amp;A18)</f>
        <v>2.347826087</v>
      </c>
      <c r="E18" s="18">
        <f>MAXIFS(Ratings!$C$2:$C$3775,Ratings!$A$2:$A$3775,"="&amp;A18)</f>
        <v>4</v>
      </c>
      <c r="F18" s="18">
        <f>MINIFS(Ratings!$C$2:$C$3775,Ratings!$A$2:$A$3775,"="&amp;A18)</f>
        <v>1</v>
      </c>
      <c r="G18" s="19">
        <f t="shared" si="1"/>
        <v>3</v>
      </c>
      <c r="H18" s="20" t="str">
        <f t="shared" si="2"/>
        <v/>
      </c>
      <c r="J18" s="36"/>
      <c r="K18" s="28"/>
      <c r="L18" s="29"/>
      <c r="M18" s="29"/>
      <c r="N18" s="30"/>
      <c r="W18" s="16">
        <v>17.0</v>
      </c>
      <c r="X18" s="16">
        <f t="shared" si="3"/>
        <v>2</v>
      </c>
      <c r="Z18" s="16">
        <v>26.0</v>
      </c>
      <c r="AA18" s="16">
        <f t="shared" si="4"/>
        <v>0.03862006072</v>
      </c>
    </row>
    <row r="19" ht="14.25" customHeight="1">
      <c r="A19" s="16">
        <v>20.0</v>
      </c>
      <c r="B19" s="16" t="s">
        <v>165</v>
      </c>
      <c r="C19" s="16">
        <v>29.0</v>
      </c>
      <c r="D19" s="17">
        <f>AVERAGEIFS(Ratings!$C$2:$C$3775,Ratings!$A$2:$A$3775,"="&amp;A19)</f>
        <v>3.416666667</v>
      </c>
      <c r="E19" s="18">
        <f>MAXIFS(Ratings!$C$2:$C$3775,Ratings!$A$2:$A$3775,"="&amp;A19)</f>
        <v>5</v>
      </c>
      <c r="F19" s="18">
        <f>MINIFS(Ratings!$C$2:$C$3775,Ratings!$A$2:$A$3775,"="&amp;A19)</f>
        <v>1</v>
      </c>
      <c r="G19" s="19">
        <f t="shared" si="1"/>
        <v>4</v>
      </c>
      <c r="H19" s="20" t="str">
        <f t="shared" si="2"/>
        <v/>
      </c>
      <c r="J19" s="14"/>
      <c r="K19" s="28"/>
      <c r="L19" s="29"/>
      <c r="M19" s="29"/>
      <c r="N19" s="30"/>
      <c r="W19" s="16">
        <v>18.0</v>
      </c>
      <c r="X19" s="16">
        <f t="shared" si="3"/>
        <v>7</v>
      </c>
      <c r="Z19" s="16">
        <v>27.0</v>
      </c>
      <c r="AA19" s="16">
        <f t="shared" si="4"/>
        <v>0.04395562214</v>
      </c>
    </row>
    <row r="20" ht="14.25" customHeight="1">
      <c r="A20" s="16">
        <v>21.0</v>
      </c>
      <c r="B20" s="16" t="s">
        <v>163</v>
      </c>
      <c r="C20" s="16">
        <v>27.0</v>
      </c>
      <c r="D20" s="17">
        <f>AVERAGEIFS(Ratings!$C$2:$C$3775,Ratings!$A$2:$A$3775,"="&amp;A20)</f>
        <v>3</v>
      </c>
      <c r="E20" s="18">
        <f>MAXIFS(Ratings!$C$2:$C$3775,Ratings!$A$2:$A$3775,"="&amp;A20)</f>
        <v>5</v>
      </c>
      <c r="F20" s="18">
        <f>MINIFS(Ratings!$C$2:$C$3775,Ratings!$A$2:$A$3775,"="&amp;A20)</f>
        <v>1</v>
      </c>
      <c r="G20" s="19">
        <f t="shared" si="1"/>
        <v>4</v>
      </c>
      <c r="H20" s="20" t="str">
        <f t="shared" si="2"/>
        <v/>
      </c>
      <c r="J20" s="37" t="s">
        <v>169</v>
      </c>
      <c r="K20" s="28"/>
      <c r="L20" s="29"/>
      <c r="M20" s="29"/>
      <c r="N20" s="30"/>
      <c r="W20" s="16">
        <v>19.0</v>
      </c>
      <c r="X20" s="16">
        <f t="shared" si="3"/>
        <v>3</v>
      </c>
      <c r="Z20" s="16">
        <v>28.0</v>
      </c>
      <c r="AA20" s="16">
        <f t="shared" si="4"/>
        <v>0.04891304636</v>
      </c>
    </row>
    <row r="21" ht="14.25" customHeight="1">
      <c r="A21" s="16">
        <v>22.0</v>
      </c>
      <c r="B21" s="16" t="s">
        <v>165</v>
      </c>
      <c r="C21" s="16">
        <v>51.0</v>
      </c>
      <c r="D21" s="17">
        <f>AVERAGEIFS(Ratings!$C$2:$C$3775,Ratings!$A$2:$A$3775,"="&amp;A21)</f>
        <v>4.5</v>
      </c>
      <c r="E21" s="18">
        <f>MAXIFS(Ratings!$C$2:$C$3775,Ratings!$A$2:$A$3775,"="&amp;A21)</f>
        <v>4.5</v>
      </c>
      <c r="F21" s="18">
        <f>MINIFS(Ratings!$C$2:$C$3775,Ratings!$A$2:$A$3775,"="&amp;A21)</f>
        <v>4.5</v>
      </c>
      <c r="G21" s="19">
        <f t="shared" si="1"/>
        <v>0</v>
      </c>
      <c r="H21" s="20" t="str">
        <f t="shared" si="2"/>
        <v/>
      </c>
      <c r="J21" s="38"/>
      <c r="K21" s="28"/>
      <c r="L21" s="29"/>
      <c r="M21" s="29"/>
      <c r="N21" s="30"/>
      <c r="W21" s="16">
        <v>20.0</v>
      </c>
      <c r="X21" s="16">
        <f t="shared" si="3"/>
        <v>13</v>
      </c>
      <c r="Z21" s="16">
        <v>29.0</v>
      </c>
      <c r="AA21" s="16">
        <f t="shared" si="4"/>
        <v>0.05321619197</v>
      </c>
    </row>
    <row r="22" ht="14.25" customHeight="1">
      <c r="A22" s="16">
        <v>23.0</v>
      </c>
      <c r="B22" s="16" t="s">
        <v>165</v>
      </c>
      <c r="C22" s="16">
        <v>33.0</v>
      </c>
      <c r="D22" s="17">
        <f>AVERAGEIFS(Ratings!$C$2:$C$3775,Ratings!$A$2:$A$3775,"="&amp;A22)</f>
        <v>3.7</v>
      </c>
      <c r="E22" s="18">
        <f>MAXIFS(Ratings!$C$2:$C$3775,Ratings!$A$2:$A$3775,"="&amp;A22)</f>
        <v>4</v>
      </c>
      <c r="F22" s="18">
        <f>MINIFS(Ratings!$C$2:$C$3775,Ratings!$A$2:$A$3775,"="&amp;A22)</f>
        <v>3</v>
      </c>
      <c r="G22" s="19">
        <f t="shared" si="1"/>
        <v>1</v>
      </c>
      <c r="H22" s="20" t="str">
        <f t="shared" si="2"/>
        <v/>
      </c>
      <c r="J22" s="38"/>
      <c r="K22" s="28"/>
      <c r="L22" s="29"/>
      <c r="M22" s="29"/>
      <c r="N22" s="30"/>
      <c r="W22" s="16">
        <v>21.0</v>
      </c>
      <c r="X22" s="16">
        <f t="shared" si="3"/>
        <v>10</v>
      </c>
      <c r="Z22" s="16">
        <v>30.0</v>
      </c>
      <c r="AA22" s="16">
        <f t="shared" si="4"/>
        <v>0.05660720057</v>
      </c>
    </row>
    <row r="23" ht="14.25" customHeight="1">
      <c r="A23" s="16">
        <v>24.0</v>
      </c>
      <c r="B23" s="16" t="s">
        <v>163</v>
      </c>
      <c r="C23" s="16">
        <v>43.0</v>
      </c>
      <c r="D23" s="17">
        <f>AVERAGEIFS(Ratings!$C$2:$C$3775,Ratings!$A$2:$A$3775,"="&amp;A23)</f>
        <v>4</v>
      </c>
      <c r="E23" s="18">
        <f>MAXIFS(Ratings!$C$2:$C$3775,Ratings!$A$2:$A$3775,"="&amp;A23)</f>
        <v>4.5</v>
      </c>
      <c r="F23" s="18">
        <f>MINIFS(Ratings!$C$2:$C$3775,Ratings!$A$2:$A$3775,"="&amp;A23)</f>
        <v>3.5</v>
      </c>
      <c r="G23" s="19">
        <f t="shared" si="1"/>
        <v>1</v>
      </c>
      <c r="H23" s="20" t="str">
        <f t="shared" si="2"/>
        <v/>
      </c>
      <c r="J23" s="16">
        <f>MEDIAN(C2:C530)</f>
        <v>33</v>
      </c>
      <c r="K23" s="28"/>
      <c r="L23" s="29"/>
      <c r="M23" s="29"/>
      <c r="N23" s="30"/>
      <c r="W23" s="16">
        <v>22.0</v>
      </c>
      <c r="X23" s="16">
        <f t="shared" si="3"/>
        <v>17</v>
      </c>
      <c r="Z23" s="16">
        <v>31.0</v>
      </c>
      <c r="AA23" s="16">
        <f t="shared" si="4"/>
        <v>0.05887194217</v>
      </c>
    </row>
    <row r="24" ht="14.25" customHeight="1">
      <c r="A24" s="16">
        <v>26.0</v>
      </c>
      <c r="B24" s="16" t="s">
        <v>165</v>
      </c>
      <c r="C24" s="16">
        <v>23.0</v>
      </c>
      <c r="D24" s="17">
        <f>AVERAGEIFS(Ratings!$C$2:$C$3775,Ratings!$A$2:$A$3775,"="&amp;A24)</f>
        <v>3.333333333</v>
      </c>
      <c r="E24" s="18">
        <f>MAXIFS(Ratings!$C$2:$C$3775,Ratings!$A$2:$A$3775,"="&amp;A24)</f>
        <v>4</v>
      </c>
      <c r="F24" s="18">
        <f>MINIFS(Ratings!$C$2:$C$3775,Ratings!$A$2:$A$3775,"="&amp;A24)</f>
        <v>3</v>
      </c>
      <c r="G24" s="19">
        <f t="shared" si="1"/>
        <v>1</v>
      </c>
      <c r="H24" s="20" t="str">
        <f t="shared" si="2"/>
        <v/>
      </c>
      <c r="K24" s="28"/>
      <c r="L24" s="29"/>
      <c r="M24" s="29"/>
      <c r="N24" s="30"/>
      <c r="W24" s="16">
        <v>23.0</v>
      </c>
      <c r="X24" s="16">
        <f t="shared" si="3"/>
        <v>13</v>
      </c>
      <c r="Z24" s="16">
        <v>32.0</v>
      </c>
      <c r="AA24" s="16">
        <f t="shared" si="4"/>
        <v>0.05986236217</v>
      </c>
    </row>
    <row r="25" ht="14.25" customHeight="1">
      <c r="A25" s="16">
        <v>27.0</v>
      </c>
      <c r="B25" s="16" t="s">
        <v>163</v>
      </c>
      <c r="C25" s="16">
        <v>27.0</v>
      </c>
      <c r="D25" s="17">
        <f>AVERAGEIFS(Ratings!$C$2:$C$3775,Ratings!$A$2:$A$3775,"="&amp;A25)</f>
        <v>4</v>
      </c>
      <c r="E25" s="18">
        <f>MAXIFS(Ratings!$C$2:$C$3775,Ratings!$A$2:$A$3775,"="&amp;A25)</f>
        <v>5</v>
      </c>
      <c r="F25" s="18">
        <f>MINIFS(Ratings!$C$2:$C$3775,Ratings!$A$2:$A$3775,"="&amp;A25)</f>
        <v>3</v>
      </c>
      <c r="G25" s="19">
        <f t="shared" si="1"/>
        <v>2</v>
      </c>
      <c r="H25" s="20" t="str">
        <f t="shared" si="2"/>
        <v/>
      </c>
      <c r="K25" s="31"/>
      <c r="L25" s="32"/>
      <c r="M25" s="32"/>
      <c r="N25" s="33"/>
      <c r="W25" s="16">
        <v>24.0</v>
      </c>
      <c r="X25" s="16">
        <f t="shared" si="3"/>
        <v>14</v>
      </c>
      <c r="Z25" s="16">
        <v>33.0</v>
      </c>
      <c r="AA25" s="16">
        <f t="shared" si="4"/>
        <v>0.05951249233</v>
      </c>
    </row>
    <row r="26" ht="14.25" customHeight="1">
      <c r="A26" s="16">
        <v>28.0</v>
      </c>
      <c r="B26" s="16" t="s">
        <v>165</v>
      </c>
      <c r="C26" s="16">
        <v>22.0</v>
      </c>
      <c r="D26" s="17">
        <f>AVERAGEIFS(Ratings!$C$2:$C$3775,Ratings!$A$2:$A$3775,"="&amp;A26)</f>
        <v>2.909090909</v>
      </c>
      <c r="E26" s="18">
        <f>MAXIFS(Ratings!$C$2:$C$3775,Ratings!$A$2:$A$3775,"="&amp;A26)</f>
        <v>3.5</v>
      </c>
      <c r="F26" s="18">
        <f>MINIFS(Ratings!$C$2:$C$3775,Ratings!$A$2:$A$3775,"="&amp;A26)</f>
        <v>1.5</v>
      </c>
      <c r="G26" s="19">
        <f t="shared" si="1"/>
        <v>2</v>
      </c>
      <c r="H26" s="20" t="str">
        <f t="shared" si="2"/>
        <v/>
      </c>
      <c r="W26" s="16">
        <v>25.0</v>
      </c>
      <c r="X26" s="16">
        <f t="shared" si="3"/>
        <v>12</v>
      </c>
      <c r="Z26" s="16">
        <v>34.0</v>
      </c>
      <c r="AA26" s="16">
        <f t="shared" si="4"/>
        <v>0.05784571966</v>
      </c>
    </row>
    <row r="27" ht="14.25" customHeight="1">
      <c r="A27" s="16">
        <v>29.0</v>
      </c>
      <c r="B27" s="16" t="s">
        <v>165</v>
      </c>
      <c r="C27" s="16">
        <v>23.0</v>
      </c>
      <c r="D27" s="17">
        <f>AVERAGEIFS(Ratings!$C$2:$C$3775,Ratings!$A$2:$A$3775,"="&amp;A27)</f>
        <v>3.5</v>
      </c>
      <c r="E27" s="18">
        <f>MAXIFS(Ratings!$C$2:$C$3775,Ratings!$A$2:$A$3775,"="&amp;A27)</f>
        <v>3.5</v>
      </c>
      <c r="F27" s="18">
        <f>MINIFS(Ratings!$C$2:$C$3775,Ratings!$A$2:$A$3775,"="&amp;A27)</f>
        <v>3.5</v>
      </c>
      <c r="G27" s="19">
        <f t="shared" si="1"/>
        <v>0</v>
      </c>
      <c r="H27" s="20" t="str">
        <f t="shared" si="2"/>
        <v/>
      </c>
      <c r="W27" s="16">
        <v>26.0</v>
      </c>
      <c r="X27" s="16">
        <f t="shared" si="3"/>
        <v>16</v>
      </c>
      <c r="Z27" s="16">
        <v>35.0</v>
      </c>
      <c r="AA27" s="16">
        <f t="shared" si="4"/>
        <v>0.05497220027</v>
      </c>
    </row>
    <row r="28" ht="14.25" customHeight="1">
      <c r="A28" s="16">
        <v>30.0</v>
      </c>
      <c r="B28" s="16" t="s">
        <v>165</v>
      </c>
      <c r="C28" s="16">
        <v>31.0</v>
      </c>
      <c r="D28" s="17">
        <f>AVERAGEIFS(Ratings!$C$2:$C$3775,Ratings!$A$2:$A$3775,"="&amp;A28)</f>
        <v>5</v>
      </c>
      <c r="E28" s="18">
        <f>MAXIFS(Ratings!$C$2:$C$3775,Ratings!$A$2:$A$3775,"="&amp;A28)</f>
        <v>5</v>
      </c>
      <c r="F28" s="18">
        <f>MINIFS(Ratings!$C$2:$C$3775,Ratings!$A$2:$A$3775,"="&amp;A28)</f>
        <v>5</v>
      </c>
      <c r="G28" s="19">
        <f t="shared" si="1"/>
        <v>0</v>
      </c>
      <c r="H28" s="20" t="str">
        <f t="shared" si="2"/>
        <v/>
      </c>
      <c r="J28" s="24" t="s">
        <v>170</v>
      </c>
      <c r="K28" s="22">
        <f>MAX(G2:G530)</f>
        <v>4.5</v>
      </c>
      <c r="W28" s="16">
        <v>27.0</v>
      </c>
      <c r="X28" s="16">
        <f t="shared" si="3"/>
        <v>16</v>
      </c>
      <c r="Z28" s="16">
        <v>36.0</v>
      </c>
      <c r="AA28" s="16">
        <f t="shared" si="4"/>
        <v>0.05107681558</v>
      </c>
    </row>
    <row r="29" ht="14.25" customHeight="1">
      <c r="A29" s="16">
        <v>31.0</v>
      </c>
      <c r="B29" s="16" t="s">
        <v>163</v>
      </c>
      <c r="C29" s="16">
        <v>32.0</v>
      </c>
      <c r="D29" s="17">
        <f>AVERAGEIFS(Ratings!$C$2:$C$3775,Ratings!$A$2:$A$3775,"="&amp;A29)</f>
        <v>3.571428571</v>
      </c>
      <c r="E29" s="18">
        <f>MAXIFS(Ratings!$C$2:$C$3775,Ratings!$A$2:$A$3775,"="&amp;A29)</f>
        <v>5</v>
      </c>
      <c r="F29" s="18">
        <f>MINIFS(Ratings!$C$2:$C$3775,Ratings!$A$2:$A$3775,"="&amp;A29)</f>
        <v>2</v>
      </c>
      <c r="G29" s="19">
        <f t="shared" si="1"/>
        <v>3</v>
      </c>
      <c r="H29" s="20" t="str">
        <f t="shared" si="2"/>
        <v/>
      </c>
      <c r="W29" s="16">
        <v>28.0</v>
      </c>
      <c r="X29" s="16">
        <f t="shared" si="3"/>
        <v>16</v>
      </c>
      <c r="Z29" s="16">
        <v>37.0</v>
      </c>
      <c r="AA29" s="16">
        <f t="shared" si="4"/>
        <v>0.04639950075</v>
      </c>
    </row>
    <row r="30" ht="14.25" customHeight="1">
      <c r="A30" s="16">
        <v>32.0</v>
      </c>
      <c r="B30" s="16" t="s">
        <v>165</v>
      </c>
      <c r="C30" s="16">
        <v>29.0</v>
      </c>
      <c r="D30" s="17">
        <f>AVERAGEIFS(Ratings!$C$2:$C$3775,Ratings!$A$2:$A$3775,"="&amp;A30)</f>
        <v>3.684210526</v>
      </c>
      <c r="E30" s="18">
        <f>MAXIFS(Ratings!$C$2:$C$3775,Ratings!$A$2:$A$3775,"="&amp;A30)</f>
        <v>5</v>
      </c>
      <c r="F30" s="18">
        <f>MINIFS(Ratings!$C$2:$C$3775,Ratings!$A$2:$A$3775,"="&amp;A30)</f>
        <v>3</v>
      </c>
      <c r="G30" s="19">
        <f t="shared" si="1"/>
        <v>2</v>
      </c>
      <c r="H30" s="20" t="str">
        <f t="shared" si="2"/>
        <v/>
      </c>
      <c r="J30" s="24" t="s">
        <v>171</v>
      </c>
      <c r="K30" s="25"/>
      <c r="L30" s="26"/>
      <c r="M30" s="26"/>
      <c r="N30" s="27"/>
      <c r="W30" s="16">
        <v>29.0</v>
      </c>
      <c r="X30" s="16">
        <f t="shared" si="3"/>
        <v>25</v>
      </c>
      <c r="Z30" s="16">
        <v>38.0</v>
      </c>
      <c r="AA30" s="16">
        <f t="shared" si="4"/>
        <v>0.041210853</v>
      </c>
    </row>
    <row r="31" ht="14.25" customHeight="1">
      <c r="A31" s="16">
        <v>33.0</v>
      </c>
      <c r="B31" s="16" t="s">
        <v>165</v>
      </c>
      <c r="C31" s="16">
        <v>30.0</v>
      </c>
      <c r="D31" s="17">
        <f>AVERAGEIFS(Ratings!$C$2:$C$3775,Ratings!$A$2:$A$3775,"="&amp;A31)</f>
        <v>3.625</v>
      </c>
      <c r="E31" s="18">
        <f>MAXIFS(Ratings!$C$2:$C$3775,Ratings!$A$2:$A$3775,"="&amp;A31)</f>
        <v>5</v>
      </c>
      <c r="F31" s="18">
        <f>MINIFS(Ratings!$C$2:$C$3775,Ratings!$A$2:$A$3775,"="&amp;A31)</f>
        <v>1</v>
      </c>
      <c r="G31" s="19">
        <f t="shared" si="1"/>
        <v>4</v>
      </c>
      <c r="H31" s="20" t="str">
        <f t="shared" si="2"/>
        <v/>
      </c>
      <c r="K31" s="28"/>
      <c r="L31" s="29"/>
      <c r="M31" s="29"/>
      <c r="N31" s="30"/>
      <c r="W31" s="16">
        <v>30.0</v>
      </c>
      <c r="X31" s="16">
        <f t="shared" si="3"/>
        <v>21</v>
      </c>
      <c r="Z31" s="16">
        <v>39.0</v>
      </c>
      <c r="AA31" s="16">
        <f t="shared" si="4"/>
        <v>0.03578645683</v>
      </c>
    </row>
    <row r="32" ht="14.25" customHeight="1">
      <c r="A32" s="16">
        <v>34.0</v>
      </c>
      <c r="B32" s="16" t="s">
        <v>165</v>
      </c>
      <c r="C32" s="16">
        <v>23.0</v>
      </c>
      <c r="D32" s="17">
        <f>AVERAGEIFS(Ratings!$C$2:$C$3775,Ratings!$A$2:$A$3775,"="&amp;A32)</f>
        <v>3</v>
      </c>
      <c r="E32" s="18">
        <f>MAXIFS(Ratings!$C$2:$C$3775,Ratings!$A$2:$A$3775,"="&amp;A32)</f>
        <v>5</v>
      </c>
      <c r="F32" s="18">
        <f>MINIFS(Ratings!$C$2:$C$3775,Ratings!$A$2:$A$3775,"="&amp;A32)</f>
        <v>0.5</v>
      </c>
      <c r="G32" s="19">
        <f t="shared" si="1"/>
        <v>4.5</v>
      </c>
      <c r="H32" s="20" t="str">
        <f t="shared" si="2"/>
        <v>*</v>
      </c>
      <c r="K32" s="28"/>
      <c r="L32" s="29"/>
      <c r="M32" s="29"/>
      <c r="N32" s="30"/>
      <c r="W32" s="16">
        <v>31.0</v>
      </c>
      <c r="X32" s="16">
        <f t="shared" si="3"/>
        <v>33</v>
      </c>
      <c r="Z32" s="16">
        <v>40.0</v>
      </c>
      <c r="AA32" s="16">
        <f t="shared" si="4"/>
        <v>0.03038327614</v>
      </c>
    </row>
    <row r="33" ht="14.25" customHeight="1">
      <c r="A33" s="16">
        <v>35.0</v>
      </c>
      <c r="B33" s="16" t="s">
        <v>163</v>
      </c>
      <c r="C33" s="16">
        <v>40.0</v>
      </c>
      <c r="D33" s="17">
        <f>AVERAGEIFS(Ratings!$C$2:$C$3775,Ratings!$A$2:$A$3775,"="&amp;A33)</f>
        <v>4.5</v>
      </c>
      <c r="E33" s="18">
        <f>MAXIFS(Ratings!$C$2:$C$3775,Ratings!$A$2:$A$3775,"="&amp;A33)</f>
        <v>5</v>
      </c>
      <c r="F33" s="18">
        <f>MINIFS(Ratings!$C$2:$C$3775,Ratings!$A$2:$A$3775,"="&amp;A33)</f>
        <v>3</v>
      </c>
      <c r="G33" s="19">
        <f t="shared" si="1"/>
        <v>2</v>
      </c>
      <c r="H33" s="20" t="str">
        <f t="shared" si="2"/>
        <v/>
      </c>
      <c r="K33" s="28"/>
      <c r="L33" s="29"/>
      <c r="M33" s="29"/>
      <c r="N33" s="30"/>
      <c r="W33" s="16">
        <v>32.0</v>
      </c>
      <c r="X33" s="16">
        <f t="shared" si="3"/>
        <v>38</v>
      </c>
      <c r="Z33" s="16">
        <v>41.0</v>
      </c>
      <c r="AA33" s="16">
        <f t="shared" si="4"/>
        <v>0.02522082575</v>
      </c>
    </row>
    <row r="34" ht="14.25" customHeight="1">
      <c r="A34" s="16">
        <v>36.0</v>
      </c>
      <c r="B34" s="16" t="s">
        <v>165</v>
      </c>
      <c r="C34" s="16">
        <v>20.0</v>
      </c>
      <c r="D34" s="17">
        <f>AVERAGEIFS(Ratings!$C$2:$C$3775,Ratings!$A$2:$A$3775,"="&amp;A34)</f>
        <v>2.5</v>
      </c>
      <c r="E34" s="18">
        <f>MAXIFS(Ratings!$C$2:$C$3775,Ratings!$A$2:$A$3775,"="&amp;A34)</f>
        <v>2.5</v>
      </c>
      <c r="F34" s="18">
        <f>MINIFS(Ratings!$C$2:$C$3775,Ratings!$A$2:$A$3775,"="&amp;A34)</f>
        <v>2.5</v>
      </c>
      <c r="G34" s="19">
        <f t="shared" si="1"/>
        <v>0</v>
      </c>
      <c r="H34" s="20" t="str">
        <f t="shared" si="2"/>
        <v/>
      </c>
      <c r="K34" s="28"/>
      <c r="L34" s="29"/>
      <c r="M34" s="29"/>
      <c r="N34" s="30"/>
      <c r="W34" s="16">
        <v>33.0</v>
      </c>
      <c r="X34" s="16">
        <f t="shared" si="3"/>
        <v>28</v>
      </c>
      <c r="Z34" s="16">
        <v>42.0</v>
      </c>
      <c r="AA34" s="16">
        <f t="shared" si="4"/>
        <v>0.02046881986</v>
      </c>
    </row>
    <row r="35" ht="14.25" customHeight="1">
      <c r="A35" s="16">
        <v>38.0</v>
      </c>
      <c r="B35" s="16" t="s">
        <v>165</v>
      </c>
      <c r="C35" s="16">
        <v>29.0</v>
      </c>
      <c r="D35" s="17">
        <f>AVERAGEIFS(Ratings!$C$2:$C$3775,Ratings!$A$2:$A$3775,"="&amp;A35)</f>
        <v>3.666666667</v>
      </c>
      <c r="E35" s="18">
        <f>MAXIFS(Ratings!$C$2:$C$3775,Ratings!$A$2:$A$3775,"="&amp;A35)</f>
        <v>5</v>
      </c>
      <c r="F35" s="18">
        <f>MINIFS(Ratings!$C$2:$C$3775,Ratings!$A$2:$A$3775,"="&amp;A35)</f>
        <v>3</v>
      </c>
      <c r="G35" s="19">
        <f t="shared" si="1"/>
        <v>2</v>
      </c>
      <c r="H35" s="20" t="str">
        <f t="shared" si="2"/>
        <v/>
      </c>
      <c r="K35" s="28"/>
      <c r="L35" s="29"/>
      <c r="M35" s="29"/>
      <c r="N35" s="30"/>
      <c r="W35" s="16">
        <v>34.0</v>
      </c>
      <c r="X35" s="16">
        <f t="shared" si="3"/>
        <v>43</v>
      </c>
      <c r="Z35" s="16">
        <v>43.0</v>
      </c>
      <c r="AA35" s="16">
        <f t="shared" si="4"/>
        <v>0.01624183551</v>
      </c>
    </row>
    <row r="36" ht="14.25" customHeight="1">
      <c r="A36" s="16">
        <v>39.0</v>
      </c>
      <c r="B36" s="16" t="s">
        <v>163</v>
      </c>
      <c r="C36" s="16">
        <v>27.0</v>
      </c>
      <c r="D36" s="17">
        <f>AVERAGEIFS(Ratings!$C$2:$C$3775,Ratings!$A$2:$A$3775,"="&amp;A36)</f>
        <v>3.666666667</v>
      </c>
      <c r="E36" s="18">
        <f>MAXIFS(Ratings!$C$2:$C$3775,Ratings!$A$2:$A$3775,"="&amp;A36)</f>
        <v>5</v>
      </c>
      <c r="F36" s="18">
        <f>MINIFS(Ratings!$C$2:$C$3775,Ratings!$A$2:$A$3775,"="&amp;A36)</f>
        <v>3</v>
      </c>
      <c r="G36" s="19">
        <f t="shared" si="1"/>
        <v>2</v>
      </c>
      <c r="H36" s="20" t="str">
        <f t="shared" si="2"/>
        <v/>
      </c>
      <c r="K36" s="28"/>
      <c r="L36" s="29"/>
      <c r="M36" s="29"/>
      <c r="N36" s="30"/>
      <c r="W36" s="16">
        <v>35.0</v>
      </c>
      <c r="X36" s="16">
        <f t="shared" si="3"/>
        <v>22</v>
      </c>
      <c r="Z36" s="16">
        <v>44.0</v>
      </c>
      <c r="AA36" s="16">
        <f t="shared" si="4"/>
        <v>0.01260045458</v>
      </c>
    </row>
    <row r="37" ht="14.25" customHeight="1">
      <c r="A37" s="16">
        <v>40.0</v>
      </c>
      <c r="B37" s="16" t="s">
        <v>165</v>
      </c>
      <c r="C37" s="16">
        <v>35.0</v>
      </c>
      <c r="D37" s="17">
        <f>AVERAGEIFS(Ratings!$C$2:$C$3775,Ratings!$A$2:$A$3775,"="&amp;A37)</f>
        <v>3.882352941</v>
      </c>
      <c r="E37" s="18">
        <f>MAXIFS(Ratings!$C$2:$C$3775,Ratings!$A$2:$A$3775,"="&amp;A37)</f>
        <v>5</v>
      </c>
      <c r="F37" s="18">
        <f>MINIFS(Ratings!$C$2:$C$3775,Ratings!$A$2:$A$3775,"="&amp;A37)</f>
        <v>1</v>
      </c>
      <c r="G37" s="19">
        <f t="shared" si="1"/>
        <v>4</v>
      </c>
      <c r="H37" s="20" t="str">
        <f t="shared" si="2"/>
        <v/>
      </c>
      <c r="K37" s="28"/>
      <c r="L37" s="29"/>
      <c r="M37" s="29"/>
      <c r="N37" s="30"/>
      <c r="W37" s="16">
        <v>36.0</v>
      </c>
      <c r="X37" s="16">
        <f t="shared" si="3"/>
        <v>35</v>
      </c>
      <c r="Z37" s="16">
        <v>45.0</v>
      </c>
      <c r="AA37" s="16">
        <f t="shared" si="4"/>
        <v>0.009557539914</v>
      </c>
    </row>
    <row r="38" ht="14.25" customHeight="1">
      <c r="A38" s="16">
        <v>41.0</v>
      </c>
      <c r="B38" s="16" t="s">
        <v>165</v>
      </c>
      <c r="C38" s="16">
        <v>21.0</v>
      </c>
      <c r="D38" s="17">
        <f>AVERAGEIFS(Ratings!$C$2:$C$3775,Ratings!$A$2:$A$3775,"="&amp;A38)</f>
        <v>2.833333333</v>
      </c>
      <c r="E38" s="18">
        <f>MAXIFS(Ratings!$C$2:$C$3775,Ratings!$A$2:$A$3775,"="&amp;A38)</f>
        <v>3.5</v>
      </c>
      <c r="F38" s="18">
        <f>MINIFS(Ratings!$C$2:$C$3775,Ratings!$A$2:$A$3775,"="&amp;A38)</f>
        <v>2</v>
      </c>
      <c r="G38" s="19">
        <f t="shared" si="1"/>
        <v>1.5</v>
      </c>
      <c r="H38" s="20" t="str">
        <f t="shared" si="2"/>
        <v/>
      </c>
      <c r="K38" s="28"/>
      <c r="L38" s="29"/>
      <c r="M38" s="29"/>
      <c r="N38" s="30"/>
      <c r="W38" s="16">
        <v>37.0</v>
      </c>
      <c r="X38" s="16">
        <f t="shared" si="3"/>
        <v>28</v>
      </c>
      <c r="Z38" s="16">
        <v>46.0</v>
      </c>
      <c r="AA38" s="16">
        <f t="shared" si="4"/>
        <v>0.007087855075</v>
      </c>
    </row>
    <row r="39" ht="14.25" customHeight="1">
      <c r="A39" s="16">
        <v>42.0</v>
      </c>
      <c r="B39" s="16" t="s">
        <v>163</v>
      </c>
      <c r="C39" s="16">
        <v>35.0</v>
      </c>
      <c r="D39" s="17">
        <f>AVERAGEIFS(Ratings!$C$2:$C$3775,Ratings!$A$2:$A$3775,"="&amp;A39)</f>
        <v>4.071428571</v>
      </c>
      <c r="E39" s="18">
        <f>MAXIFS(Ratings!$C$2:$C$3775,Ratings!$A$2:$A$3775,"="&amp;A39)</f>
        <v>5</v>
      </c>
      <c r="F39" s="18">
        <f>MINIFS(Ratings!$C$2:$C$3775,Ratings!$A$2:$A$3775,"="&amp;A39)</f>
        <v>2</v>
      </c>
      <c r="G39" s="19">
        <f t="shared" si="1"/>
        <v>3</v>
      </c>
      <c r="H39" s="20" t="str">
        <f t="shared" si="2"/>
        <v/>
      </c>
      <c r="K39" s="31"/>
      <c r="L39" s="32"/>
      <c r="M39" s="32"/>
      <c r="N39" s="33"/>
      <c r="W39" s="16">
        <v>38.0</v>
      </c>
      <c r="X39" s="16">
        <f t="shared" si="3"/>
        <v>26</v>
      </c>
      <c r="Z39" s="16">
        <v>47.0</v>
      </c>
      <c r="AA39" s="16">
        <f t="shared" si="4"/>
        <v>0.005139162368</v>
      </c>
    </row>
    <row r="40" ht="14.25" customHeight="1">
      <c r="A40" s="16">
        <v>43.0</v>
      </c>
      <c r="B40" s="16" t="s">
        <v>163</v>
      </c>
      <c r="C40" s="16">
        <v>39.0</v>
      </c>
      <c r="D40" s="17">
        <f>AVERAGEIFS(Ratings!$C$2:$C$3775,Ratings!$A$2:$A$3775,"="&amp;A40)</f>
        <v>4.684210526</v>
      </c>
      <c r="E40" s="18">
        <f>MAXIFS(Ratings!$C$2:$C$3775,Ratings!$A$2:$A$3775,"="&amp;A40)</f>
        <v>5</v>
      </c>
      <c r="F40" s="18">
        <f>MINIFS(Ratings!$C$2:$C$3775,Ratings!$A$2:$A$3775,"="&amp;A40)</f>
        <v>3</v>
      </c>
      <c r="G40" s="19">
        <f t="shared" si="1"/>
        <v>2</v>
      </c>
      <c r="H40" s="20" t="str">
        <f t="shared" si="2"/>
        <v/>
      </c>
      <c r="W40" s="16">
        <v>39.0</v>
      </c>
      <c r="X40" s="16">
        <f t="shared" si="3"/>
        <v>22</v>
      </c>
      <c r="Z40" s="16">
        <v>48.0</v>
      </c>
      <c r="AA40" s="16">
        <f t="shared" si="4"/>
        <v>0.003643163404</v>
      </c>
    </row>
    <row r="41" ht="14.25" customHeight="1">
      <c r="A41" s="16">
        <v>44.0</v>
      </c>
      <c r="B41" s="16" t="s">
        <v>165</v>
      </c>
      <c r="C41" s="16">
        <v>33.0</v>
      </c>
      <c r="D41" s="17">
        <f>AVERAGEIFS(Ratings!$C$2:$C$3775,Ratings!$A$2:$A$3775,"="&amp;A41)</f>
        <v>3.416666667</v>
      </c>
      <c r="E41" s="18">
        <f>MAXIFS(Ratings!$C$2:$C$3775,Ratings!$A$2:$A$3775,"="&amp;A41)</f>
        <v>5</v>
      </c>
      <c r="F41" s="18">
        <f>MINIFS(Ratings!$C$2:$C$3775,Ratings!$A$2:$A$3775,"="&amp;A41)</f>
        <v>1</v>
      </c>
      <c r="G41" s="19">
        <f t="shared" si="1"/>
        <v>4</v>
      </c>
      <c r="H41" s="20" t="str">
        <f t="shared" si="2"/>
        <v/>
      </c>
      <c r="J41" s="21" t="s">
        <v>172</v>
      </c>
      <c r="K41" s="24" t="s">
        <v>163</v>
      </c>
      <c r="L41" s="39">
        <f>COUNTIF(B2:B530,"H")</f>
        <v>245</v>
      </c>
      <c r="W41" s="16">
        <v>40.0</v>
      </c>
      <c r="X41" s="16">
        <f t="shared" si="3"/>
        <v>23</v>
      </c>
      <c r="Z41" s="16">
        <v>49.0</v>
      </c>
      <c r="AA41" s="16">
        <f t="shared" si="4"/>
        <v>0.002525071988</v>
      </c>
    </row>
    <row r="42" ht="14.25" customHeight="1">
      <c r="A42" s="16">
        <v>45.0</v>
      </c>
      <c r="B42" s="16" t="s">
        <v>163</v>
      </c>
      <c r="C42" s="16">
        <v>42.0</v>
      </c>
      <c r="D42" s="17">
        <f>AVERAGEIFS(Ratings!$C$2:$C$3775,Ratings!$A$2:$A$3775,"="&amp;A42)</f>
        <v>3.894736842</v>
      </c>
      <c r="E42" s="18">
        <f>MAXIFS(Ratings!$C$2:$C$3775,Ratings!$A$2:$A$3775,"="&amp;A42)</f>
        <v>5</v>
      </c>
      <c r="F42" s="18">
        <f>MINIFS(Ratings!$C$2:$C$3775,Ratings!$A$2:$A$3775,"="&amp;A42)</f>
        <v>3</v>
      </c>
      <c r="G42" s="19">
        <f t="shared" si="1"/>
        <v>2</v>
      </c>
      <c r="H42" s="20" t="str">
        <f t="shared" si="2"/>
        <v/>
      </c>
      <c r="K42" s="40" t="s">
        <v>165</v>
      </c>
      <c r="L42" s="41">
        <f>COUNTIF(B2:B530,"M")</f>
        <v>284</v>
      </c>
      <c r="W42" s="16">
        <v>41.0</v>
      </c>
      <c r="X42" s="16">
        <f t="shared" si="3"/>
        <v>10</v>
      </c>
      <c r="Z42" s="16">
        <v>50.0</v>
      </c>
      <c r="AA42" s="16">
        <f t="shared" si="4"/>
        <v>0.001711109013</v>
      </c>
    </row>
    <row r="43" ht="14.25" customHeight="1">
      <c r="A43" s="16">
        <v>46.0</v>
      </c>
      <c r="B43" s="16" t="s">
        <v>163</v>
      </c>
      <c r="C43" s="16">
        <v>30.0</v>
      </c>
      <c r="D43" s="17">
        <f>AVERAGEIFS(Ratings!$C$2:$C$3775,Ratings!$A$2:$A$3775,"="&amp;A43)</f>
        <v>4.142857143</v>
      </c>
      <c r="E43" s="18">
        <f>MAXIFS(Ratings!$C$2:$C$3775,Ratings!$A$2:$A$3775,"="&amp;A43)</f>
        <v>5</v>
      </c>
      <c r="F43" s="18">
        <f>MINIFS(Ratings!$C$2:$C$3775,Ratings!$A$2:$A$3775,"="&amp;A43)</f>
        <v>3</v>
      </c>
      <c r="G43" s="19">
        <f t="shared" si="1"/>
        <v>2</v>
      </c>
      <c r="H43" s="20" t="str">
        <f t="shared" si="2"/>
        <v/>
      </c>
      <c r="W43" s="16">
        <v>42.0</v>
      </c>
      <c r="X43" s="16">
        <f t="shared" si="3"/>
        <v>11</v>
      </c>
      <c r="Z43" s="16">
        <v>51.0</v>
      </c>
      <c r="AA43" s="16">
        <f t="shared" si="4"/>
        <v>0.001133679765</v>
      </c>
    </row>
    <row r="44" ht="14.25" customHeight="1">
      <c r="A44" s="16">
        <v>47.0</v>
      </c>
      <c r="B44" s="16" t="s">
        <v>165</v>
      </c>
      <c r="C44" s="16">
        <v>35.0</v>
      </c>
      <c r="D44" s="17">
        <f>AVERAGEIFS(Ratings!$C$2:$C$3775,Ratings!$A$2:$A$3775,"="&amp;A44)</f>
        <v>3</v>
      </c>
      <c r="E44" s="18">
        <f>MAXIFS(Ratings!$C$2:$C$3775,Ratings!$A$2:$A$3775,"="&amp;A44)</f>
        <v>3</v>
      </c>
      <c r="F44" s="18">
        <f>MINIFS(Ratings!$C$2:$C$3775,Ratings!$A$2:$A$3775,"="&amp;A44)</f>
        <v>3</v>
      </c>
      <c r="G44" s="19">
        <f t="shared" si="1"/>
        <v>0</v>
      </c>
      <c r="H44" s="20" t="str">
        <f t="shared" si="2"/>
        <v/>
      </c>
      <c r="J44" s="24" t="s">
        <v>173</v>
      </c>
      <c r="K44" s="25"/>
      <c r="L44" s="26"/>
      <c r="M44" s="26"/>
      <c r="N44" s="27"/>
      <c r="W44" s="16">
        <v>43.0</v>
      </c>
      <c r="X44" s="16">
        <f t="shared" si="3"/>
        <v>5</v>
      </c>
      <c r="Z44" s="16">
        <v>52.0</v>
      </c>
      <c r="AA44" s="16">
        <f t="shared" si="4"/>
        <v>0.0007343649034</v>
      </c>
    </row>
    <row r="45" ht="14.25" customHeight="1">
      <c r="A45" s="16">
        <v>48.0</v>
      </c>
      <c r="B45" s="16" t="s">
        <v>165</v>
      </c>
      <c r="C45" s="16">
        <v>40.0</v>
      </c>
      <c r="D45" s="17">
        <f>AVERAGEIFS(Ratings!$C$2:$C$3775,Ratings!$A$2:$A$3775,"="&amp;A45)</f>
        <v>4</v>
      </c>
      <c r="E45" s="18">
        <f>MAXIFS(Ratings!$C$2:$C$3775,Ratings!$A$2:$A$3775,"="&amp;A45)</f>
        <v>4</v>
      </c>
      <c r="F45" s="18">
        <f>MINIFS(Ratings!$C$2:$C$3775,Ratings!$A$2:$A$3775,"="&amp;A45)</f>
        <v>4</v>
      </c>
      <c r="G45" s="19">
        <f t="shared" si="1"/>
        <v>0</v>
      </c>
      <c r="H45" s="20" t="str">
        <f t="shared" si="2"/>
        <v/>
      </c>
      <c r="K45" s="28"/>
      <c r="L45" s="29"/>
      <c r="M45" s="29"/>
      <c r="N45" s="30"/>
      <c r="W45" s="16">
        <v>44.0</v>
      </c>
      <c r="X45" s="16">
        <f t="shared" si="3"/>
        <v>5</v>
      </c>
      <c r="Z45" s="16">
        <v>53.0</v>
      </c>
      <c r="AA45" s="16">
        <f t="shared" si="4"/>
        <v>0.0004650956016</v>
      </c>
    </row>
    <row r="46" ht="14.25" customHeight="1">
      <c r="A46" s="16">
        <v>49.0</v>
      </c>
      <c r="B46" s="16" t="s">
        <v>163</v>
      </c>
      <c r="C46" s="16">
        <v>31.0</v>
      </c>
      <c r="D46" s="17">
        <f>AVERAGEIFS(Ratings!$C$2:$C$3775,Ratings!$A$2:$A$3775,"="&amp;A46)</f>
        <v>4</v>
      </c>
      <c r="E46" s="18">
        <f>MAXIFS(Ratings!$C$2:$C$3775,Ratings!$A$2:$A$3775,"="&amp;A46)</f>
        <v>4</v>
      </c>
      <c r="F46" s="18">
        <f>MINIFS(Ratings!$C$2:$C$3775,Ratings!$A$2:$A$3775,"="&amp;A46)</f>
        <v>4</v>
      </c>
      <c r="G46" s="19">
        <f t="shared" si="1"/>
        <v>0</v>
      </c>
      <c r="H46" s="20" t="str">
        <f t="shared" si="2"/>
        <v/>
      </c>
      <c r="K46" s="28"/>
      <c r="L46" s="29"/>
      <c r="M46" s="29"/>
      <c r="N46" s="30"/>
      <c r="W46" s="16">
        <v>45.0</v>
      </c>
      <c r="X46" s="16">
        <f t="shared" si="3"/>
        <v>6</v>
      </c>
      <c r="Z46" s="16">
        <v>54.0</v>
      </c>
      <c r="AA46" s="16">
        <f t="shared" si="4"/>
        <v>0.0002879926164</v>
      </c>
    </row>
    <row r="47" ht="14.25" customHeight="1">
      <c r="A47" s="16">
        <v>50.0</v>
      </c>
      <c r="B47" s="16" t="s">
        <v>165</v>
      </c>
      <c r="C47" s="16">
        <v>36.0</v>
      </c>
      <c r="D47" s="17">
        <f>AVERAGEIFS(Ratings!$C$2:$C$3775,Ratings!$A$2:$A$3775,"="&amp;A47)</f>
        <v>3.333333333</v>
      </c>
      <c r="E47" s="18">
        <f>MAXIFS(Ratings!$C$2:$C$3775,Ratings!$A$2:$A$3775,"="&amp;A47)</f>
        <v>4</v>
      </c>
      <c r="F47" s="18">
        <f>MINIFS(Ratings!$C$2:$C$3775,Ratings!$A$2:$A$3775,"="&amp;A47)</f>
        <v>3</v>
      </c>
      <c r="G47" s="19">
        <f t="shared" si="1"/>
        <v>1</v>
      </c>
      <c r="H47" s="20" t="str">
        <f t="shared" si="2"/>
        <v/>
      </c>
      <c r="K47" s="28"/>
      <c r="L47" s="29"/>
      <c r="M47" s="29"/>
      <c r="N47" s="30"/>
      <c r="W47" s="16">
        <v>46.0</v>
      </c>
      <c r="X47" s="16">
        <f t="shared" si="3"/>
        <v>3</v>
      </c>
      <c r="Z47" s="16">
        <v>55.0</v>
      </c>
      <c r="AA47" s="16">
        <f t="shared" si="4"/>
        <v>0.0001743529404</v>
      </c>
    </row>
    <row r="48" ht="14.25" customHeight="1">
      <c r="A48" s="16">
        <v>51.0</v>
      </c>
      <c r="B48" s="16" t="s">
        <v>163</v>
      </c>
      <c r="C48" s="16">
        <v>35.0</v>
      </c>
      <c r="D48" s="17">
        <f>AVERAGEIFS(Ratings!$C$2:$C$3775,Ratings!$A$2:$A$3775,"="&amp;A48)</f>
        <v>4.111111111</v>
      </c>
      <c r="E48" s="18">
        <f>MAXIFS(Ratings!$C$2:$C$3775,Ratings!$A$2:$A$3775,"="&amp;A48)</f>
        <v>5</v>
      </c>
      <c r="F48" s="18">
        <f>MINIFS(Ratings!$C$2:$C$3775,Ratings!$A$2:$A$3775,"="&amp;A48)</f>
        <v>3</v>
      </c>
      <c r="G48" s="19">
        <f t="shared" si="1"/>
        <v>2</v>
      </c>
      <c r="H48" s="20" t="str">
        <f t="shared" si="2"/>
        <v/>
      </c>
      <c r="K48" s="28"/>
      <c r="L48" s="29"/>
      <c r="M48" s="29"/>
      <c r="N48" s="30"/>
      <c r="W48" s="16">
        <v>47.0</v>
      </c>
      <c r="X48" s="16">
        <f t="shared" si="3"/>
        <v>2</v>
      </c>
      <c r="Z48" s="16">
        <v>56.0</v>
      </c>
      <c r="AA48" s="16">
        <f t="shared" si="4"/>
        <v>0.0001032014977</v>
      </c>
    </row>
    <row r="49" ht="14.25" customHeight="1">
      <c r="A49" s="16">
        <v>54.0</v>
      </c>
      <c r="B49" s="16" t="s">
        <v>163</v>
      </c>
      <c r="C49" s="16">
        <v>29.0</v>
      </c>
      <c r="D49" s="17">
        <f>AVERAGEIFS(Ratings!$C$2:$C$3775,Ratings!$A$2:$A$3775,"="&amp;A49)</f>
        <v>3</v>
      </c>
      <c r="E49" s="18">
        <f>MAXIFS(Ratings!$C$2:$C$3775,Ratings!$A$2:$A$3775,"="&amp;A49)</f>
        <v>3</v>
      </c>
      <c r="F49" s="18">
        <f>MINIFS(Ratings!$C$2:$C$3775,Ratings!$A$2:$A$3775,"="&amp;A49)</f>
        <v>3</v>
      </c>
      <c r="G49" s="19">
        <f t="shared" si="1"/>
        <v>0</v>
      </c>
      <c r="H49" s="20" t="str">
        <f t="shared" si="2"/>
        <v/>
      </c>
      <c r="K49" s="28"/>
      <c r="L49" s="29"/>
      <c r="M49" s="29"/>
      <c r="N49" s="30"/>
      <c r="W49" s="16">
        <v>48.0</v>
      </c>
      <c r="X49" s="16">
        <f t="shared" si="3"/>
        <v>0</v>
      </c>
    </row>
    <row r="50" ht="14.25" customHeight="1">
      <c r="A50" s="16">
        <v>56.0</v>
      </c>
      <c r="B50" s="16" t="s">
        <v>163</v>
      </c>
      <c r="C50" s="16">
        <v>36.0</v>
      </c>
      <c r="D50" s="17">
        <f>AVERAGEIFS(Ratings!$C$2:$C$3775,Ratings!$A$2:$A$3775,"="&amp;A50)</f>
        <v>4.285714286</v>
      </c>
      <c r="E50" s="18">
        <f>MAXIFS(Ratings!$C$2:$C$3775,Ratings!$A$2:$A$3775,"="&amp;A50)</f>
        <v>5</v>
      </c>
      <c r="F50" s="18">
        <f>MINIFS(Ratings!$C$2:$C$3775,Ratings!$A$2:$A$3775,"="&amp;A50)</f>
        <v>4</v>
      </c>
      <c r="G50" s="19">
        <f t="shared" si="1"/>
        <v>1</v>
      </c>
      <c r="H50" s="20" t="str">
        <f t="shared" si="2"/>
        <v/>
      </c>
      <c r="K50" s="28"/>
      <c r="L50" s="29"/>
      <c r="M50" s="29"/>
      <c r="N50" s="30"/>
      <c r="W50" s="16">
        <v>49.0</v>
      </c>
      <c r="X50" s="16">
        <f t="shared" si="3"/>
        <v>0</v>
      </c>
    </row>
    <row r="51" ht="14.25" customHeight="1">
      <c r="A51" s="16">
        <v>57.0</v>
      </c>
      <c r="B51" s="16" t="s">
        <v>165</v>
      </c>
      <c r="C51" s="16">
        <v>28.0</v>
      </c>
      <c r="D51" s="17">
        <f>AVERAGEIFS(Ratings!$C$2:$C$3775,Ratings!$A$2:$A$3775,"="&amp;A51)</f>
        <v>3.111111111</v>
      </c>
      <c r="E51" s="18">
        <f>MAXIFS(Ratings!$C$2:$C$3775,Ratings!$A$2:$A$3775,"="&amp;A51)</f>
        <v>5</v>
      </c>
      <c r="F51" s="18">
        <f>MINIFS(Ratings!$C$2:$C$3775,Ratings!$A$2:$A$3775,"="&amp;A51)</f>
        <v>1</v>
      </c>
      <c r="G51" s="19">
        <f t="shared" si="1"/>
        <v>4</v>
      </c>
      <c r="H51" s="20" t="str">
        <f t="shared" si="2"/>
        <v/>
      </c>
      <c r="K51" s="28"/>
      <c r="L51" s="29"/>
      <c r="M51" s="29"/>
      <c r="N51" s="30"/>
      <c r="W51" s="16">
        <v>50.0</v>
      </c>
      <c r="X51" s="16">
        <f t="shared" si="3"/>
        <v>0</v>
      </c>
    </row>
    <row r="52" ht="14.25" customHeight="1">
      <c r="A52" s="16">
        <v>58.0</v>
      </c>
      <c r="B52" s="16" t="s">
        <v>165</v>
      </c>
      <c r="C52" s="16">
        <v>22.0</v>
      </c>
      <c r="D52" s="17">
        <f>AVERAGEIFS(Ratings!$C$2:$C$3775,Ratings!$A$2:$A$3775,"="&amp;A52)</f>
        <v>3.8125</v>
      </c>
      <c r="E52" s="18">
        <f>MAXIFS(Ratings!$C$2:$C$3775,Ratings!$A$2:$A$3775,"="&amp;A52)</f>
        <v>5</v>
      </c>
      <c r="F52" s="18">
        <f>MINIFS(Ratings!$C$2:$C$3775,Ratings!$A$2:$A$3775,"="&amp;A52)</f>
        <v>1</v>
      </c>
      <c r="G52" s="19">
        <f t="shared" si="1"/>
        <v>4</v>
      </c>
      <c r="H52" s="20" t="str">
        <f t="shared" si="2"/>
        <v/>
      </c>
      <c r="K52" s="28"/>
      <c r="L52" s="29"/>
      <c r="M52" s="29"/>
      <c r="N52" s="30"/>
      <c r="W52" s="16">
        <v>51.0</v>
      </c>
      <c r="X52" s="16">
        <f t="shared" si="3"/>
        <v>1</v>
      </c>
    </row>
    <row r="53" ht="14.25" customHeight="1">
      <c r="A53" s="16">
        <v>59.0</v>
      </c>
      <c r="B53" s="16" t="s">
        <v>163</v>
      </c>
      <c r="C53" s="16">
        <v>24.0</v>
      </c>
      <c r="D53" s="17">
        <f>AVERAGEIFS(Ratings!$C$2:$C$3775,Ratings!$A$2:$A$3775,"="&amp;A53)</f>
        <v>3.8</v>
      </c>
      <c r="E53" s="18">
        <f>MAXIFS(Ratings!$C$2:$C$3775,Ratings!$A$2:$A$3775,"="&amp;A53)</f>
        <v>5</v>
      </c>
      <c r="F53" s="18">
        <f>MINIFS(Ratings!$C$2:$C$3775,Ratings!$A$2:$A$3775,"="&amp;A53)</f>
        <v>2</v>
      </c>
      <c r="G53" s="19">
        <f t="shared" si="1"/>
        <v>3</v>
      </c>
      <c r="H53" s="20" t="str">
        <f t="shared" si="2"/>
        <v/>
      </c>
      <c r="K53" s="31"/>
      <c r="L53" s="32"/>
      <c r="M53" s="32"/>
      <c r="N53" s="33"/>
      <c r="W53" s="16">
        <v>52.0</v>
      </c>
      <c r="X53" s="16">
        <f t="shared" si="3"/>
        <v>0</v>
      </c>
    </row>
    <row r="54" ht="14.25" customHeight="1">
      <c r="A54" s="16">
        <v>60.0</v>
      </c>
      <c r="B54" s="16" t="s">
        <v>165</v>
      </c>
      <c r="C54" s="16">
        <v>30.0</v>
      </c>
      <c r="D54" s="17">
        <f>AVERAGEIFS(Ratings!$C$2:$C$3775,Ratings!$A$2:$A$3775,"="&amp;A54)</f>
        <v>3</v>
      </c>
      <c r="E54" s="18">
        <f>MAXIFS(Ratings!$C$2:$C$3775,Ratings!$A$2:$A$3775,"="&amp;A54)</f>
        <v>3</v>
      </c>
      <c r="F54" s="18">
        <f>MINIFS(Ratings!$C$2:$C$3775,Ratings!$A$2:$A$3775,"="&amp;A54)</f>
        <v>3</v>
      </c>
      <c r="G54" s="19">
        <f t="shared" si="1"/>
        <v>0</v>
      </c>
      <c r="H54" s="20" t="str">
        <f t="shared" si="2"/>
        <v/>
      </c>
      <c r="W54" s="16">
        <v>53.0</v>
      </c>
      <c r="X54" s="16">
        <f t="shared" si="3"/>
        <v>0</v>
      </c>
    </row>
    <row r="55" ht="14.25" customHeight="1">
      <c r="A55" s="16">
        <v>61.0</v>
      </c>
      <c r="B55" s="16" t="s">
        <v>163</v>
      </c>
      <c r="C55" s="16">
        <v>37.0</v>
      </c>
      <c r="D55" s="17">
        <f>AVERAGEIFS(Ratings!$C$2:$C$3775,Ratings!$A$2:$A$3775,"="&amp;A55)</f>
        <v>4.333333333</v>
      </c>
      <c r="E55" s="18">
        <f>MAXIFS(Ratings!$C$2:$C$3775,Ratings!$A$2:$A$3775,"="&amp;A55)</f>
        <v>4.5</v>
      </c>
      <c r="F55" s="18">
        <f>MINIFS(Ratings!$C$2:$C$3775,Ratings!$A$2:$A$3775,"="&amp;A55)</f>
        <v>4</v>
      </c>
      <c r="G55" s="19">
        <f t="shared" si="1"/>
        <v>0.5</v>
      </c>
      <c r="H55" s="20" t="str">
        <f t="shared" si="2"/>
        <v/>
      </c>
      <c r="J55" s="24" t="s">
        <v>174</v>
      </c>
      <c r="K55" s="25"/>
      <c r="L55" s="26"/>
      <c r="M55" s="26"/>
      <c r="N55" s="27"/>
      <c r="W55" s="16">
        <v>54.0</v>
      </c>
      <c r="X55" s="16">
        <f t="shared" si="3"/>
        <v>0</v>
      </c>
    </row>
    <row r="56" ht="14.25" customHeight="1">
      <c r="A56" s="16">
        <v>62.0</v>
      </c>
      <c r="B56" s="16" t="s">
        <v>163</v>
      </c>
      <c r="C56" s="16">
        <v>63.0</v>
      </c>
      <c r="D56" s="17">
        <f>AVERAGEIFS(Ratings!$C$2:$C$3775,Ratings!$A$2:$A$3775,"="&amp;A56)</f>
        <v>4.375</v>
      </c>
      <c r="E56" s="18">
        <f>MAXIFS(Ratings!$C$2:$C$3775,Ratings!$A$2:$A$3775,"="&amp;A56)</f>
        <v>4.5</v>
      </c>
      <c r="F56" s="18">
        <f>MINIFS(Ratings!$C$2:$C$3775,Ratings!$A$2:$A$3775,"="&amp;A56)</f>
        <v>4</v>
      </c>
      <c r="G56" s="19">
        <f t="shared" si="1"/>
        <v>0.5</v>
      </c>
      <c r="H56" s="20" t="str">
        <f t="shared" si="2"/>
        <v/>
      </c>
      <c r="K56" s="28"/>
      <c r="L56" s="29"/>
      <c r="M56" s="29"/>
      <c r="N56" s="30"/>
      <c r="W56" s="16">
        <v>55.0</v>
      </c>
      <c r="X56" s="16">
        <f t="shared" si="3"/>
        <v>0</v>
      </c>
    </row>
    <row r="57" ht="14.25" customHeight="1">
      <c r="A57" s="16">
        <v>63.0</v>
      </c>
      <c r="B57" s="16" t="s">
        <v>165</v>
      </c>
      <c r="C57" s="16">
        <v>29.0</v>
      </c>
      <c r="D57" s="17">
        <f>AVERAGEIFS(Ratings!$C$2:$C$3775,Ratings!$A$2:$A$3775,"="&amp;A57)</f>
        <v>3.5625</v>
      </c>
      <c r="E57" s="18">
        <f>MAXIFS(Ratings!$C$2:$C$3775,Ratings!$A$2:$A$3775,"="&amp;A57)</f>
        <v>5</v>
      </c>
      <c r="F57" s="18">
        <f>MINIFS(Ratings!$C$2:$C$3775,Ratings!$A$2:$A$3775,"="&amp;A57)</f>
        <v>2.5</v>
      </c>
      <c r="G57" s="19">
        <f t="shared" si="1"/>
        <v>2.5</v>
      </c>
      <c r="H57" s="20" t="str">
        <f t="shared" si="2"/>
        <v/>
      </c>
      <c r="K57" s="28"/>
      <c r="L57" s="29"/>
      <c r="M57" s="29"/>
      <c r="N57" s="30"/>
      <c r="W57" s="16">
        <v>56.0</v>
      </c>
      <c r="X57" s="16">
        <f t="shared" si="3"/>
        <v>0</v>
      </c>
    </row>
    <row r="58" ht="14.25" customHeight="1">
      <c r="A58" s="16">
        <v>64.0</v>
      </c>
      <c r="B58" s="16" t="s">
        <v>165</v>
      </c>
      <c r="C58" s="16">
        <v>25.0</v>
      </c>
      <c r="D58" s="17">
        <f>AVERAGEIFS(Ratings!$C$2:$C$3775,Ratings!$A$2:$A$3775,"="&amp;A58)</f>
        <v>3.8</v>
      </c>
      <c r="E58" s="18">
        <f>MAXIFS(Ratings!$C$2:$C$3775,Ratings!$A$2:$A$3775,"="&amp;A58)</f>
        <v>5</v>
      </c>
      <c r="F58" s="18">
        <f>MINIFS(Ratings!$C$2:$C$3775,Ratings!$A$2:$A$3775,"="&amp;A58)</f>
        <v>3</v>
      </c>
      <c r="G58" s="19">
        <f t="shared" si="1"/>
        <v>2</v>
      </c>
      <c r="H58" s="20" t="str">
        <f t="shared" si="2"/>
        <v/>
      </c>
      <c r="K58" s="28"/>
      <c r="L58" s="29"/>
      <c r="M58" s="29"/>
      <c r="N58" s="30"/>
      <c r="W58" s="16">
        <v>57.0</v>
      </c>
      <c r="X58" s="16">
        <f t="shared" si="3"/>
        <v>0</v>
      </c>
    </row>
    <row r="59" ht="14.25" customHeight="1">
      <c r="A59" s="16">
        <v>66.0</v>
      </c>
      <c r="B59" s="16" t="s">
        <v>163</v>
      </c>
      <c r="C59" s="16">
        <v>39.0</v>
      </c>
      <c r="D59" s="17">
        <f>AVERAGEIFS(Ratings!$C$2:$C$3775,Ratings!$A$2:$A$3775,"="&amp;A59)</f>
        <v>4.272727273</v>
      </c>
      <c r="E59" s="18">
        <f>MAXIFS(Ratings!$C$2:$C$3775,Ratings!$A$2:$A$3775,"="&amp;A59)</f>
        <v>5</v>
      </c>
      <c r="F59" s="18">
        <f>MINIFS(Ratings!$C$2:$C$3775,Ratings!$A$2:$A$3775,"="&amp;A59)</f>
        <v>3</v>
      </c>
      <c r="G59" s="19">
        <f t="shared" si="1"/>
        <v>2</v>
      </c>
      <c r="H59" s="20" t="str">
        <f t="shared" si="2"/>
        <v/>
      </c>
      <c r="K59" s="28"/>
      <c r="L59" s="29"/>
      <c r="M59" s="29"/>
      <c r="N59" s="30"/>
      <c r="W59" s="16">
        <v>58.0</v>
      </c>
      <c r="X59" s="16">
        <f t="shared" si="3"/>
        <v>0</v>
      </c>
    </row>
    <row r="60" ht="14.25" customHeight="1">
      <c r="A60" s="16">
        <v>68.0</v>
      </c>
      <c r="B60" s="16" t="s">
        <v>165</v>
      </c>
      <c r="C60" s="16">
        <v>25.0</v>
      </c>
      <c r="D60" s="17">
        <f>AVERAGEIFS(Ratings!$C$2:$C$3775,Ratings!$A$2:$A$3775,"="&amp;A60)</f>
        <v>3.074074074</v>
      </c>
      <c r="E60" s="18">
        <f>MAXIFS(Ratings!$C$2:$C$3775,Ratings!$A$2:$A$3775,"="&amp;A60)</f>
        <v>4.5</v>
      </c>
      <c r="F60" s="18">
        <f>MINIFS(Ratings!$C$2:$C$3775,Ratings!$A$2:$A$3775,"="&amp;A60)</f>
        <v>1</v>
      </c>
      <c r="G60" s="19">
        <f t="shared" si="1"/>
        <v>3.5</v>
      </c>
      <c r="H60" s="20" t="str">
        <f t="shared" si="2"/>
        <v/>
      </c>
      <c r="K60" s="28"/>
      <c r="L60" s="29"/>
      <c r="M60" s="29"/>
      <c r="N60" s="30"/>
      <c r="W60" s="16">
        <v>59.0</v>
      </c>
      <c r="X60" s="16">
        <f t="shared" si="3"/>
        <v>0</v>
      </c>
    </row>
    <row r="61" ht="14.25" customHeight="1">
      <c r="A61" s="16">
        <v>69.0</v>
      </c>
      <c r="B61" s="16" t="s">
        <v>163</v>
      </c>
      <c r="C61" s="16">
        <v>39.0</v>
      </c>
      <c r="D61" s="17">
        <f>AVERAGEIFS(Ratings!$C$2:$C$3775,Ratings!$A$2:$A$3775,"="&amp;A61)</f>
        <v>5</v>
      </c>
      <c r="E61" s="18">
        <f>MAXIFS(Ratings!$C$2:$C$3775,Ratings!$A$2:$A$3775,"="&amp;A61)</f>
        <v>5</v>
      </c>
      <c r="F61" s="18">
        <f>MINIFS(Ratings!$C$2:$C$3775,Ratings!$A$2:$A$3775,"="&amp;A61)</f>
        <v>5</v>
      </c>
      <c r="G61" s="19">
        <f t="shared" si="1"/>
        <v>0</v>
      </c>
      <c r="H61" s="20" t="str">
        <f t="shared" si="2"/>
        <v/>
      </c>
      <c r="K61" s="28"/>
      <c r="L61" s="29"/>
      <c r="M61" s="29"/>
      <c r="N61" s="30"/>
      <c r="W61" s="16">
        <v>60.0</v>
      </c>
      <c r="X61" s="16">
        <f t="shared" si="3"/>
        <v>0</v>
      </c>
    </row>
    <row r="62" ht="14.25" customHeight="1">
      <c r="A62" s="16">
        <v>70.0</v>
      </c>
      <c r="B62" s="16" t="s">
        <v>165</v>
      </c>
      <c r="C62" s="16">
        <v>40.0</v>
      </c>
      <c r="D62" s="17">
        <f>AVERAGEIFS(Ratings!$C$2:$C$3775,Ratings!$A$2:$A$3775,"="&amp;A62)</f>
        <v>5</v>
      </c>
      <c r="E62" s="18">
        <f>MAXIFS(Ratings!$C$2:$C$3775,Ratings!$A$2:$A$3775,"="&amp;A62)</f>
        <v>5</v>
      </c>
      <c r="F62" s="18">
        <f>MINIFS(Ratings!$C$2:$C$3775,Ratings!$A$2:$A$3775,"="&amp;A62)</f>
        <v>5</v>
      </c>
      <c r="G62" s="19">
        <f t="shared" si="1"/>
        <v>0</v>
      </c>
      <c r="H62" s="20" t="str">
        <f t="shared" si="2"/>
        <v/>
      </c>
      <c r="K62" s="28"/>
      <c r="L62" s="29"/>
      <c r="M62" s="29"/>
      <c r="N62" s="30"/>
      <c r="W62" s="16">
        <v>61.0</v>
      </c>
      <c r="X62" s="16">
        <f t="shared" si="3"/>
        <v>0</v>
      </c>
    </row>
    <row r="63" ht="14.25" customHeight="1">
      <c r="A63" s="16">
        <v>71.0</v>
      </c>
      <c r="B63" s="16" t="s">
        <v>165</v>
      </c>
      <c r="C63" s="16">
        <v>23.0</v>
      </c>
      <c r="D63" s="17">
        <f>AVERAGEIFS(Ratings!$C$2:$C$3775,Ratings!$A$2:$A$3775,"="&amp;A63)</f>
        <v>3.428571429</v>
      </c>
      <c r="E63" s="18">
        <f>MAXIFS(Ratings!$C$2:$C$3775,Ratings!$A$2:$A$3775,"="&amp;A63)</f>
        <v>5</v>
      </c>
      <c r="F63" s="18">
        <f>MINIFS(Ratings!$C$2:$C$3775,Ratings!$A$2:$A$3775,"="&amp;A63)</f>
        <v>1</v>
      </c>
      <c r="G63" s="19">
        <f t="shared" si="1"/>
        <v>4</v>
      </c>
      <c r="H63" s="20" t="str">
        <f t="shared" si="2"/>
        <v/>
      </c>
      <c r="K63" s="28"/>
      <c r="L63" s="29"/>
      <c r="M63" s="29"/>
      <c r="N63" s="30"/>
      <c r="W63" s="16">
        <v>62.0</v>
      </c>
      <c r="X63" s="16">
        <f t="shared" si="3"/>
        <v>0</v>
      </c>
    </row>
    <row r="64" ht="14.25" customHeight="1">
      <c r="A64" s="16">
        <v>72.0</v>
      </c>
      <c r="B64" s="16" t="s">
        <v>163</v>
      </c>
      <c r="C64" s="16">
        <v>37.0</v>
      </c>
      <c r="D64" s="17">
        <f>AVERAGEIFS(Ratings!$C$2:$C$3775,Ratings!$A$2:$A$3775,"="&amp;A64)</f>
        <v>4.5</v>
      </c>
      <c r="E64" s="18">
        <f>MAXIFS(Ratings!$C$2:$C$3775,Ratings!$A$2:$A$3775,"="&amp;A64)</f>
        <v>4.5</v>
      </c>
      <c r="F64" s="18">
        <f>MINIFS(Ratings!$C$2:$C$3775,Ratings!$A$2:$A$3775,"="&amp;A64)</f>
        <v>4.5</v>
      </c>
      <c r="G64" s="19">
        <f t="shared" si="1"/>
        <v>0</v>
      </c>
      <c r="H64" s="20" t="str">
        <f t="shared" si="2"/>
        <v/>
      </c>
      <c r="K64" s="31"/>
      <c r="L64" s="32"/>
      <c r="M64" s="32"/>
      <c r="N64" s="33"/>
      <c r="W64" s="16">
        <v>63.0</v>
      </c>
      <c r="X64" s="16">
        <f t="shared" si="3"/>
        <v>1</v>
      </c>
    </row>
    <row r="65" ht="14.25" customHeight="1">
      <c r="A65" s="16">
        <v>73.0</v>
      </c>
      <c r="B65" s="16" t="s">
        <v>163</v>
      </c>
      <c r="C65" s="16">
        <v>34.0</v>
      </c>
      <c r="D65" s="17">
        <f>AVERAGEIFS(Ratings!$C$2:$C$3775,Ratings!$A$2:$A$3775,"="&amp;A65)</f>
        <v>4.5</v>
      </c>
      <c r="E65" s="18">
        <f>MAXIFS(Ratings!$C$2:$C$3775,Ratings!$A$2:$A$3775,"="&amp;A65)</f>
        <v>4.5</v>
      </c>
      <c r="F65" s="18">
        <f>MINIFS(Ratings!$C$2:$C$3775,Ratings!$A$2:$A$3775,"="&amp;A65)</f>
        <v>4.5</v>
      </c>
      <c r="G65" s="19">
        <f t="shared" si="1"/>
        <v>0</v>
      </c>
      <c r="H65" s="20" t="str">
        <f t="shared" si="2"/>
        <v/>
      </c>
      <c r="W65" s="16">
        <v>64.0</v>
      </c>
      <c r="X65" s="16">
        <f t="shared" si="3"/>
        <v>0</v>
      </c>
    </row>
    <row r="66" ht="14.25" customHeight="1">
      <c r="A66" s="16">
        <v>74.0</v>
      </c>
      <c r="B66" s="16" t="s">
        <v>163</v>
      </c>
      <c r="C66" s="16">
        <v>33.0</v>
      </c>
      <c r="D66" s="17">
        <f>AVERAGEIFS(Ratings!$C$2:$C$3775,Ratings!$A$2:$A$3775,"="&amp;A66)</f>
        <v>5</v>
      </c>
      <c r="E66" s="18">
        <f>MAXIFS(Ratings!$C$2:$C$3775,Ratings!$A$2:$A$3775,"="&amp;A66)</f>
        <v>5</v>
      </c>
      <c r="F66" s="18">
        <f>MINIFS(Ratings!$C$2:$C$3775,Ratings!$A$2:$A$3775,"="&amp;A66)</f>
        <v>5</v>
      </c>
      <c r="G66" s="19">
        <f t="shared" si="1"/>
        <v>0</v>
      </c>
      <c r="H66" s="20" t="str">
        <f t="shared" si="2"/>
        <v/>
      </c>
      <c r="J66" s="24" t="s">
        <v>175</v>
      </c>
      <c r="K66" s="22">
        <f>CORREL(C2:C530,D2:D530)</f>
        <v>0.6521883602</v>
      </c>
      <c r="W66" s="16">
        <v>65.0</v>
      </c>
      <c r="X66" s="16">
        <f t="shared" si="3"/>
        <v>0</v>
      </c>
    </row>
    <row r="67" ht="14.25" customHeight="1">
      <c r="A67" s="16">
        <v>75.0</v>
      </c>
      <c r="B67" s="16" t="s">
        <v>165</v>
      </c>
      <c r="C67" s="16">
        <v>21.0</v>
      </c>
      <c r="D67" s="17">
        <f>AVERAGEIFS(Ratings!$C$2:$C$3775,Ratings!$A$2:$A$3775,"="&amp;A67)</f>
        <v>2</v>
      </c>
      <c r="E67" s="18">
        <f>MAXIFS(Ratings!$C$2:$C$3775,Ratings!$A$2:$A$3775,"="&amp;A67)</f>
        <v>2</v>
      </c>
      <c r="F67" s="18">
        <f>MINIFS(Ratings!$C$2:$C$3775,Ratings!$A$2:$A$3775,"="&amp;A67)</f>
        <v>2</v>
      </c>
      <c r="G67" s="19">
        <f t="shared" si="1"/>
        <v>0</v>
      </c>
      <c r="H67" s="20" t="str">
        <f t="shared" si="2"/>
        <v/>
      </c>
      <c r="J67" s="24" t="s">
        <v>176</v>
      </c>
      <c r="K67" s="22">
        <f>CORREL(G2:G530,C2:C530)</f>
        <v>-0.310481168</v>
      </c>
      <c r="W67" s="16">
        <v>66.0</v>
      </c>
      <c r="X67" s="16">
        <f t="shared" si="3"/>
        <v>0</v>
      </c>
    </row>
    <row r="68" ht="14.25" customHeight="1">
      <c r="A68" s="16">
        <v>76.0</v>
      </c>
      <c r="B68" s="16" t="s">
        <v>163</v>
      </c>
      <c r="C68" s="16">
        <v>20.0</v>
      </c>
      <c r="D68" s="17">
        <f>AVERAGEIFS(Ratings!$C$2:$C$3775,Ratings!$A$2:$A$3775,"="&amp;A68)</f>
        <v>1.875</v>
      </c>
      <c r="E68" s="18">
        <f>MAXIFS(Ratings!$C$2:$C$3775,Ratings!$A$2:$A$3775,"="&amp;A68)</f>
        <v>3.5</v>
      </c>
      <c r="F68" s="18">
        <f>MINIFS(Ratings!$C$2:$C$3775,Ratings!$A$2:$A$3775,"="&amp;A68)</f>
        <v>0.5</v>
      </c>
      <c r="G68" s="19">
        <f t="shared" si="1"/>
        <v>3</v>
      </c>
      <c r="H68" s="20" t="str">
        <f t="shared" si="2"/>
        <v/>
      </c>
      <c r="W68" s="16">
        <v>67.0</v>
      </c>
      <c r="X68" s="16">
        <f t="shared" si="3"/>
        <v>0</v>
      </c>
    </row>
    <row r="69" ht="14.25" customHeight="1">
      <c r="A69" s="16">
        <v>78.0</v>
      </c>
      <c r="B69" s="16" t="s">
        <v>165</v>
      </c>
      <c r="C69" s="16">
        <v>18.0</v>
      </c>
      <c r="D69" s="17">
        <f>AVERAGEIFS(Ratings!$C$2:$C$3775,Ratings!$A$2:$A$3775,"="&amp;A69)</f>
        <v>3.5</v>
      </c>
      <c r="E69" s="18">
        <f>MAXIFS(Ratings!$C$2:$C$3775,Ratings!$A$2:$A$3775,"="&amp;A69)</f>
        <v>4</v>
      </c>
      <c r="F69" s="18">
        <f>MINIFS(Ratings!$C$2:$C$3775,Ratings!$A$2:$A$3775,"="&amp;A69)</f>
        <v>3</v>
      </c>
      <c r="G69" s="19">
        <f t="shared" si="1"/>
        <v>1</v>
      </c>
      <c r="H69" s="20" t="str">
        <f t="shared" si="2"/>
        <v/>
      </c>
      <c r="W69" s="16">
        <v>68.0</v>
      </c>
      <c r="X69" s="16">
        <f t="shared" si="3"/>
        <v>0</v>
      </c>
    </row>
    <row r="70" ht="14.25" customHeight="1">
      <c r="A70" s="16">
        <v>79.0</v>
      </c>
      <c r="B70" s="16" t="s">
        <v>163</v>
      </c>
      <c r="C70" s="16">
        <v>40.0</v>
      </c>
      <c r="D70" s="17">
        <f>AVERAGEIFS(Ratings!$C$2:$C$3775,Ratings!$A$2:$A$3775,"="&amp;A70)</f>
        <v>4</v>
      </c>
      <c r="E70" s="18">
        <f>MAXIFS(Ratings!$C$2:$C$3775,Ratings!$A$2:$A$3775,"="&amp;A70)</f>
        <v>4</v>
      </c>
      <c r="F70" s="18">
        <f>MINIFS(Ratings!$C$2:$C$3775,Ratings!$A$2:$A$3775,"="&amp;A70)</f>
        <v>4</v>
      </c>
      <c r="G70" s="19">
        <f t="shared" si="1"/>
        <v>0</v>
      </c>
      <c r="H70" s="20" t="str">
        <f t="shared" si="2"/>
        <v/>
      </c>
      <c r="W70" s="16">
        <v>69.0</v>
      </c>
      <c r="X70" s="16">
        <f t="shared" si="3"/>
        <v>0</v>
      </c>
    </row>
    <row r="71" ht="14.25" customHeight="1">
      <c r="A71" s="16">
        <v>80.0</v>
      </c>
      <c r="B71" s="16" t="s">
        <v>163</v>
      </c>
      <c r="C71" s="16">
        <v>40.0</v>
      </c>
      <c r="D71" s="17">
        <f>AVERAGEIFS(Ratings!$C$2:$C$3775,Ratings!$A$2:$A$3775,"="&amp;A71)</f>
        <v>4.25</v>
      </c>
      <c r="E71" s="18">
        <f>MAXIFS(Ratings!$C$2:$C$3775,Ratings!$A$2:$A$3775,"="&amp;A71)</f>
        <v>4.5</v>
      </c>
      <c r="F71" s="18">
        <f>MINIFS(Ratings!$C$2:$C$3775,Ratings!$A$2:$A$3775,"="&amp;A71)</f>
        <v>4</v>
      </c>
      <c r="G71" s="19">
        <f t="shared" si="1"/>
        <v>0.5</v>
      </c>
      <c r="H71" s="20" t="str">
        <f t="shared" si="2"/>
        <v/>
      </c>
      <c r="J71" s="14" t="s">
        <v>177</v>
      </c>
      <c r="W71" s="16">
        <v>70.0</v>
      </c>
      <c r="X71" s="16">
        <f t="shared" si="3"/>
        <v>0</v>
      </c>
    </row>
    <row r="72" ht="14.25" customHeight="1">
      <c r="A72" s="16">
        <v>81.0</v>
      </c>
      <c r="B72" s="16" t="s">
        <v>165</v>
      </c>
      <c r="C72" s="16">
        <v>29.0</v>
      </c>
      <c r="D72" s="17">
        <f>AVERAGEIFS(Ratings!$C$2:$C$3775,Ratings!$A$2:$A$3775,"="&amp;A72)</f>
        <v>3</v>
      </c>
      <c r="E72" s="18">
        <f>MAXIFS(Ratings!$C$2:$C$3775,Ratings!$A$2:$A$3775,"="&amp;A72)</f>
        <v>5</v>
      </c>
      <c r="F72" s="18">
        <f>MINIFS(Ratings!$C$2:$C$3775,Ratings!$A$2:$A$3775,"="&amp;A72)</f>
        <v>1</v>
      </c>
      <c r="G72" s="19">
        <f t="shared" si="1"/>
        <v>4</v>
      </c>
      <c r="H72" s="20" t="str">
        <f t="shared" si="2"/>
        <v/>
      </c>
      <c r="W72" s="16">
        <v>71.0</v>
      </c>
      <c r="X72" s="16">
        <f t="shared" si="3"/>
        <v>0</v>
      </c>
    </row>
    <row r="73" ht="14.25" customHeight="1">
      <c r="A73" s="16">
        <v>82.0</v>
      </c>
      <c r="B73" s="16" t="s">
        <v>165</v>
      </c>
      <c r="C73" s="16">
        <v>29.0</v>
      </c>
      <c r="D73" s="17">
        <f>AVERAGEIFS(Ratings!$C$2:$C$3775,Ratings!$A$2:$A$3775,"="&amp;A73)</f>
        <v>3.25</v>
      </c>
      <c r="E73" s="18">
        <f>MAXIFS(Ratings!$C$2:$C$3775,Ratings!$A$2:$A$3775,"="&amp;A73)</f>
        <v>4.5</v>
      </c>
      <c r="F73" s="18">
        <f>MINIFS(Ratings!$C$2:$C$3775,Ratings!$A$2:$A$3775,"="&amp;A73)</f>
        <v>2</v>
      </c>
      <c r="G73" s="19">
        <f t="shared" si="1"/>
        <v>2.5</v>
      </c>
      <c r="H73" s="20" t="str">
        <f t="shared" si="2"/>
        <v/>
      </c>
      <c r="W73" s="16">
        <v>72.0</v>
      </c>
      <c r="X73" s="16">
        <f t="shared" si="3"/>
        <v>0</v>
      </c>
    </row>
    <row r="74" ht="14.25" customHeight="1">
      <c r="A74" s="16">
        <v>83.0</v>
      </c>
      <c r="B74" s="16" t="s">
        <v>163</v>
      </c>
      <c r="C74" s="16">
        <v>32.0</v>
      </c>
      <c r="D74" s="17">
        <f>AVERAGEIFS(Ratings!$C$2:$C$3775,Ratings!$A$2:$A$3775,"="&amp;A74)</f>
        <v>4</v>
      </c>
      <c r="E74" s="18">
        <f>MAXIFS(Ratings!$C$2:$C$3775,Ratings!$A$2:$A$3775,"="&amp;A74)</f>
        <v>4</v>
      </c>
      <c r="F74" s="18">
        <f>MINIFS(Ratings!$C$2:$C$3775,Ratings!$A$2:$A$3775,"="&amp;A74)</f>
        <v>4</v>
      </c>
      <c r="G74" s="19">
        <f t="shared" si="1"/>
        <v>0</v>
      </c>
      <c r="H74" s="20" t="str">
        <f t="shared" si="2"/>
        <v/>
      </c>
      <c r="J74" s="42" t="s">
        <v>178</v>
      </c>
      <c r="K74" s="43">
        <f>L41/(L41+L42)</f>
        <v>0.4631379962</v>
      </c>
      <c r="W74" s="16">
        <v>73.0</v>
      </c>
      <c r="X74" s="16">
        <f t="shared" si="3"/>
        <v>0</v>
      </c>
    </row>
    <row r="75" ht="14.25" customHeight="1">
      <c r="A75" s="16">
        <v>84.0</v>
      </c>
      <c r="B75" s="16" t="s">
        <v>165</v>
      </c>
      <c r="C75" s="16">
        <v>25.0</v>
      </c>
      <c r="D75" s="17">
        <f>AVERAGEIFS(Ratings!$C$2:$C$3775,Ratings!$A$2:$A$3775,"="&amp;A75)</f>
        <v>3.6</v>
      </c>
      <c r="E75" s="18">
        <f>MAXIFS(Ratings!$C$2:$C$3775,Ratings!$A$2:$A$3775,"="&amp;A75)</f>
        <v>5</v>
      </c>
      <c r="F75" s="18">
        <f>MINIFS(Ratings!$C$2:$C$3775,Ratings!$A$2:$A$3775,"="&amp;A75)</f>
        <v>1</v>
      </c>
      <c r="G75" s="19">
        <f t="shared" si="1"/>
        <v>4</v>
      </c>
      <c r="H75" s="20" t="str">
        <f t="shared" si="2"/>
        <v/>
      </c>
      <c r="W75" s="16">
        <v>74.0</v>
      </c>
      <c r="X75" s="16">
        <f t="shared" si="3"/>
        <v>0</v>
      </c>
    </row>
    <row r="76" ht="14.25" customHeight="1">
      <c r="A76" s="16">
        <v>85.0</v>
      </c>
      <c r="B76" s="16" t="s">
        <v>163</v>
      </c>
      <c r="C76" s="16">
        <v>46.0</v>
      </c>
      <c r="D76" s="17">
        <f>AVERAGEIFS(Ratings!$C$2:$C$3775,Ratings!$A$2:$A$3775,"="&amp;A76)</f>
        <v>5</v>
      </c>
      <c r="E76" s="18">
        <f>MAXIFS(Ratings!$C$2:$C$3775,Ratings!$A$2:$A$3775,"="&amp;A76)</f>
        <v>5</v>
      </c>
      <c r="F76" s="18">
        <f>MINIFS(Ratings!$C$2:$C$3775,Ratings!$A$2:$A$3775,"="&amp;A76)</f>
        <v>5</v>
      </c>
      <c r="G76" s="19">
        <f t="shared" si="1"/>
        <v>0</v>
      </c>
      <c r="H76" s="20" t="str">
        <f t="shared" si="2"/>
        <v/>
      </c>
      <c r="J76" s="34" t="s">
        <v>179</v>
      </c>
      <c r="K76" s="44" t="s">
        <v>180</v>
      </c>
      <c r="L76" s="45" t="s">
        <v>181</v>
      </c>
      <c r="O76" s="16">
        <f>AVERAGE(C2:C530)</f>
        <v>32.24763705</v>
      </c>
      <c r="W76" s="16">
        <v>75.0</v>
      </c>
      <c r="X76" s="16">
        <f t="shared" si="3"/>
        <v>0</v>
      </c>
    </row>
    <row r="77" ht="14.25" customHeight="1">
      <c r="A77" s="16">
        <v>86.0</v>
      </c>
      <c r="B77" s="16" t="s">
        <v>163</v>
      </c>
      <c r="C77" s="16">
        <v>34.0</v>
      </c>
      <c r="D77" s="17">
        <f>AVERAGEIFS(Ratings!$C$2:$C$3775,Ratings!$A$2:$A$3775,"="&amp;A77)</f>
        <v>4</v>
      </c>
      <c r="E77" s="18">
        <f>MAXIFS(Ratings!$C$2:$C$3775,Ratings!$A$2:$A$3775,"="&amp;A77)</f>
        <v>4</v>
      </c>
      <c r="F77" s="18">
        <f>MINIFS(Ratings!$C$2:$C$3775,Ratings!$A$2:$A$3775,"="&amp;A77)</f>
        <v>4</v>
      </c>
      <c r="G77" s="19">
        <f t="shared" si="1"/>
        <v>0</v>
      </c>
      <c r="H77" s="20" t="str">
        <f t="shared" si="2"/>
        <v/>
      </c>
      <c r="J77" s="36"/>
      <c r="K77" s="36"/>
      <c r="L77" s="45" t="s">
        <v>182</v>
      </c>
      <c r="O77" s="16">
        <f>STDEV(C2:C530)</f>
        <v>6.664946683</v>
      </c>
      <c r="W77" s="16">
        <v>76.0</v>
      </c>
      <c r="X77" s="16">
        <f t="shared" si="3"/>
        <v>0</v>
      </c>
    </row>
    <row r="78" ht="14.25" customHeight="1">
      <c r="A78" s="16">
        <v>87.0</v>
      </c>
      <c r="B78" s="16" t="s">
        <v>165</v>
      </c>
      <c r="C78" s="16">
        <v>22.0</v>
      </c>
      <c r="D78" s="17">
        <f>AVERAGEIFS(Ratings!$C$2:$C$3775,Ratings!$A$2:$A$3775,"="&amp;A78)</f>
        <v>3</v>
      </c>
      <c r="E78" s="18">
        <f>MAXIFS(Ratings!$C$2:$C$3775,Ratings!$A$2:$A$3775,"="&amp;A78)</f>
        <v>3</v>
      </c>
      <c r="F78" s="18">
        <f>MINIFS(Ratings!$C$2:$C$3775,Ratings!$A$2:$A$3775,"="&amp;A78)</f>
        <v>3</v>
      </c>
      <c r="G78" s="19">
        <f t="shared" si="1"/>
        <v>0</v>
      </c>
      <c r="H78" s="20" t="str">
        <f t="shared" si="2"/>
        <v/>
      </c>
      <c r="J78" s="14"/>
      <c r="W78" s="16">
        <v>77.0</v>
      </c>
      <c r="X78" s="16">
        <f t="shared" si="3"/>
        <v>0</v>
      </c>
    </row>
    <row r="79" ht="14.25" customHeight="1">
      <c r="A79" s="16">
        <v>88.0</v>
      </c>
      <c r="B79" s="16" t="s">
        <v>163</v>
      </c>
      <c r="C79" s="16">
        <v>42.0</v>
      </c>
      <c r="D79" s="17">
        <f>AVERAGEIFS(Ratings!$C$2:$C$3775,Ratings!$A$2:$A$3775,"="&amp;A79)</f>
        <v>4.333333333</v>
      </c>
      <c r="E79" s="18">
        <f>MAXIFS(Ratings!$C$2:$C$3775,Ratings!$A$2:$A$3775,"="&amp;A79)</f>
        <v>5</v>
      </c>
      <c r="F79" s="18">
        <f>MINIFS(Ratings!$C$2:$C$3775,Ratings!$A$2:$A$3775,"="&amp;A79)</f>
        <v>3.5</v>
      </c>
      <c r="G79" s="19">
        <f t="shared" si="1"/>
        <v>1.5</v>
      </c>
      <c r="H79" s="20" t="str">
        <f t="shared" si="2"/>
        <v/>
      </c>
      <c r="J79" s="34" t="s">
        <v>183</v>
      </c>
      <c r="K79" s="46">
        <f>SUM(AA27:AA32)</f>
        <v>0.2598291026</v>
      </c>
      <c r="W79" s="16">
        <v>78.0</v>
      </c>
      <c r="X79" s="16">
        <f t="shared" si="3"/>
        <v>0</v>
      </c>
    </row>
    <row r="80" ht="14.25" customHeight="1">
      <c r="A80" s="16">
        <v>89.0</v>
      </c>
      <c r="B80" s="16" t="s">
        <v>163</v>
      </c>
      <c r="C80" s="16">
        <v>21.0</v>
      </c>
      <c r="D80" s="17">
        <f>AVERAGEIFS(Ratings!$C$2:$C$3775,Ratings!$A$2:$A$3775,"="&amp;A80)</f>
        <v>2.875</v>
      </c>
      <c r="E80" s="18">
        <f>MAXIFS(Ratings!$C$2:$C$3775,Ratings!$A$2:$A$3775,"="&amp;A80)</f>
        <v>4</v>
      </c>
      <c r="F80" s="18">
        <f>MINIFS(Ratings!$C$2:$C$3775,Ratings!$A$2:$A$3775,"="&amp;A80)</f>
        <v>2</v>
      </c>
      <c r="G80" s="19">
        <f t="shared" si="1"/>
        <v>2</v>
      </c>
      <c r="H80" s="20" t="str">
        <f t="shared" si="2"/>
        <v/>
      </c>
      <c r="J80" s="36"/>
      <c r="K80" s="36"/>
      <c r="W80" s="16">
        <v>79.0</v>
      </c>
      <c r="X80" s="16">
        <f t="shared" si="3"/>
        <v>0</v>
      </c>
    </row>
    <row r="81" ht="14.25" customHeight="1">
      <c r="A81" s="16">
        <v>90.0</v>
      </c>
      <c r="B81" s="16" t="s">
        <v>163</v>
      </c>
      <c r="C81" s="16">
        <v>32.0</v>
      </c>
      <c r="D81" s="17">
        <f>AVERAGEIFS(Ratings!$C$2:$C$3775,Ratings!$A$2:$A$3775,"="&amp;A81)</f>
        <v>4.307692308</v>
      </c>
      <c r="E81" s="18">
        <f>MAXIFS(Ratings!$C$2:$C$3775,Ratings!$A$2:$A$3775,"="&amp;A81)</f>
        <v>5</v>
      </c>
      <c r="F81" s="18">
        <f>MINIFS(Ratings!$C$2:$C$3775,Ratings!$A$2:$A$3775,"="&amp;A81)</f>
        <v>3</v>
      </c>
      <c r="G81" s="19">
        <f t="shared" si="1"/>
        <v>2</v>
      </c>
      <c r="H81" s="20" t="str">
        <f t="shared" si="2"/>
        <v/>
      </c>
      <c r="J81" s="14"/>
      <c r="W81" s="16">
        <v>80.0</v>
      </c>
      <c r="X81" s="16">
        <f t="shared" si="3"/>
        <v>0</v>
      </c>
    </row>
    <row r="82" ht="14.25" customHeight="1">
      <c r="A82" s="16">
        <v>91.0</v>
      </c>
      <c r="B82" s="16" t="s">
        <v>163</v>
      </c>
      <c r="C82" s="16">
        <v>28.0</v>
      </c>
      <c r="D82" s="17">
        <f>AVERAGEIFS(Ratings!$C$2:$C$3775,Ratings!$A$2:$A$3775,"="&amp;A82)</f>
        <v>3.3</v>
      </c>
      <c r="E82" s="18">
        <f>MAXIFS(Ratings!$C$2:$C$3775,Ratings!$A$2:$A$3775,"="&amp;A82)</f>
        <v>5</v>
      </c>
      <c r="F82" s="18">
        <f>MINIFS(Ratings!$C$2:$C$3775,Ratings!$A$2:$A$3775,"="&amp;A82)</f>
        <v>1.5</v>
      </c>
      <c r="G82" s="19">
        <f t="shared" si="1"/>
        <v>3.5</v>
      </c>
      <c r="H82" s="20" t="str">
        <f t="shared" si="2"/>
        <v/>
      </c>
      <c r="J82" s="42" t="s">
        <v>184</v>
      </c>
      <c r="K82" s="22" t="s">
        <v>185</v>
      </c>
      <c r="L82" s="16" t="s">
        <v>186</v>
      </c>
      <c r="M82" s="16">
        <f>K66/(SQRT((1-K66^2)/(527)))</f>
        <v>19.75042821</v>
      </c>
      <c r="N82" s="47" t="s">
        <v>187</v>
      </c>
      <c r="Q82" s="16">
        <v>1.65</v>
      </c>
      <c r="W82" s="16">
        <v>81.0</v>
      </c>
      <c r="X82" s="16">
        <f t="shared" si="3"/>
        <v>0</v>
      </c>
    </row>
    <row r="83" ht="14.25" customHeight="1">
      <c r="A83" s="16">
        <v>92.0</v>
      </c>
      <c r="B83" s="16" t="s">
        <v>165</v>
      </c>
      <c r="C83" s="16">
        <v>42.0</v>
      </c>
      <c r="D83" s="17">
        <f>AVERAGEIFS(Ratings!$C$2:$C$3775,Ratings!$A$2:$A$3775,"="&amp;A83)</f>
        <v>5</v>
      </c>
      <c r="E83" s="18">
        <f>MAXIFS(Ratings!$C$2:$C$3775,Ratings!$A$2:$A$3775,"="&amp;A83)</f>
        <v>5</v>
      </c>
      <c r="F83" s="18">
        <f>MINIFS(Ratings!$C$2:$C$3775,Ratings!$A$2:$A$3775,"="&amp;A83)</f>
        <v>5</v>
      </c>
      <c r="G83" s="19">
        <f t="shared" si="1"/>
        <v>0</v>
      </c>
      <c r="H83" s="20" t="str">
        <f t="shared" si="2"/>
        <v/>
      </c>
      <c r="J83" s="48"/>
      <c r="W83" s="16">
        <v>82.0</v>
      </c>
      <c r="X83" s="16">
        <f t="shared" si="3"/>
        <v>0</v>
      </c>
    </row>
    <row r="84" ht="14.25" customHeight="1">
      <c r="A84" s="16">
        <v>93.0</v>
      </c>
      <c r="B84" s="16" t="s">
        <v>163</v>
      </c>
      <c r="C84" s="16">
        <v>36.0</v>
      </c>
      <c r="D84" s="17">
        <f>AVERAGEIFS(Ratings!$C$2:$C$3775,Ratings!$A$2:$A$3775,"="&amp;A84)</f>
        <v>4.25</v>
      </c>
      <c r="E84" s="18">
        <f>MAXIFS(Ratings!$C$2:$C$3775,Ratings!$A$2:$A$3775,"="&amp;A84)</f>
        <v>5</v>
      </c>
      <c r="F84" s="18">
        <f>MINIFS(Ratings!$C$2:$C$3775,Ratings!$A$2:$A$3775,"="&amp;A84)</f>
        <v>3</v>
      </c>
      <c r="G84" s="19">
        <f t="shared" si="1"/>
        <v>2</v>
      </c>
      <c r="H84" s="20" t="str">
        <f t="shared" si="2"/>
        <v/>
      </c>
      <c r="W84" s="16">
        <v>83.0</v>
      </c>
      <c r="X84" s="16">
        <f t="shared" si="3"/>
        <v>0</v>
      </c>
    </row>
    <row r="85" ht="14.25" customHeight="1">
      <c r="A85" s="16">
        <v>94.0</v>
      </c>
      <c r="B85" s="16" t="s">
        <v>165</v>
      </c>
      <c r="C85" s="16">
        <v>31.0</v>
      </c>
      <c r="D85" s="17">
        <f>AVERAGEIFS(Ratings!$C$2:$C$3775,Ratings!$A$2:$A$3775,"="&amp;A85)</f>
        <v>2.846153846</v>
      </c>
      <c r="E85" s="18">
        <f>MAXIFS(Ratings!$C$2:$C$3775,Ratings!$A$2:$A$3775,"="&amp;A85)</f>
        <v>5</v>
      </c>
      <c r="F85" s="18">
        <f>MINIFS(Ratings!$C$2:$C$3775,Ratings!$A$2:$A$3775,"="&amp;A85)</f>
        <v>1</v>
      </c>
      <c r="G85" s="19">
        <f t="shared" si="1"/>
        <v>4</v>
      </c>
      <c r="H85" s="20" t="str">
        <f t="shared" si="2"/>
        <v/>
      </c>
      <c r="W85" s="16">
        <v>84.0</v>
      </c>
      <c r="X85" s="16">
        <f t="shared" si="3"/>
        <v>0</v>
      </c>
    </row>
    <row r="86" ht="14.25" customHeight="1">
      <c r="A86" s="16">
        <v>95.0</v>
      </c>
      <c r="B86" s="16" t="s">
        <v>163</v>
      </c>
      <c r="C86" s="16">
        <v>34.0</v>
      </c>
      <c r="D86" s="17">
        <f>AVERAGEIFS(Ratings!$C$2:$C$3775,Ratings!$A$2:$A$3775,"="&amp;A86)</f>
        <v>4.071428571</v>
      </c>
      <c r="E86" s="18">
        <f>MAXIFS(Ratings!$C$2:$C$3775,Ratings!$A$2:$A$3775,"="&amp;A86)</f>
        <v>5</v>
      </c>
      <c r="F86" s="18">
        <f>MINIFS(Ratings!$C$2:$C$3775,Ratings!$A$2:$A$3775,"="&amp;A86)</f>
        <v>3</v>
      </c>
      <c r="G86" s="19">
        <f t="shared" si="1"/>
        <v>2</v>
      </c>
      <c r="H86" s="20" t="str">
        <f t="shared" si="2"/>
        <v/>
      </c>
      <c r="W86" s="16">
        <v>85.0</v>
      </c>
      <c r="X86" s="16">
        <f t="shared" si="3"/>
        <v>0</v>
      </c>
    </row>
    <row r="87" ht="14.25" customHeight="1">
      <c r="A87" s="16">
        <v>96.0</v>
      </c>
      <c r="B87" s="16" t="s">
        <v>163</v>
      </c>
      <c r="C87" s="16">
        <v>38.0</v>
      </c>
      <c r="D87" s="17">
        <f>AVERAGEIFS(Ratings!$C$2:$C$3775,Ratings!$A$2:$A$3775,"="&amp;A87)</f>
        <v>5</v>
      </c>
      <c r="E87" s="18">
        <f>MAXIFS(Ratings!$C$2:$C$3775,Ratings!$A$2:$A$3775,"="&amp;A87)</f>
        <v>5</v>
      </c>
      <c r="F87" s="18">
        <f>MINIFS(Ratings!$C$2:$C$3775,Ratings!$A$2:$A$3775,"="&amp;A87)</f>
        <v>5</v>
      </c>
      <c r="G87" s="19">
        <f t="shared" si="1"/>
        <v>0</v>
      </c>
      <c r="H87" s="20" t="str">
        <f t="shared" si="2"/>
        <v/>
      </c>
      <c r="J87" s="34" t="s">
        <v>188</v>
      </c>
      <c r="K87" s="49"/>
      <c r="L87" s="50"/>
      <c r="M87" s="50"/>
      <c r="N87" s="50"/>
      <c r="O87" s="50"/>
      <c r="P87" s="50"/>
      <c r="Q87" s="51"/>
      <c r="W87" s="16">
        <v>86.0</v>
      </c>
      <c r="X87" s="16">
        <f t="shared" si="3"/>
        <v>0</v>
      </c>
    </row>
    <row r="88" ht="14.25" customHeight="1">
      <c r="A88" s="16">
        <v>98.0</v>
      </c>
      <c r="B88" s="16" t="s">
        <v>163</v>
      </c>
      <c r="C88" s="16">
        <v>36.0</v>
      </c>
      <c r="D88" s="17">
        <f>AVERAGEIFS(Ratings!$C$2:$C$3775,Ratings!$A$2:$A$3775,"="&amp;A88)</f>
        <v>4.5</v>
      </c>
      <c r="E88" s="18">
        <f>MAXIFS(Ratings!$C$2:$C$3775,Ratings!$A$2:$A$3775,"="&amp;A88)</f>
        <v>4.5</v>
      </c>
      <c r="F88" s="18">
        <f>MINIFS(Ratings!$C$2:$C$3775,Ratings!$A$2:$A$3775,"="&amp;A88)</f>
        <v>4.5</v>
      </c>
      <c r="G88" s="19">
        <f t="shared" si="1"/>
        <v>0</v>
      </c>
      <c r="H88" s="20" t="str">
        <f t="shared" si="2"/>
        <v/>
      </c>
      <c r="J88" s="36"/>
      <c r="K88" s="52"/>
      <c r="Q88" s="38"/>
      <c r="W88" s="16">
        <v>87.0</v>
      </c>
      <c r="X88" s="16">
        <f t="shared" si="3"/>
        <v>0</v>
      </c>
    </row>
    <row r="89" ht="14.25" customHeight="1">
      <c r="A89" s="16">
        <v>99.0</v>
      </c>
      <c r="B89" s="16" t="s">
        <v>165</v>
      </c>
      <c r="C89" s="16">
        <v>35.0</v>
      </c>
      <c r="D89" s="17">
        <f>AVERAGEIFS(Ratings!$C$2:$C$3775,Ratings!$A$2:$A$3775,"="&amp;A89)</f>
        <v>4</v>
      </c>
      <c r="E89" s="18">
        <f>MAXIFS(Ratings!$C$2:$C$3775,Ratings!$A$2:$A$3775,"="&amp;A89)</f>
        <v>4</v>
      </c>
      <c r="F89" s="18">
        <f>MINIFS(Ratings!$C$2:$C$3775,Ratings!$A$2:$A$3775,"="&amp;A89)</f>
        <v>4</v>
      </c>
      <c r="G89" s="19">
        <f t="shared" si="1"/>
        <v>0</v>
      </c>
      <c r="H89" s="20" t="str">
        <f t="shared" si="2"/>
        <v/>
      </c>
      <c r="K89" s="52"/>
      <c r="Q89" s="38"/>
      <c r="W89" s="16">
        <v>88.0</v>
      </c>
      <c r="X89" s="16">
        <f t="shared" si="3"/>
        <v>0</v>
      </c>
    </row>
    <row r="90" ht="14.25" customHeight="1">
      <c r="A90" s="16">
        <v>100.0</v>
      </c>
      <c r="B90" s="16" t="s">
        <v>165</v>
      </c>
      <c r="C90" s="16">
        <v>32.0</v>
      </c>
      <c r="D90" s="17">
        <f>AVERAGEIFS(Ratings!$C$2:$C$3775,Ratings!$A$2:$A$3775,"="&amp;A90)</f>
        <v>3.818181818</v>
      </c>
      <c r="E90" s="18">
        <f>MAXIFS(Ratings!$C$2:$C$3775,Ratings!$A$2:$A$3775,"="&amp;A90)</f>
        <v>4.5</v>
      </c>
      <c r="F90" s="18">
        <f>MINIFS(Ratings!$C$2:$C$3775,Ratings!$A$2:$A$3775,"="&amp;A90)</f>
        <v>1</v>
      </c>
      <c r="G90" s="19">
        <f t="shared" si="1"/>
        <v>3.5</v>
      </c>
      <c r="H90" s="20" t="str">
        <f t="shared" si="2"/>
        <v/>
      </c>
      <c r="K90" s="52"/>
      <c r="Q90" s="38"/>
      <c r="W90" s="16">
        <v>89.0</v>
      </c>
      <c r="X90" s="16">
        <f t="shared" si="3"/>
        <v>0</v>
      </c>
    </row>
    <row r="91" ht="14.25" customHeight="1">
      <c r="A91" s="16">
        <v>102.0</v>
      </c>
      <c r="B91" s="16" t="s">
        <v>165</v>
      </c>
      <c r="C91" s="16">
        <v>32.0</v>
      </c>
      <c r="D91" s="17">
        <f>AVERAGEIFS(Ratings!$C$2:$C$3775,Ratings!$A$2:$A$3775,"="&amp;A91)</f>
        <v>3.666666667</v>
      </c>
      <c r="E91" s="18">
        <f>MAXIFS(Ratings!$C$2:$C$3775,Ratings!$A$2:$A$3775,"="&amp;A91)</f>
        <v>5</v>
      </c>
      <c r="F91" s="18">
        <f>MINIFS(Ratings!$C$2:$C$3775,Ratings!$A$2:$A$3775,"="&amp;A91)</f>
        <v>3</v>
      </c>
      <c r="G91" s="19">
        <f t="shared" si="1"/>
        <v>2</v>
      </c>
      <c r="H91" s="20" t="str">
        <f t="shared" si="2"/>
        <v/>
      </c>
      <c r="K91" s="52"/>
      <c r="Q91" s="38"/>
      <c r="W91" s="16">
        <v>90.0</v>
      </c>
      <c r="X91" s="16">
        <f t="shared" si="3"/>
        <v>0</v>
      </c>
    </row>
    <row r="92" ht="14.25" customHeight="1">
      <c r="A92" s="16">
        <v>103.0</v>
      </c>
      <c r="B92" s="16" t="s">
        <v>163</v>
      </c>
      <c r="C92" s="16">
        <v>39.0</v>
      </c>
      <c r="D92" s="17">
        <f>AVERAGEIFS(Ratings!$C$2:$C$3775,Ratings!$A$2:$A$3775,"="&amp;A92)</f>
        <v>4.058823529</v>
      </c>
      <c r="E92" s="18">
        <f>MAXIFS(Ratings!$C$2:$C$3775,Ratings!$A$2:$A$3775,"="&amp;A92)</f>
        <v>5</v>
      </c>
      <c r="F92" s="18">
        <f>MINIFS(Ratings!$C$2:$C$3775,Ratings!$A$2:$A$3775,"="&amp;A92)</f>
        <v>3.5</v>
      </c>
      <c r="G92" s="19">
        <f t="shared" si="1"/>
        <v>1.5</v>
      </c>
      <c r="H92" s="20" t="str">
        <f t="shared" si="2"/>
        <v/>
      </c>
      <c r="K92" s="52"/>
      <c r="Q92" s="38"/>
      <c r="W92" s="16">
        <v>91.0</v>
      </c>
      <c r="X92" s="16">
        <f t="shared" si="3"/>
        <v>0</v>
      </c>
    </row>
    <row r="93" ht="14.25" customHeight="1">
      <c r="A93" s="16">
        <v>104.0</v>
      </c>
      <c r="B93" s="16" t="s">
        <v>165</v>
      </c>
      <c r="C93" s="16">
        <v>33.0</v>
      </c>
      <c r="D93" s="17">
        <f>AVERAGEIFS(Ratings!$C$2:$C$3775,Ratings!$A$2:$A$3775,"="&amp;A93)</f>
        <v>2.8125</v>
      </c>
      <c r="E93" s="18">
        <f>MAXIFS(Ratings!$C$2:$C$3775,Ratings!$A$2:$A$3775,"="&amp;A93)</f>
        <v>4</v>
      </c>
      <c r="F93" s="18">
        <f>MINIFS(Ratings!$C$2:$C$3775,Ratings!$A$2:$A$3775,"="&amp;A93)</f>
        <v>0.5</v>
      </c>
      <c r="G93" s="19">
        <f t="shared" si="1"/>
        <v>3.5</v>
      </c>
      <c r="H93" s="20" t="str">
        <f t="shared" si="2"/>
        <v/>
      </c>
      <c r="K93" s="52"/>
      <c r="Q93" s="38"/>
      <c r="W93" s="16">
        <v>92.0</v>
      </c>
      <c r="X93" s="16">
        <f t="shared" si="3"/>
        <v>0</v>
      </c>
    </row>
    <row r="94" ht="14.25" customHeight="1">
      <c r="A94" s="16">
        <v>105.0</v>
      </c>
      <c r="B94" s="16" t="s">
        <v>163</v>
      </c>
      <c r="C94" s="16">
        <v>35.0</v>
      </c>
      <c r="D94" s="17">
        <f>AVERAGEIFS(Ratings!$C$2:$C$3775,Ratings!$A$2:$A$3775,"="&amp;A94)</f>
        <v>4.285714286</v>
      </c>
      <c r="E94" s="18">
        <f>MAXIFS(Ratings!$C$2:$C$3775,Ratings!$A$2:$A$3775,"="&amp;A94)</f>
        <v>5</v>
      </c>
      <c r="F94" s="18">
        <f>MINIFS(Ratings!$C$2:$C$3775,Ratings!$A$2:$A$3775,"="&amp;A94)</f>
        <v>3.5</v>
      </c>
      <c r="G94" s="19">
        <f t="shared" si="1"/>
        <v>1.5</v>
      </c>
      <c r="H94" s="20" t="str">
        <f t="shared" si="2"/>
        <v/>
      </c>
      <c r="K94" s="52"/>
      <c r="Q94" s="38"/>
      <c r="W94" s="16">
        <v>93.0</v>
      </c>
      <c r="X94" s="16">
        <f t="shared" si="3"/>
        <v>0</v>
      </c>
    </row>
    <row r="95" ht="14.25" customHeight="1">
      <c r="A95" s="16">
        <v>107.0</v>
      </c>
      <c r="B95" s="16" t="s">
        <v>163</v>
      </c>
      <c r="C95" s="16">
        <v>32.0</v>
      </c>
      <c r="D95" s="17">
        <f>AVERAGEIFS(Ratings!$C$2:$C$3775,Ratings!$A$2:$A$3775,"="&amp;A95)</f>
        <v>4.333333333</v>
      </c>
      <c r="E95" s="18">
        <f>MAXIFS(Ratings!$C$2:$C$3775,Ratings!$A$2:$A$3775,"="&amp;A95)</f>
        <v>5</v>
      </c>
      <c r="F95" s="18">
        <f>MINIFS(Ratings!$C$2:$C$3775,Ratings!$A$2:$A$3775,"="&amp;A95)</f>
        <v>3</v>
      </c>
      <c r="G95" s="19">
        <f t="shared" si="1"/>
        <v>2</v>
      </c>
      <c r="H95" s="20" t="str">
        <f t="shared" si="2"/>
        <v/>
      </c>
      <c r="K95" s="52"/>
      <c r="Q95" s="38"/>
      <c r="W95" s="16">
        <v>94.0</v>
      </c>
      <c r="X95" s="16">
        <f t="shared" si="3"/>
        <v>0</v>
      </c>
    </row>
    <row r="96" ht="14.25" customHeight="1">
      <c r="A96" s="16">
        <v>108.0</v>
      </c>
      <c r="B96" s="16" t="s">
        <v>163</v>
      </c>
      <c r="C96" s="16">
        <v>35.0</v>
      </c>
      <c r="D96" s="17">
        <f>AVERAGEIFS(Ratings!$C$2:$C$3775,Ratings!$A$2:$A$3775,"="&amp;A96)</f>
        <v>4.5</v>
      </c>
      <c r="E96" s="18">
        <f>MAXIFS(Ratings!$C$2:$C$3775,Ratings!$A$2:$A$3775,"="&amp;A96)</f>
        <v>5</v>
      </c>
      <c r="F96" s="18">
        <f>MINIFS(Ratings!$C$2:$C$3775,Ratings!$A$2:$A$3775,"="&amp;A96)</f>
        <v>4</v>
      </c>
      <c r="G96" s="19">
        <f t="shared" si="1"/>
        <v>1</v>
      </c>
      <c r="H96" s="20" t="str">
        <f t="shared" si="2"/>
        <v/>
      </c>
      <c r="K96" s="52"/>
      <c r="Q96" s="38"/>
      <c r="W96" s="16">
        <v>95.0</v>
      </c>
      <c r="X96" s="16">
        <f t="shared" si="3"/>
        <v>0</v>
      </c>
    </row>
    <row r="97" ht="14.25" customHeight="1">
      <c r="A97" s="16">
        <v>109.0</v>
      </c>
      <c r="B97" s="16" t="s">
        <v>165</v>
      </c>
      <c r="C97" s="16">
        <v>36.0</v>
      </c>
      <c r="D97" s="17">
        <f>AVERAGEIFS(Ratings!$C$2:$C$3775,Ratings!$A$2:$A$3775,"="&amp;A97)</f>
        <v>3.6</v>
      </c>
      <c r="E97" s="18">
        <f>MAXIFS(Ratings!$C$2:$C$3775,Ratings!$A$2:$A$3775,"="&amp;A97)</f>
        <v>5</v>
      </c>
      <c r="F97" s="18">
        <f>MINIFS(Ratings!$C$2:$C$3775,Ratings!$A$2:$A$3775,"="&amp;A97)</f>
        <v>2</v>
      </c>
      <c r="G97" s="19">
        <f t="shared" si="1"/>
        <v>3</v>
      </c>
      <c r="H97" s="20" t="str">
        <f t="shared" si="2"/>
        <v/>
      </c>
      <c r="J97" s="14"/>
      <c r="K97" s="52"/>
      <c r="Q97" s="38"/>
      <c r="W97" s="16">
        <v>96.0</v>
      </c>
      <c r="X97" s="16">
        <f t="shared" si="3"/>
        <v>0</v>
      </c>
    </row>
    <row r="98" ht="14.25" customHeight="1">
      <c r="A98" s="16">
        <v>110.0</v>
      </c>
      <c r="B98" s="16" t="s">
        <v>163</v>
      </c>
      <c r="C98" s="16">
        <v>37.0</v>
      </c>
      <c r="D98" s="17">
        <f>AVERAGEIFS(Ratings!$C$2:$C$3775,Ratings!$A$2:$A$3775,"="&amp;A98)</f>
        <v>4</v>
      </c>
      <c r="E98" s="18">
        <f>MAXIFS(Ratings!$C$2:$C$3775,Ratings!$A$2:$A$3775,"="&amp;A98)</f>
        <v>4.5</v>
      </c>
      <c r="F98" s="18">
        <f>MINIFS(Ratings!$C$2:$C$3775,Ratings!$A$2:$A$3775,"="&amp;A98)</f>
        <v>3.5</v>
      </c>
      <c r="G98" s="19">
        <f t="shared" si="1"/>
        <v>1</v>
      </c>
      <c r="H98" s="20" t="str">
        <f t="shared" si="2"/>
        <v/>
      </c>
      <c r="K98" s="53"/>
      <c r="L98" s="54"/>
      <c r="M98" s="54"/>
      <c r="N98" s="54"/>
      <c r="O98" s="54"/>
      <c r="P98" s="54"/>
      <c r="Q98" s="55"/>
      <c r="W98" s="16">
        <v>97.0</v>
      </c>
      <c r="X98" s="16">
        <f t="shared" si="3"/>
        <v>0</v>
      </c>
    </row>
    <row r="99" ht="14.25" customHeight="1">
      <c r="A99" s="16">
        <v>111.0</v>
      </c>
      <c r="B99" s="16" t="s">
        <v>165</v>
      </c>
      <c r="C99" s="16">
        <v>34.0</v>
      </c>
      <c r="D99" s="17">
        <f>AVERAGEIFS(Ratings!$C$2:$C$3775,Ratings!$A$2:$A$3775,"="&amp;A99)</f>
        <v>3.4375</v>
      </c>
      <c r="E99" s="18">
        <f>MAXIFS(Ratings!$C$2:$C$3775,Ratings!$A$2:$A$3775,"="&amp;A99)</f>
        <v>4.5</v>
      </c>
      <c r="F99" s="18">
        <f>MINIFS(Ratings!$C$2:$C$3775,Ratings!$A$2:$A$3775,"="&amp;A99)</f>
        <v>2.5</v>
      </c>
      <c r="G99" s="19">
        <f t="shared" si="1"/>
        <v>2</v>
      </c>
      <c r="H99" s="20" t="str">
        <f t="shared" si="2"/>
        <v/>
      </c>
      <c r="W99" s="16">
        <v>98.0</v>
      </c>
      <c r="X99" s="16">
        <f t="shared" si="3"/>
        <v>0</v>
      </c>
    </row>
    <row r="100" ht="14.25" customHeight="1">
      <c r="A100" s="16">
        <v>112.0</v>
      </c>
      <c r="B100" s="16" t="s">
        <v>165</v>
      </c>
      <c r="C100" s="16">
        <v>29.0</v>
      </c>
      <c r="D100" s="17">
        <f>AVERAGEIFS(Ratings!$C$2:$C$3775,Ratings!$A$2:$A$3775,"="&amp;A100)</f>
        <v>3.029411765</v>
      </c>
      <c r="E100" s="18">
        <f>MAXIFS(Ratings!$C$2:$C$3775,Ratings!$A$2:$A$3775,"="&amp;A100)</f>
        <v>5</v>
      </c>
      <c r="F100" s="18">
        <f>MINIFS(Ratings!$C$2:$C$3775,Ratings!$A$2:$A$3775,"="&amp;A100)</f>
        <v>0.5</v>
      </c>
      <c r="G100" s="19">
        <f t="shared" si="1"/>
        <v>4.5</v>
      </c>
      <c r="H100" s="20" t="str">
        <f t="shared" si="2"/>
        <v>*</v>
      </c>
      <c r="W100" s="16">
        <v>99.0</v>
      </c>
      <c r="X100" s="16">
        <f t="shared" si="3"/>
        <v>0</v>
      </c>
    </row>
    <row r="101" ht="14.25" customHeight="1">
      <c r="A101" s="16">
        <v>113.0</v>
      </c>
      <c r="B101" s="16" t="s">
        <v>163</v>
      </c>
      <c r="C101" s="16">
        <v>33.0</v>
      </c>
      <c r="D101" s="17">
        <f>AVERAGEIFS(Ratings!$C$2:$C$3775,Ratings!$A$2:$A$3775,"="&amp;A101)</f>
        <v>2.5</v>
      </c>
      <c r="E101" s="18">
        <f>MAXIFS(Ratings!$C$2:$C$3775,Ratings!$A$2:$A$3775,"="&amp;A101)</f>
        <v>4</v>
      </c>
      <c r="F101" s="18">
        <f>MINIFS(Ratings!$C$2:$C$3775,Ratings!$A$2:$A$3775,"="&amp;A101)</f>
        <v>1</v>
      </c>
      <c r="G101" s="19">
        <f t="shared" si="1"/>
        <v>3</v>
      </c>
      <c r="H101" s="20" t="str">
        <f t="shared" si="2"/>
        <v/>
      </c>
      <c r="J101" s="42" t="s">
        <v>189</v>
      </c>
      <c r="K101" s="22">
        <v>5.0</v>
      </c>
      <c r="W101" s="16">
        <v>100.0</v>
      </c>
      <c r="X101" s="16">
        <f t="shared" si="3"/>
        <v>0</v>
      </c>
    </row>
    <row r="102" ht="14.25" customHeight="1">
      <c r="A102" s="16">
        <v>115.0</v>
      </c>
      <c r="B102" s="16" t="s">
        <v>165</v>
      </c>
      <c r="C102" s="16">
        <v>33.0</v>
      </c>
      <c r="D102" s="17">
        <f>AVERAGEIFS(Ratings!$C$2:$C$3775,Ratings!$A$2:$A$3775,"="&amp;A102)</f>
        <v>3.2</v>
      </c>
      <c r="E102" s="18">
        <f>MAXIFS(Ratings!$C$2:$C$3775,Ratings!$A$2:$A$3775,"="&amp;A102)</f>
        <v>5</v>
      </c>
      <c r="F102" s="18">
        <f>MINIFS(Ratings!$C$2:$C$3775,Ratings!$A$2:$A$3775,"="&amp;A102)</f>
        <v>2</v>
      </c>
      <c r="G102" s="19">
        <f t="shared" si="1"/>
        <v>3</v>
      </c>
      <c r="H102" s="20" t="str">
        <f t="shared" si="2"/>
        <v/>
      </c>
    </row>
    <row r="103" ht="14.25" customHeight="1">
      <c r="A103" s="16">
        <v>116.0</v>
      </c>
      <c r="B103" s="16" t="s">
        <v>163</v>
      </c>
      <c r="C103" s="16">
        <v>30.0</v>
      </c>
      <c r="D103" s="17">
        <f>AVERAGEIFS(Ratings!$C$2:$C$3775,Ratings!$A$2:$A$3775,"="&amp;A103)</f>
        <v>3.5</v>
      </c>
      <c r="E103" s="18">
        <f>MAXIFS(Ratings!$C$2:$C$3775,Ratings!$A$2:$A$3775,"="&amp;A103)</f>
        <v>3.5</v>
      </c>
      <c r="F103" s="18">
        <f>MINIFS(Ratings!$C$2:$C$3775,Ratings!$A$2:$A$3775,"="&amp;A103)</f>
        <v>3.5</v>
      </c>
      <c r="G103" s="19">
        <f t="shared" si="1"/>
        <v>0</v>
      </c>
      <c r="H103" s="20" t="str">
        <f t="shared" si="2"/>
        <v/>
      </c>
    </row>
    <row r="104" ht="14.25" customHeight="1">
      <c r="A104" s="16">
        <v>117.0</v>
      </c>
      <c r="B104" s="16" t="s">
        <v>163</v>
      </c>
      <c r="C104" s="16">
        <v>30.0</v>
      </c>
      <c r="D104" s="17">
        <f>AVERAGEIFS(Ratings!$C$2:$C$3775,Ratings!$A$2:$A$3775,"="&amp;A104)</f>
        <v>3.346153846</v>
      </c>
      <c r="E104" s="18">
        <f>MAXIFS(Ratings!$C$2:$C$3775,Ratings!$A$2:$A$3775,"="&amp;A104)</f>
        <v>5</v>
      </c>
      <c r="F104" s="18">
        <f>MINIFS(Ratings!$C$2:$C$3775,Ratings!$A$2:$A$3775,"="&amp;A104)</f>
        <v>2</v>
      </c>
      <c r="G104" s="19">
        <f t="shared" si="1"/>
        <v>3</v>
      </c>
      <c r="H104" s="20" t="str">
        <f t="shared" si="2"/>
        <v/>
      </c>
    </row>
    <row r="105" ht="14.25" customHeight="1">
      <c r="A105" s="16">
        <v>118.0</v>
      </c>
      <c r="B105" s="16" t="s">
        <v>163</v>
      </c>
      <c r="C105" s="16">
        <v>24.0</v>
      </c>
      <c r="D105" s="17">
        <f>AVERAGEIFS(Ratings!$C$2:$C$3775,Ratings!$A$2:$A$3775,"="&amp;A105)</f>
        <v>2</v>
      </c>
      <c r="E105" s="18">
        <f>MAXIFS(Ratings!$C$2:$C$3775,Ratings!$A$2:$A$3775,"="&amp;A105)</f>
        <v>2</v>
      </c>
      <c r="F105" s="18">
        <f>MINIFS(Ratings!$C$2:$C$3775,Ratings!$A$2:$A$3775,"="&amp;A105)</f>
        <v>2</v>
      </c>
      <c r="G105" s="19">
        <f t="shared" si="1"/>
        <v>0</v>
      </c>
      <c r="H105" s="20" t="str">
        <f t="shared" si="2"/>
        <v/>
      </c>
    </row>
    <row r="106" ht="14.25" customHeight="1">
      <c r="A106" s="16">
        <v>119.0</v>
      </c>
      <c r="B106" s="16" t="s">
        <v>165</v>
      </c>
      <c r="C106" s="16">
        <v>33.0</v>
      </c>
      <c r="D106" s="17">
        <f>AVERAGEIFS(Ratings!$C$2:$C$3775,Ratings!$A$2:$A$3775,"="&amp;A106)</f>
        <v>3.5</v>
      </c>
      <c r="E106" s="18">
        <f>MAXIFS(Ratings!$C$2:$C$3775,Ratings!$A$2:$A$3775,"="&amp;A106)</f>
        <v>4</v>
      </c>
      <c r="F106" s="18">
        <f>MINIFS(Ratings!$C$2:$C$3775,Ratings!$A$2:$A$3775,"="&amp;A106)</f>
        <v>3</v>
      </c>
      <c r="G106" s="19">
        <f t="shared" si="1"/>
        <v>1</v>
      </c>
      <c r="H106" s="20" t="str">
        <f t="shared" si="2"/>
        <v/>
      </c>
    </row>
    <row r="107" ht="14.25" customHeight="1">
      <c r="A107" s="16">
        <v>120.0</v>
      </c>
      <c r="B107" s="16" t="s">
        <v>163</v>
      </c>
      <c r="C107" s="16">
        <v>33.0</v>
      </c>
      <c r="D107" s="17">
        <f>AVERAGEIFS(Ratings!$C$2:$C$3775,Ratings!$A$2:$A$3775,"="&amp;A107)</f>
        <v>3.25</v>
      </c>
      <c r="E107" s="18">
        <f>MAXIFS(Ratings!$C$2:$C$3775,Ratings!$A$2:$A$3775,"="&amp;A107)</f>
        <v>4</v>
      </c>
      <c r="F107" s="18">
        <f>MINIFS(Ratings!$C$2:$C$3775,Ratings!$A$2:$A$3775,"="&amp;A107)</f>
        <v>3</v>
      </c>
      <c r="G107" s="19">
        <f t="shared" si="1"/>
        <v>1</v>
      </c>
      <c r="H107" s="20" t="str">
        <f t="shared" si="2"/>
        <v/>
      </c>
    </row>
    <row r="108" ht="14.25" customHeight="1">
      <c r="A108" s="16">
        <v>121.0</v>
      </c>
      <c r="B108" s="16" t="s">
        <v>165</v>
      </c>
      <c r="C108" s="16">
        <v>34.0</v>
      </c>
      <c r="D108" s="17">
        <f>AVERAGEIFS(Ratings!$C$2:$C$3775,Ratings!$A$2:$A$3775,"="&amp;A108)</f>
        <v>3.571428571</v>
      </c>
      <c r="E108" s="18">
        <f>MAXIFS(Ratings!$C$2:$C$3775,Ratings!$A$2:$A$3775,"="&amp;A108)</f>
        <v>5</v>
      </c>
      <c r="F108" s="18">
        <f>MINIFS(Ratings!$C$2:$C$3775,Ratings!$A$2:$A$3775,"="&amp;A108)</f>
        <v>1</v>
      </c>
      <c r="G108" s="19">
        <f t="shared" si="1"/>
        <v>4</v>
      </c>
      <c r="H108" s="20" t="str">
        <f t="shared" si="2"/>
        <v/>
      </c>
    </row>
    <row r="109" ht="14.25" customHeight="1">
      <c r="A109" s="16">
        <v>122.0</v>
      </c>
      <c r="B109" s="16" t="s">
        <v>163</v>
      </c>
      <c r="C109" s="16">
        <v>39.0</v>
      </c>
      <c r="D109" s="17">
        <f>AVERAGEIFS(Ratings!$C$2:$C$3775,Ratings!$A$2:$A$3775,"="&amp;A109)</f>
        <v>4.4375</v>
      </c>
      <c r="E109" s="18">
        <f>MAXIFS(Ratings!$C$2:$C$3775,Ratings!$A$2:$A$3775,"="&amp;A109)</f>
        <v>5</v>
      </c>
      <c r="F109" s="18">
        <f>MINIFS(Ratings!$C$2:$C$3775,Ratings!$A$2:$A$3775,"="&amp;A109)</f>
        <v>3.5</v>
      </c>
      <c r="G109" s="19">
        <f t="shared" si="1"/>
        <v>1.5</v>
      </c>
      <c r="H109" s="20" t="str">
        <f t="shared" si="2"/>
        <v/>
      </c>
    </row>
    <row r="110" ht="14.25" customHeight="1">
      <c r="A110" s="16">
        <v>123.0</v>
      </c>
      <c r="B110" s="16" t="s">
        <v>163</v>
      </c>
      <c r="C110" s="16">
        <v>38.0</v>
      </c>
      <c r="D110" s="17">
        <f>AVERAGEIFS(Ratings!$C$2:$C$3775,Ratings!$A$2:$A$3775,"="&amp;A110)</f>
        <v>4.5</v>
      </c>
      <c r="E110" s="18">
        <f>MAXIFS(Ratings!$C$2:$C$3775,Ratings!$A$2:$A$3775,"="&amp;A110)</f>
        <v>4.5</v>
      </c>
      <c r="F110" s="18">
        <f>MINIFS(Ratings!$C$2:$C$3775,Ratings!$A$2:$A$3775,"="&amp;A110)</f>
        <v>4.5</v>
      </c>
      <c r="G110" s="19">
        <f t="shared" si="1"/>
        <v>0</v>
      </c>
      <c r="H110" s="20" t="str">
        <f t="shared" si="2"/>
        <v/>
      </c>
    </row>
    <row r="111" ht="14.25" customHeight="1">
      <c r="A111" s="16">
        <v>124.0</v>
      </c>
      <c r="B111" s="16" t="s">
        <v>165</v>
      </c>
      <c r="C111" s="16">
        <v>42.0</v>
      </c>
      <c r="D111" s="17">
        <f>AVERAGEIFS(Ratings!$C$2:$C$3775,Ratings!$A$2:$A$3775,"="&amp;A111)</f>
        <v>4</v>
      </c>
      <c r="E111" s="18">
        <f>MAXIFS(Ratings!$C$2:$C$3775,Ratings!$A$2:$A$3775,"="&amp;A111)</f>
        <v>4.5</v>
      </c>
      <c r="F111" s="18">
        <f>MINIFS(Ratings!$C$2:$C$3775,Ratings!$A$2:$A$3775,"="&amp;A111)</f>
        <v>3.5</v>
      </c>
      <c r="G111" s="19">
        <f t="shared" si="1"/>
        <v>1</v>
      </c>
      <c r="H111" s="20" t="str">
        <f t="shared" si="2"/>
        <v/>
      </c>
    </row>
    <row r="112" ht="14.25" customHeight="1">
      <c r="A112" s="16">
        <v>125.0</v>
      </c>
      <c r="B112" s="16" t="s">
        <v>165</v>
      </c>
      <c r="C112" s="16">
        <v>37.0</v>
      </c>
      <c r="D112" s="17">
        <f>AVERAGEIFS(Ratings!$C$2:$C$3775,Ratings!$A$2:$A$3775,"="&amp;A112)</f>
        <v>3.833333333</v>
      </c>
      <c r="E112" s="18">
        <f>MAXIFS(Ratings!$C$2:$C$3775,Ratings!$A$2:$A$3775,"="&amp;A112)</f>
        <v>4.5</v>
      </c>
      <c r="F112" s="18">
        <f>MINIFS(Ratings!$C$2:$C$3775,Ratings!$A$2:$A$3775,"="&amp;A112)</f>
        <v>3</v>
      </c>
      <c r="G112" s="19">
        <f t="shared" si="1"/>
        <v>1.5</v>
      </c>
      <c r="H112" s="20" t="str">
        <f t="shared" si="2"/>
        <v/>
      </c>
    </row>
    <row r="113" ht="14.25" customHeight="1">
      <c r="A113" s="16">
        <v>126.0</v>
      </c>
      <c r="B113" s="16" t="s">
        <v>163</v>
      </c>
      <c r="C113" s="16">
        <v>34.0</v>
      </c>
      <c r="D113" s="17">
        <f>AVERAGEIFS(Ratings!$C$2:$C$3775,Ratings!$A$2:$A$3775,"="&amp;A113)</f>
        <v>4</v>
      </c>
      <c r="E113" s="18">
        <f>MAXIFS(Ratings!$C$2:$C$3775,Ratings!$A$2:$A$3775,"="&amp;A113)</f>
        <v>5</v>
      </c>
      <c r="F113" s="18">
        <f>MINIFS(Ratings!$C$2:$C$3775,Ratings!$A$2:$A$3775,"="&amp;A113)</f>
        <v>3</v>
      </c>
      <c r="G113" s="19">
        <f t="shared" si="1"/>
        <v>2</v>
      </c>
      <c r="H113" s="20" t="str">
        <f t="shared" si="2"/>
        <v/>
      </c>
    </row>
    <row r="114" ht="14.25" customHeight="1">
      <c r="A114" s="16">
        <v>128.0</v>
      </c>
      <c r="B114" s="16" t="s">
        <v>165</v>
      </c>
      <c r="C114" s="16">
        <v>37.0</v>
      </c>
      <c r="D114" s="17">
        <f>AVERAGEIFS(Ratings!$C$2:$C$3775,Ratings!$A$2:$A$3775,"="&amp;A114)</f>
        <v>5</v>
      </c>
      <c r="E114" s="18">
        <f>MAXIFS(Ratings!$C$2:$C$3775,Ratings!$A$2:$A$3775,"="&amp;A114)</f>
        <v>5</v>
      </c>
      <c r="F114" s="18">
        <f>MINIFS(Ratings!$C$2:$C$3775,Ratings!$A$2:$A$3775,"="&amp;A114)</f>
        <v>5</v>
      </c>
      <c r="G114" s="19">
        <f t="shared" si="1"/>
        <v>0</v>
      </c>
      <c r="H114" s="20" t="str">
        <f t="shared" si="2"/>
        <v/>
      </c>
    </row>
    <row r="115" ht="14.25" customHeight="1">
      <c r="A115" s="16">
        <v>129.0</v>
      </c>
      <c r="B115" s="16" t="s">
        <v>165</v>
      </c>
      <c r="C115" s="16">
        <v>34.0</v>
      </c>
      <c r="D115" s="17">
        <f>AVERAGEIFS(Ratings!$C$2:$C$3775,Ratings!$A$2:$A$3775,"="&amp;A115)</f>
        <v>3.75</v>
      </c>
      <c r="E115" s="18">
        <f>MAXIFS(Ratings!$C$2:$C$3775,Ratings!$A$2:$A$3775,"="&amp;A115)</f>
        <v>4</v>
      </c>
      <c r="F115" s="18">
        <f>MINIFS(Ratings!$C$2:$C$3775,Ratings!$A$2:$A$3775,"="&amp;A115)</f>
        <v>3.5</v>
      </c>
      <c r="G115" s="19">
        <f t="shared" si="1"/>
        <v>0.5</v>
      </c>
      <c r="H115" s="20" t="str">
        <f t="shared" si="2"/>
        <v/>
      </c>
    </row>
    <row r="116" ht="14.25" customHeight="1">
      <c r="A116" s="16">
        <v>130.0</v>
      </c>
      <c r="B116" s="16" t="s">
        <v>163</v>
      </c>
      <c r="C116" s="16">
        <v>40.0</v>
      </c>
      <c r="D116" s="17">
        <f>AVERAGEIFS(Ratings!$C$2:$C$3775,Ratings!$A$2:$A$3775,"="&amp;A116)</f>
        <v>4</v>
      </c>
      <c r="E116" s="18">
        <f>MAXIFS(Ratings!$C$2:$C$3775,Ratings!$A$2:$A$3775,"="&amp;A116)</f>
        <v>5</v>
      </c>
      <c r="F116" s="18">
        <f>MINIFS(Ratings!$C$2:$C$3775,Ratings!$A$2:$A$3775,"="&amp;A116)</f>
        <v>3</v>
      </c>
      <c r="G116" s="19">
        <f t="shared" si="1"/>
        <v>2</v>
      </c>
      <c r="H116" s="20" t="str">
        <f t="shared" si="2"/>
        <v/>
      </c>
    </row>
    <row r="117" ht="14.25" customHeight="1">
      <c r="A117" s="16">
        <v>131.0</v>
      </c>
      <c r="B117" s="16" t="s">
        <v>165</v>
      </c>
      <c r="C117" s="16">
        <v>31.0</v>
      </c>
      <c r="D117" s="17">
        <f>AVERAGEIFS(Ratings!$C$2:$C$3775,Ratings!$A$2:$A$3775,"="&amp;A117)</f>
        <v>3.5</v>
      </c>
      <c r="E117" s="18">
        <f>MAXIFS(Ratings!$C$2:$C$3775,Ratings!$A$2:$A$3775,"="&amp;A117)</f>
        <v>4</v>
      </c>
      <c r="F117" s="18">
        <f>MINIFS(Ratings!$C$2:$C$3775,Ratings!$A$2:$A$3775,"="&amp;A117)</f>
        <v>2.5</v>
      </c>
      <c r="G117" s="19">
        <f t="shared" si="1"/>
        <v>1.5</v>
      </c>
      <c r="H117" s="20" t="str">
        <f t="shared" si="2"/>
        <v/>
      </c>
    </row>
    <row r="118" ht="14.25" customHeight="1">
      <c r="A118" s="16">
        <v>132.0</v>
      </c>
      <c r="B118" s="16" t="s">
        <v>165</v>
      </c>
      <c r="C118" s="16">
        <v>24.0</v>
      </c>
      <c r="D118" s="17">
        <f>AVERAGEIFS(Ratings!$C$2:$C$3775,Ratings!$A$2:$A$3775,"="&amp;A118)</f>
        <v>2.692307692</v>
      </c>
      <c r="E118" s="18">
        <f>MAXIFS(Ratings!$C$2:$C$3775,Ratings!$A$2:$A$3775,"="&amp;A118)</f>
        <v>4</v>
      </c>
      <c r="F118" s="18">
        <f>MINIFS(Ratings!$C$2:$C$3775,Ratings!$A$2:$A$3775,"="&amp;A118)</f>
        <v>1.5</v>
      </c>
      <c r="G118" s="19">
        <f t="shared" si="1"/>
        <v>2.5</v>
      </c>
      <c r="H118" s="20" t="str">
        <f t="shared" si="2"/>
        <v/>
      </c>
    </row>
    <row r="119" ht="14.25" customHeight="1">
      <c r="A119" s="16">
        <v>133.0</v>
      </c>
      <c r="B119" s="16" t="s">
        <v>163</v>
      </c>
      <c r="C119" s="16">
        <v>33.0</v>
      </c>
      <c r="D119" s="17">
        <f>AVERAGEIFS(Ratings!$C$2:$C$3775,Ratings!$A$2:$A$3775,"="&amp;A119)</f>
        <v>3.5</v>
      </c>
      <c r="E119" s="18">
        <f>MAXIFS(Ratings!$C$2:$C$3775,Ratings!$A$2:$A$3775,"="&amp;A119)</f>
        <v>4</v>
      </c>
      <c r="F119" s="18">
        <f>MINIFS(Ratings!$C$2:$C$3775,Ratings!$A$2:$A$3775,"="&amp;A119)</f>
        <v>3</v>
      </c>
      <c r="G119" s="19">
        <f t="shared" si="1"/>
        <v>1</v>
      </c>
      <c r="H119" s="20" t="str">
        <f t="shared" si="2"/>
        <v/>
      </c>
    </row>
    <row r="120" ht="14.25" customHeight="1">
      <c r="A120" s="16">
        <v>134.0</v>
      </c>
      <c r="B120" s="16" t="s">
        <v>163</v>
      </c>
      <c r="C120" s="16">
        <v>34.0</v>
      </c>
      <c r="D120" s="17">
        <f>AVERAGEIFS(Ratings!$C$2:$C$3775,Ratings!$A$2:$A$3775,"="&amp;A120)</f>
        <v>3.75</v>
      </c>
      <c r="E120" s="18">
        <f>MAXIFS(Ratings!$C$2:$C$3775,Ratings!$A$2:$A$3775,"="&amp;A120)</f>
        <v>5</v>
      </c>
      <c r="F120" s="18">
        <f>MINIFS(Ratings!$C$2:$C$3775,Ratings!$A$2:$A$3775,"="&amp;A120)</f>
        <v>3</v>
      </c>
      <c r="G120" s="19">
        <f t="shared" si="1"/>
        <v>2</v>
      </c>
      <c r="H120" s="20" t="str">
        <f t="shared" si="2"/>
        <v/>
      </c>
    </row>
    <row r="121" ht="14.25" customHeight="1">
      <c r="A121" s="16">
        <v>135.0</v>
      </c>
      <c r="B121" s="16" t="s">
        <v>165</v>
      </c>
      <c r="C121" s="16">
        <v>34.0</v>
      </c>
      <c r="D121" s="17">
        <f>AVERAGEIFS(Ratings!$C$2:$C$3775,Ratings!$A$2:$A$3775,"="&amp;A121)</f>
        <v>3.625</v>
      </c>
      <c r="E121" s="18">
        <f>MAXIFS(Ratings!$C$2:$C$3775,Ratings!$A$2:$A$3775,"="&amp;A121)</f>
        <v>5</v>
      </c>
      <c r="F121" s="18">
        <f>MINIFS(Ratings!$C$2:$C$3775,Ratings!$A$2:$A$3775,"="&amp;A121)</f>
        <v>1</v>
      </c>
      <c r="G121" s="19">
        <f t="shared" si="1"/>
        <v>4</v>
      </c>
      <c r="H121" s="20" t="str">
        <f t="shared" si="2"/>
        <v/>
      </c>
    </row>
    <row r="122" ht="14.25" customHeight="1">
      <c r="A122" s="16">
        <v>136.0</v>
      </c>
      <c r="B122" s="16" t="s">
        <v>163</v>
      </c>
      <c r="C122" s="16">
        <v>39.0</v>
      </c>
      <c r="D122" s="17">
        <f>AVERAGEIFS(Ratings!$C$2:$C$3775,Ratings!$A$2:$A$3775,"="&amp;A122)</f>
        <v>4.166666667</v>
      </c>
      <c r="E122" s="18">
        <f>MAXIFS(Ratings!$C$2:$C$3775,Ratings!$A$2:$A$3775,"="&amp;A122)</f>
        <v>5</v>
      </c>
      <c r="F122" s="18">
        <f>MINIFS(Ratings!$C$2:$C$3775,Ratings!$A$2:$A$3775,"="&amp;A122)</f>
        <v>2</v>
      </c>
      <c r="G122" s="19">
        <f t="shared" si="1"/>
        <v>3</v>
      </c>
      <c r="H122" s="20" t="str">
        <f t="shared" si="2"/>
        <v/>
      </c>
    </row>
    <row r="123" ht="14.25" customHeight="1">
      <c r="A123" s="16">
        <v>137.0</v>
      </c>
      <c r="B123" s="16" t="s">
        <v>163</v>
      </c>
      <c r="C123" s="16">
        <v>32.0</v>
      </c>
      <c r="D123" s="17">
        <f>AVERAGEIFS(Ratings!$C$2:$C$3775,Ratings!$A$2:$A$3775,"="&amp;A123)</f>
        <v>4.333333333</v>
      </c>
      <c r="E123" s="18">
        <f>MAXIFS(Ratings!$C$2:$C$3775,Ratings!$A$2:$A$3775,"="&amp;A123)</f>
        <v>5</v>
      </c>
      <c r="F123" s="18">
        <f>MINIFS(Ratings!$C$2:$C$3775,Ratings!$A$2:$A$3775,"="&amp;A123)</f>
        <v>4</v>
      </c>
      <c r="G123" s="19">
        <f t="shared" si="1"/>
        <v>1</v>
      </c>
      <c r="H123" s="20" t="str">
        <f t="shared" si="2"/>
        <v/>
      </c>
    </row>
    <row r="124" ht="14.25" customHeight="1">
      <c r="A124" s="16">
        <v>139.0</v>
      </c>
      <c r="B124" s="16" t="s">
        <v>165</v>
      </c>
      <c r="C124" s="16">
        <v>25.0</v>
      </c>
      <c r="D124" s="17">
        <f>AVERAGEIFS(Ratings!$C$2:$C$3775,Ratings!$A$2:$A$3775,"="&amp;A124)</f>
        <v>1</v>
      </c>
      <c r="E124" s="18">
        <f>MAXIFS(Ratings!$C$2:$C$3775,Ratings!$A$2:$A$3775,"="&amp;A124)</f>
        <v>1</v>
      </c>
      <c r="F124" s="18">
        <f>MINIFS(Ratings!$C$2:$C$3775,Ratings!$A$2:$A$3775,"="&amp;A124)</f>
        <v>1</v>
      </c>
      <c r="G124" s="19">
        <f t="shared" si="1"/>
        <v>0</v>
      </c>
      <c r="H124" s="20" t="str">
        <f t="shared" si="2"/>
        <v/>
      </c>
    </row>
    <row r="125" ht="14.25" customHeight="1">
      <c r="A125" s="16">
        <v>140.0</v>
      </c>
      <c r="B125" s="16" t="s">
        <v>163</v>
      </c>
      <c r="C125" s="16">
        <v>34.0</v>
      </c>
      <c r="D125" s="17">
        <f>AVERAGEIFS(Ratings!$C$2:$C$3775,Ratings!$A$2:$A$3775,"="&amp;A125)</f>
        <v>3.65625</v>
      </c>
      <c r="E125" s="18">
        <f>MAXIFS(Ratings!$C$2:$C$3775,Ratings!$A$2:$A$3775,"="&amp;A125)</f>
        <v>5</v>
      </c>
      <c r="F125" s="18">
        <f>MINIFS(Ratings!$C$2:$C$3775,Ratings!$A$2:$A$3775,"="&amp;A125)</f>
        <v>2.5</v>
      </c>
      <c r="G125" s="19">
        <f t="shared" si="1"/>
        <v>2.5</v>
      </c>
      <c r="H125" s="20" t="str">
        <f t="shared" si="2"/>
        <v/>
      </c>
    </row>
    <row r="126" ht="14.25" customHeight="1">
      <c r="A126" s="16">
        <v>141.0</v>
      </c>
      <c r="B126" s="16" t="s">
        <v>165</v>
      </c>
      <c r="C126" s="16">
        <v>27.0</v>
      </c>
      <c r="D126" s="17">
        <f>AVERAGEIFS(Ratings!$C$2:$C$3775,Ratings!$A$2:$A$3775,"="&amp;A126)</f>
        <v>3.25</v>
      </c>
      <c r="E126" s="18">
        <f>MAXIFS(Ratings!$C$2:$C$3775,Ratings!$A$2:$A$3775,"="&amp;A126)</f>
        <v>4</v>
      </c>
      <c r="F126" s="18">
        <f>MINIFS(Ratings!$C$2:$C$3775,Ratings!$A$2:$A$3775,"="&amp;A126)</f>
        <v>2</v>
      </c>
      <c r="G126" s="19">
        <f t="shared" si="1"/>
        <v>2</v>
      </c>
      <c r="H126" s="20" t="str">
        <f t="shared" si="2"/>
        <v/>
      </c>
    </row>
    <row r="127" ht="14.25" customHeight="1">
      <c r="A127" s="16">
        <v>142.0</v>
      </c>
      <c r="B127" s="16" t="s">
        <v>163</v>
      </c>
      <c r="C127" s="16">
        <v>38.0</v>
      </c>
      <c r="D127" s="17">
        <f>AVERAGEIFS(Ratings!$C$2:$C$3775,Ratings!$A$2:$A$3775,"="&amp;A127)</f>
        <v>4</v>
      </c>
      <c r="E127" s="18">
        <f>MAXIFS(Ratings!$C$2:$C$3775,Ratings!$A$2:$A$3775,"="&amp;A127)</f>
        <v>5</v>
      </c>
      <c r="F127" s="18">
        <f>MINIFS(Ratings!$C$2:$C$3775,Ratings!$A$2:$A$3775,"="&amp;A127)</f>
        <v>3</v>
      </c>
      <c r="G127" s="19">
        <f t="shared" si="1"/>
        <v>2</v>
      </c>
      <c r="H127" s="20" t="str">
        <f t="shared" si="2"/>
        <v/>
      </c>
    </row>
    <row r="128" ht="14.25" customHeight="1">
      <c r="A128" s="16">
        <v>144.0</v>
      </c>
      <c r="B128" s="16" t="s">
        <v>163</v>
      </c>
      <c r="C128" s="16">
        <v>29.0</v>
      </c>
      <c r="D128" s="17">
        <f>AVERAGEIFS(Ratings!$C$2:$C$3775,Ratings!$A$2:$A$3775,"="&amp;A128)</f>
        <v>3.625</v>
      </c>
      <c r="E128" s="18">
        <f>MAXIFS(Ratings!$C$2:$C$3775,Ratings!$A$2:$A$3775,"="&amp;A128)</f>
        <v>4.5</v>
      </c>
      <c r="F128" s="18">
        <f>MINIFS(Ratings!$C$2:$C$3775,Ratings!$A$2:$A$3775,"="&amp;A128)</f>
        <v>3</v>
      </c>
      <c r="G128" s="19">
        <f t="shared" si="1"/>
        <v>1.5</v>
      </c>
      <c r="H128" s="20" t="str">
        <f t="shared" si="2"/>
        <v/>
      </c>
    </row>
    <row r="129" ht="14.25" customHeight="1">
      <c r="A129" s="16">
        <v>145.0</v>
      </c>
      <c r="B129" s="16" t="s">
        <v>163</v>
      </c>
      <c r="C129" s="16">
        <v>47.0</v>
      </c>
      <c r="D129" s="17">
        <f>AVERAGEIFS(Ratings!$C$2:$C$3775,Ratings!$A$2:$A$3775,"="&amp;A129)</f>
        <v>4.666666667</v>
      </c>
      <c r="E129" s="18">
        <f>MAXIFS(Ratings!$C$2:$C$3775,Ratings!$A$2:$A$3775,"="&amp;A129)</f>
        <v>5</v>
      </c>
      <c r="F129" s="18">
        <f>MINIFS(Ratings!$C$2:$C$3775,Ratings!$A$2:$A$3775,"="&amp;A129)</f>
        <v>4</v>
      </c>
      <c r="G129" s="19">
        <f t="shared" si="1"/>
        <v>1</v>
      </c>
      <c r="H129" s="20" t="str">
        <f t="shared" si="2"/>
        <v/>
      </c>
    </row>
    <row r="130" ht="14.25" customHeight="1">
      <c r="A130" s="16">
        <v>146.0</v>
      </c>
      <c r="B130" s="16" t="s">
        <v>163</v>
      </c>
      <c r="C130" s="16">
        <v>38.0</v>
      </c>
      <c r="D130" s="17">
        <f>AVERAGEIFS(Ratings!$C$2:$C$3775,Ratings!$A$2:$A$3775,"="&amp;A130)</f>
        <v>5</v>
      </c>
      <c r="E130" s="18">
        <f>MAXIFS(Ratings!$C$2:$C$3775,Ratings!$A$2:$A$3775,"="&amp;A130)</f>
        <v>5</v>
      </c>
      <c r="F130" s="18">
        <f>MINIFS(Ratings!$C$2:$C$3775,Ratings!$A$2:$A$3775,"="&amp;A130)</f>
        <v>5</v>
      </c>
      <c r="G130" s="19">
        <f t="shared" si="1"/>
        <v>0</v>
      </c>
      <c r="H130" s="20" t="str">
        <f t="shared" si="2"/>
        <v/>
      </c>
    </row>
    <row r="131" ht="14.25" customHeight="1">
      <c r="A131" s="16">
        <v>147.0</v>
      </c>
      <c r="B131" s="16" t="s">
        <v>163</v>
      </c>
      <c r="C131" s="16">
        <v>36.0</v>
      </c>
      <c r="D131" s="17">
        <f>AVERAGEIFS(Ratings!$C$2:$C$3775,Ratings!$A$2:$A$3775,"="&amp;A131)</f>
        <v>4.5</v>
      </c>
      <c r="E131" s="18">
        <f>MAXIFS(Ratings!$C$2:$C$3775,Ratings!$A$2:$A$3775,"="&amp;A131)</f>
        <v>4.5</v>
      </c>
      <c r="F131" s="18">
        <f>MINIFS(Ratings!$C$2:$C$3775,Ratings!$A$2:$A$3775,"="&amp;A131)</f>
        <v>4.5</v>
      </c>
      <c r="G131" s="19">
        <f t="shared" si="1"/>
        <v>0</v>
      </c>
      <c r="H131" s="20" t="str">
        <f t="shared" si="2"/>
        <v/>
      </c>
    </row>
    <row r="132" ht="14.25" customHeight="1">
      <c r="A132" s="16">
        <v>149.0</v>
      </c>
      <c r="B132" s="16" t="s">
        <v>165</v>
      </c>
      <c r="C132" s="16">
        <v>30.0</v>
      </c>
      <c r="D132" s="17">
        <f>AVERAGEIFS(Ratings!$C$2:$C$3775,Ratings!$A$2:$A$3775,"="&amp;A132)</f>
        <v>2.5</v>
      </c>
      <c r="E132" s="18">
        <f>MAXIFS(Ratings!$C$2:$C$3775,Ratings!$A$2:$A$3775,"="&amp;A132)</f>
        <v>4</v>
      </c>
      <c r="F132" s="18">
        <f>MINIFS(Ratings!$C$2:$C$3775,Ratings!$A$2:$A$3775,"="&amp;A132)</f>
        <v>1</v>
      </c>
      <c r="G132" s="19">
        <f t="shared" si="1"/>
        <v>3</v>
      </c>
      <c r="H132" s="20" t="str">
        <f t="shared" si="2"/>
        <v/>
      </c>
    </row>
    <row r="133" ht="14.25" customHeight="1">
      <c r="A133" s="16">
        <v>150.0</v>
      </c>
      <c r="B133" s="16" t="s">
        <v>165</v>
      </c>
      <c r="C133" s="16">
        <v>24.0</v>
      </c>
      <c r="D133" s="17">
        <f>AVERAGEIFS(Ratings!$C$2:$C$3775,Ratings!$A$2:$A$3775,"="&amp;A133)</f>
        <v>3.5</v>
      </c>
      <c r="E133" s="18">
        <f>MAXIFS(Ratings!$C$2:$C$3775,Ratings!$A$2:$A$3775,"="&amp;A133)</f>
        <v>5</v>
      </c>
      <c r="F133" s="18">
        <f>MINIFS(Ratings!$C$2:$C$3775,Ratings!$A$2:$A$3775,"="&amp;A133)</f>
        <v>3</v>
      </c>
      <c r="G133" s="19">
        <f t="shared" si="1"/>
        <v>2</v>
      </c>
      <c r="H133" s="20" t="str">
        <f t="shared" si="2"/>
        <v/>
      </c>
    </row>
    <row r="134" ht="14.25" customHeight="1">
      <c r="A134" s="16">
        <v>151.0</v>
      </c>
      <c r="B134" s="16" t="s">
        <v>165</v>
      </c>
      <c r="C134" s="16">
        <v>34.0</v>
      </c>
      <c r="D134" s="17">
        <f>AVERAGEIFS(Ratings!$C$2:$C$3775,Ratings!$A$2:$A$3775,"="&amp;A134)</f>
        <v>3.545454545</v>
      </c>
      <c r="E134" s="18">
        <f>MAXIFS(Ratings!$C$2:$C$3775,Ratings!$A$2:$A$3775,"="&amp;A134)</f>
        <v>5</v>
      </c>
      <c r="F134" s="18">
        <f>MINIFS(Ratings!$C$2:$C$3775,Ratings!$A$2:$A$3775,"="&amp;A134)</f>
        <v>1</v>
      </c>
      <c r="G134" s="19">
        <f t="shared" si="1"/>
        <v>4</v>
      </c>
      <c r="H134" s="20" t="str">
        <f t="shared" si="2"/>
        <v/>
      </c>
    </row>
    <row r="135" ht="14.25" customHeight="1">
      <c r="A135" s="16">
        <v>152.0</v>
      </c>
      <c r="B135" s="16" t="s">
        <v>163</v>
      </c>
      <c r="C135" s="16">
        <v>38.0</v>
      </c>
      <c r="D135" s="17">
        <f>AVERAGEIFS(Ratings!$C$2:$C$3775,Ratings!$A$2:$A$3775,"="&amp;A135)</f>
        <v>4.833333333</v>
      </c>
      <c r="E135" s="18">
        <f>MAXIFS(Ratings!$C$2:$C$3775,Ratings!$A$2:$A$3775,"="&amp;A135)</f>
        <v>5</v>
      </c>
      <c r="F135" s="18">
        <f>MINIFS(Ratings!$C$2:$C$3775,Ratings!$A$2:$A$3775,"="&amp;A135)</f>
        <v>4.5</v>
      </c>
      <c r="G135" s="19">
        <f t="shared" si="1"/>
        <v>0.5</v>
      </c>
      <c r="H135" s="20" t="str">
        <f t="shared" si="2"/>
        <v/>
      </c>
    </row>
    <row r="136" ht="14.25" customHeight="1">
      <c r="A136" s="16">
        <v>153.0</v>
      </c>
      <c r="B136" s="16" t="s">
        <v>165</v>
      </c>
      <c r="C136" s="16">
        <v>33.0</v>
      </c>
      <c r="D136" s="17">
        <f>AVERAGEIFS(Ratings!$C$2:$C$3775,Ratings!$A$2:$A$3775,"="&amp;A136)</f>
        <v>2</v>
      </c>
      <c r="E136" s="18">
        <f>MAXIFS(Ratings!$C$2:$C$3775,Ratings!$A$2:$A$3775,"="&amp;A136)</f>
        <v>2</v>
      </c>
      <c r="F136" s="18">
        <f>MINIFS(Ratings!$C$2:$C$3775,Ratings!$A$2:$A$3775,"="&amp;A136)</f>
        <v>2</v>
      </c>
      <c r="G136" s="19">
        <f t="shared" si="1"/>
        <v>0</v>
      </c>
      <c r="H136" s="20" t="str">
        <f t="shared" si="2"/>
        <v/>
      </c>
    </row>
    <row r="137" ht="14.25" customHeight="1">
      <c r="A137" s="16">
        <v>155.0</v>
      </c>
      <c r="B137" s="16" t="s">
        <v>165</v>
      </c>
      <c r="C137" s="16">
        <v>20.0</v>
      </c>
      <c r="D137" s="17">
        <f>AVERAGEIFS(Ratings!$C$2:$C$3775,Ratings!$A$2:$A$3775,"="&amp;A137)</f>
        <v>3</v>
      </c>
      <c r="E137" s="18">
        <f>MAXIFS(Ratings!$C$2:$C$3775,Ratings!$A$2:$A$3775,"="&amp;A137)</f>
        <v>3</v>
      </c>
      <c r="F137" s="18">
        <f>MINIFS(Ratings!$C$2:$C$3775,Ratings!$A$2:$A$3775,"="&amp;A137)</f>
        <v>3</v>
      </c>
      <c r="G137" s="19">
        <f t="shared" si="1"/>
        <v>0</v>
      </c>
      <c r="H137" s="20" t="str">
        <f t="shared" si="2"/>
        <v/>
      </c>
    </row>
    <row r="138" ht="14.25" customHeight="1">
      <c r="A138" s="16">
        <v>156.0</v>
      </c>
      <c r="B138" s="16" t="s">
        <v>163</v>
      </c>
      <c r="C138" s="16">
        <v>21.0</v>
      </c>
      <c r="D138" s="17">
        <f>AVERAGEIFS(Ratings!$C$2:$C$3775,Ratings!$A$2:$A$3775,"="&amp;A138)</f>
        <v>3.4375</v>
      </c>
      <c r="E138" s="18">
        <f>MAXIFS(Ratings!$C$2:$C$3775,Ratings!$A$2:$A$3775,"="&amp;A138)</f>
        <v>5</v>
      </c>
      <c r="F138" s="18">
        <f>MINIFS(Ratings!$C$2:$C$3775,Ratings!$A$2:$A$3775,"="&amp;A138)</f>
        <v>1</v>
      </c>
      <c r="G138" s="19">
        <f t="shared" si="1"/>
        <v>4</v>
      </c>
      <c r="H138" s="20" t="str">
        <f t="shared" si="2"/>
        <v/>
      </c>
    </row>
    <row r="139" ht="14.25" customHeight="1">
      <c r="A139" s="16">
        <v>159.0</v>
      </c>
      <c r="B139" s="16" t="s">
        <v>163</v>
      </c>
      <c r="C139" s="16">
        <v>33.0</v>
      </c>
      <c r="D139" s="17">
        <f>AVERAGEIFS(Ratings!$C$2:$C$3775,Ratings!$A$2:$A$3775,"="&amp;A139)</f>
        <v>3.5</v>
      </c>
      <c r="E139" s="18">
        <f>MAXIFS(Ratings!$C$2:$C$3775,Ratings!$A$2:$A$3775,"="&amp;A139)</f>
        <v>4.5</v>
      </c>
      <c r="F139" s="18">
        <f>MINIFS(Ratings!$C$2:$C$3775,Ratings!$A$2:$A$3775,"="&amp;A139)</f>
        <v>3</v>
      </c>
      <c r="G139" s="19">
        <f t="shared" si="1"/>
        <v>1.5</v>
      </c>
      <c r="H139" s="20" t="str">
        <f t="shared" si="2"/>
        <v/>
      </c>
    </row>
    <row r="140" ht="14.25" customHeight="1">
      <c r="A140" s="16">
        <v>160.0</v>
      </c>
      <c r="B140" s="16" t="s">
        <v>163</v>
      </c>
      <c r="C140" s="16">
        <v>30.0</v>
      </c>
      <c r="D140" s="17">
        <f>AVERAGEIFS(Ratings!$C$2:$C$3775,Ratings!$A$2:$A$3775,"="&amp;A140)</f>
        <v>3.166666667</v>
      </c>
      <c r="E140" s="18">
        <f>MAXIFS(Ratings!$C$2:$C$3775,Ratings!$A$2:$A$3775,"="&amp;A140)</f>
        <v>5</v>
      </c>
      <c r="F140" s="18">
        <f>MINIFS(Ratings!$C$2:$C$3775,Ratings!$A$2:$A$3775,"="&amp;A140)</f>
        <v>1</v>
      </c>
      <c r="G140" s="19">
        <f t="shared" si="1"/>
        <v>4</v>
      </c>
      <c r="H140" s="20" t="str">
        <f t="shared" si="2"/>
        <v/>
      </c>
    </row>
    <row r="141" ht="14.25" customHeight="1">
      <c r="A141" s="16">
        <v>161.0</v>
      </c>
      <c r="B141" s="16" t="s">
        <v>163</v>
      </c>
      <c r="C141" s="16">
        <v>40.0</v>
      </c>
      <c r="D141" s="17">
        <f>AVERAGEIFS(Ratings!$C$2:$C$3775,Ratings!$A$2:$A$3775,"="&amp;A141)</f>
        <v>4</v>
      </c>
      <c r="E141" s="18">
        <f>MAXIFS(Ratings!$C$2:$C$3775,Ratings!$A$2:$A$3775,"="&amp;A141)</f>
        <v>4</v>
      </c>
      <c r="F141" s="18">
        <f>MINIFS(Ratings!$C$2:$C$3775,Ratings!$A$2:$A$3775,"="&amp;A141)</f>
        <v>4</v>
      </c>
      <c r="G141" s="19">
        <f t="shared" si="1"/>
        <v>0</v>
      </c>
      <c r="H141" s="20" t="str">
        <f t="shared" si="2"/>
        <v/>
      </c>
    </row>
    <row r="142" ht="14.25" customHeight="1">
      <c r="A142" s="16">
        <v>162.0</v>
      </c>
      <c r="B142" s="16" t="s">
        <v>163</v>
      </c>
      <c r="C142" s="16">
        <v>33.0</v>
      </c>
      <c r="D142" s="17">
        <f>AVERAGEIFS(Ratings!$C$2:$C$3775,Ratings!$A$2:$A$3775,"="&amp;A142)</f>
        <v>4.428571429</v>
      </c>
      <c r="E142" s="18">
        <f>MAXIFS(Ratings!$C$2:$C$3775,Ratings!$A$2:$A$3775,"="&amp;A142)</f>
        <v>5</v>
      </c>
      <c r="F142" s="18">
        <f>MINIFS(Ratings!$C$2:$C$3775,Ratings!$A$2:$A$3775,"="&amp;A142)</f>
        <v>3</v>
      </c>
      <c r="G142" s="19">
        <f t="shared" si="1"/>
        <v>2</v>
      </c>
      <c r="H142" s="20" t="str">
        <f t="shared" si="2"/>
        <v/>
      </c>
    </row>
    <row r="143" ht="14.25" customHeight="1">
      <c r="A143" s="16">
        <v>164.0</v>
      </c>
      <c r="B143" s="16" t="s">
        <v>163</v>
      </c>
      <c r="C143" s="16">
        <v>41.0</v>
      </c>
      <c r="D143" s="17">
        <f>AVERAGEIFS(Ratings!$C$2:$C$3775,Ratings!$A$2:$A$3775,"="&amp;A143)</f>
        <v>5</v>
      </c>
      <c r="E143" s="18">
        <f>MAXIFS(Ratings!$C$2:$C$3775,Ratings!$A$2:$A$3775,"="&amp;A143)</f>
        <v>5</v>
      </c>
      <c r="F143" s="18">
        <f>MINIFS(Ratings!$C$2:$C$3775,Ratings!$A$2:$A$3775,"="&amp;A143)</f>
        <v>5</v>
      </c>
      <c r="G143" s="19">
        <f t="shared" si="1"/>
        <v>0</v>
      </c>
      <c r="H143" s="20" t="str">
        <f t="shared" si="2"/>
        <v/>
      </c>
    </row>
    <row r="144" ht="14.25" customHeight="1">
      <c r="A144" s="16">
        <v>165.0</v>
      </c>
      <c r="B144" s="16" t="s">
        <v>165</v>
      </c>
      <c r="C144" s="16">
        <v>39.0</v>
      </c>
      <c r="D144" s="17">
        <f>AVERAGEIFS(Ratings!$C$2:$C$3775,Ratings!$A$2:$A$3775,"="&amp;A144)</f>
        <v>4</v>
      </c>
      <c r="E144" s="18">
        <f>MAXIFS(Ratings!$C$2:$C$3775,Ratings!$A$2:$A$3775,"="&amp;A144)</f>
        <v>4</v>
      </c>
      <c r="F144" s="18">
        <f>MINIFS(Ratings!$C$2:$C$3775,Ratings!$A$2:$A$3775,"="&amp;A144)</f>
        <v>4</v>
      </c>
      <c r="G144" s="19">
        <f t="shared" si="1"/>
        <v>0</v>
      </c>
      <c r="H144" s="20" t="str">
        <f t="shared" si="2"/>
        <v/>
      </c>
    </row>
    <row r="145" ht="14.25" customHeight="1">
      <c r="A145" s="16">
        <v>166.0</v>
      </c>
      <c r="B145" s="16" t="s">
        <v>165</v>
      </c>
      <c r="C145" s="16">
        <v>35.0</v>
      </c>
      <c r="D145" s="17">
        <f>AVERAGEIFS(Ratings!$C$2:$C$3775,Ratings!$A$2:$A$3775,"="&amp;A145)</f>
        <v>4.285714286</v>
      </c>
      <c r="E145" s="18">
        <f>MAXIFS(Ratings!$C$2:$C$3775,Ratings!$A$2:$A$3775,"="&amp;A145)</f>
        <v>5</v>
      </c>
      <c r="F145" s="18">
        <f>MINIFS(Ratings!$C$2:$C$3775,Ratings!$A$2:$A$3775,"="&amp;A145)</f>
        <v>3.5</v>
      </c>
      <c r="G145" s="19">
        <f t="shared" si="1"/>
        <v>1.5</v>
      </c>
      <c r="H145" s="20" t="str">
        <f t="shared" si="2"/>
        <v/>
      </c>
    </row>
    <row r="146" ht="14.25" customHeight="1">
      <c r="A146" s="16">
        <v>167.0</v>
      </c>
      <c r="B146" s="16" t="s">
        <v>163</v>
      </c>
      <c r="C146" s="16">
        <v>40.0</v>
      </c>
      <c r="D146" s="17">
        <f>AVERAGEIFS(Ratings!$C$2:$C$3775,Ratings!$A$2:$A$3775,"="&amp;A146)</f>
        <v>3.1</v>
      </c>
      <c r="E146" s="18">
        <f>MAXIFS(Ratings!$C$2:$C$3775,Ratings!$A$2:$A$3775,"="&amp;A146)</f>
        <v>4</v>
      </c>
      <c r="F146" s="18">
        <f>MINIFS(Ratings!$C$2:$C$3775,Ratings!$A$2:$A$3775,"="&amp;A146)</f>
        <v>2</v>
      </c>
      <c r="G146" s="19">
        <f t="shared" si="1"/>
        <v>2</v>
      </c>
      <c r="H146" s="20" t="str">
        <f t="shared" si="2"/>
        <v/>
      </c>
    </row>
    <row r="147" ht="14.25" customHeight="1">
      <c r="A147" s="16">
        <v>168.0</v>
      </c>
      <c r="B147" s="16" t="s">
        <v>165</v>
      </c>
      <c r="C147" s="16">
        <v>38.0</v>
      </c>
      <c r="D147" s="17">
        <f>AVERAGEIFS(Ratings!$C$2:$C$3775,Ratings!$A$2:$A$3775,"="&amp;A147)</f>
        <v>4.5</v>
      </c>
      <c r="E147" s="18">
        <f>MAXIFS(Ratings!$C$2:$C$3775,Ratings!$A$2:$A$3775,"="&amp;A147)</f>
        <v>4.5</v>
      </c>
      <c r="F147" s="18">
        <f>MINIFS(Ratings!$C$2:$C$3775,Ratings!$A$2:$A$3775,"="&amp;A147)</f>
        <v>4.5</v>
      </c>
      <c r="G147" s="19">
        <f t="shared" si="1"/>
        <v>0</v>
      </c>
      <c r="H147" s="20" t="str">
        <f t="shared" si="2"/>
        <v/>
      </c>
    </row>
    <row r="148" ht="14.25" customHeight="1">
      <c r="A148" s="16">
        <v>169.0</v>
      </c>
      <c r="B148" s="16" t="s">
        <v>165</v>
      </c>
      <c r="C148" s="16">
        <v>28.0</v>
      </c>
      <c r="D148" s="17">
        <f>AVERAGEIFS(Ratings!$C$2:$C$3775,Ratings!$A$2:$A$3775,"="&amp;A148)</f>
        <v>4.307692308</v>
      </c>
      <c r="E148" s="18">
        <f>MAXIFS(Ratings!$C$2:$C$3775,Ratings!$A$2:$A$3775,"="&amp;A148)</f>
        <v>5</v>
      </c>
      <c r="F148" s="18">
        <f>MINIFS(Ratings!$C$2:$C$3775,Ratings!$A$2:$A$3775,"="&amp;A148)</f>
        <v>3.5</v>
      </c>
      <c r="G148" s="19">
        <f t="shared" si="1"/>
        <v>1.5</v>
      </c>
      <c r="H148" s="20" t="str">
        <f t="shared" si="2"/>
        <v/>
      </c>
    </row>
    <row r="149" ht="14.25" customHeight="1">
      <c r="A149" s="16">
        <v>170.0</v>
      </c>
      <c r="B149" s="16" t="s">
        <v>165</v>
      </c>
      <c r="C149" s="16">
        <v>28.0</v>
      </c>
      <c r="D149" s="17">
        <f>AVERAGEIFS(Ratings!$C$2:$C$3775,Ratings!$A$2:$A$3775,"="&amp;A149)</f>
        <v>3.666666667</v>
      </c>
      <c r="E149" s="18">
        <f>MAXIFS(Ratings!$C$2:$C$3775,Ratings!$A$2:$A$3775,"="&amp;A149)</f>
        <v>5</v>
      </c>
      <c r="F149" s="18">
        <f>MINIFS(Ratings!$C$2:$C$3775,Ratings!$A$2:$A$3775,"="&amp;A149)</f>
        <v>3</v>
      </c>
      <c r="G149" s="19">
        <f t="shared" si="1"/>
        <v>2</v>
      </c>
      <c r="H149" s="20" t="str">
        <f t="shared" si="2"/>
        <v/>
      </c>
    </row>
    <row r="150" ht="14.25" customHeight="1">
      <c r="A150" s="16">
        <v>171.0</v>
      </c>
      <c r="B150" s="16" t="s">
        <v>163</v>
      </c>
      <c r="C150" s="16">
        <v>41.0</v>
      </c>
      <c r="D150" s="17">
        <f>AVERAGEIFS(Ratings!$C$2:$C$3775,Ratings!$A$2:$A$3775,"="&amp;A150)</f>
        <v>4.875</v>
      </c>
      <c r="E150" s="18">
        <f>MAXIFS(Ratings!$C$2:$C$3775,Ratings!$A$2:$A$3775,"="&amp;A150)</f>
        <v>5</v>
      </c>
      <c r="F150" s="18">
        <f>MINIFS(Ratings!$C$2:$C$3775,Ratings!$A$2:$A$3775,"="&amp;A150)</f>
        <v>4</v>
      </c>
      <c r="G150" s="19">
        <f t="shared" si="1"/>
        <v>1</v>
      </c>
      <c r="H150" s="20" t="str">
        <f t="shared" si="2"/>
        <v/>
      </c>
    </row>
    <row r="151" ht="14.25" customHeight="1">
      <c r="A151" s="16">
        <v>173.0</v>
      </c>
      <c r="B151" s="16" t="s">
        <v>163</v>
      </c>
      <c r="C151" s="16">
        <v>35.0</v>
      </c>
      <c r="D151" s="17">
        <f>AVERAGEIFS(Ratings!$C$2:$C$3775,Ratings!$A$2:$A$3775,"="&amp;A151)</f>
        <v>3.333333333</v>
      </c>
      <c r="E151" s="18">
        <f>MAXIFS(Ratings!$C$2:$C$3775,Ratings!$A$2:$A$3775,"="&amp;A151)</f>
        <v>4</v>
      </c>
      <c r="F151" s="18">
        <f>MINIFS(Ratings!$C$2:$C$3775,Ratings!$A$2:$A$3775,"="&amp;A151)</f>
        <v>3</v>
      </c>
      <c r="G151" s="19">
        <f t="shared" si="1"/>
        <v>1</v>
      </c>
      <c r="H151" s="20" t="str">
        <f t="shared" si="2"/>
        <v/>
      </c>
    </row>
    <row r="152" ht="14.25" customHeight="1">
      <c r="A152" s="16">
        <v>174.0</v>
      </c>
      <c r="B152" s="16" t="s">
        <v>163</v>
      </c>
      <c r="C152" s="16">
        <v>21.0</v>
      </c>
      <c r="D152" s="17">
        <f>AVERAGEIFS(Ratings!$C$2:$C$3775,Ratings!$A$2:$A$3775,"="&amp;A152)</f>
        <v>3.285714286</v>
      </c>
      <c r="E152" s="18">
        <f>MAXIFS(Ratings!$C$2:$C$3775,Ratings!$A$2:$A$3775,"="&amp;A152)</f>
        <v>5</v>
      </c>
      <c r="F152" s="18">
        <f>MINIFS(Ratings!$C$2:$C$3775,Ratings!$A$2:$A$3775,"="&amp;A152)</f>
        <v>1</v>
      </c>
      <c r="G152" s="19">
        <f t="shared" si="1"/>
        <v>4</v>
      </c>
      <c r="H152" s="20" t="str">
        <f t="shared" si="2"/>
        <v/>
      </c>
    </row>
    <row r="153" ht="14.25" customHeight="1">
      <c r="A153" s="16">
        <v>176.0</v>
      </c>
      <c r="B153" s="16" t="s">
        <v>163</v>
      </c>
      <c r="C153" s="16">
        <v>42.0</v>
      </c>
      <c r="D153" s="17">
        <f>AVERAGEIFS(Ratings!$C$2:$C$3775,Ratings!$A$2:$A$3775,"="&amp;A153)</f>
        <v>4.5</v>
      </c>
      <c r="E153" s="18">
        <f>MAXIFS(Ratings!$C$2:$C$3775,Ratings!$A$2:$A$3775,"="&amp;A153)</f>
        <v>5</v>
      </c>
      <c r="F153" s="18">
        <f>MINIFS(Ratings!$C$2:$C$3775,Ratings!$A$2:$A$3775,"="&amp;A153)</f>
        <v>3</v>
      </c>
      <c r="G153" s="19">
        <f t="shared" si="1"/>
        <v>2</v>
      </c>
      <c r="H153" s="20" t="str">
        <f t="shared" si="2"/>
        <v/>
      </c>
    </row>
    <row r="154" ht="14.25" customHeight="1">
      <c r="A154" s="16">
        <v>177.0</v>
      </c>
      <c r="B154" s="16" t="s">
        <v>165</v>
      </c>
      <c r="C154" s="16">
        <v>30.0</v>
      </c>
      <c r="D154" s="17">
        <f>AVERAGEIFS(Ratings!$C$2:$C$3775,Ratings!$A$2:$A$3775,"="&amp;A154)</f>
        <v>3.142857143</v>
      </c>
      <c r="E154" s="18">
        <f>MAXIFS(Ratings!$C$2:$C$3775,Ratings!$A$2:$A$3775,"="&amp;A154)</f>
        <v>5</v>
      </c>
      <c r="F154" s="18">
        <f>MINIFS(Ratings!$C$2:$C$3775,Ratings!$A$2:$A$3775,"="&amp;A154)</f>
        <v>1</v>
      </c>
      <c r="G154" s="19">
        <f t="shared" si="1"/>
        <v>4</v>
      </c>
      <c r="H154" s="20" t="str">
        <f t="shared" si="2"/>
        <v/>
      </c>
    </row>
    <row r="155" ht="14.25" customHeight="1">
      <c r="A155" s="16">
        <v>178.0</v>
      </c>
      <c r="B155" s="16" t="s">
        <v>163</v>
      </c>
      <c r="C155" s="16">
        <v>33.0</v>
      </c>
      <c r="D155" s="17">
        <f>AVERAGEIFS(Ratings!$C$2:$C$3775,Ratings!$A$2:$A$3775,"="&amp;A155)</f>
        <v>4.25</v>
      </c>
      <c r="E155" s="18">
        <f>MAXIFS(Ratings!$C$2:$C$3775,Ratings!$A$2:$A$3775,"="&amp;A155)</f>
        <v>4.5</v>
      </c>
      <c r="F155" s="18">
        <f>MINIFS(Ratings!$C$2:$C$3775,Ratings!$A$2:$A$3775,"="&amp;A155)</f>
        <v>4</v>
      </c>
      <c r="G155" s="19">
        <f t="shared" si="1"/>
        <v>0.5</v>
      </c>
      <c r="H155" s="20" t="str">
        <f t="shared" si="2"/>
        <v/>
      </c>
    </row>
    <row r="156" ht="14.25" customHeight="1">
      <c r="A156" s="16">
        <v>179.0</v>
      </c>
      <c r="B156" s="16" t="s">
        <v>165</v>
      </c>
      <c r="C156" s="16">
        <v>35.0</v>
      </c>
      <c r="D156" s="17">
        <f>AVERAGEIFS(Ratings!$C$2:$C$3775,Ratings!$A$2:$A$3775,"="&amp;A156)</f>
        <v>3.8</v>
      </c>
      <c r="E156" s="18">
        <f>MAXIFS(Ratings!$C$2:$C$3775,Ratings!$A$2:$A$3775,"="&amp;A156)</f>
        <v>5</v>
      </c>
      <c r="F156" s="18">
        <f>MINIFS(Ratings!$C$2:$C$3775,Ratings!$A$2:$A$3775,"="&amp;A156)</f>
        <v>3</v>
      </c>
      <c r="G156" s="19">
        <f t="shared" si="1"/>
        <v>2</v>
      </c>
      <c r="H156" s="20" t="str">
        <f t="shared" si="2"/>
        <v/>
      </c>
    </row>
    <row r="157" ht="14.25" customHeight="1">
      <c r="A157" s="16">
        <v>181.0</v>
      </c>
      <c r="B157" s="16" t="s">
        <v>165</v>
      </c>
      <c r="C157" s="16">
        <v>40.0</v>
      </c>
      <c r="D157" s="17">
        <f>AVERAGEIFS(Ratings!$C$2:$C$3775,Ratings!$A$2:$A$3775,"="&amp;A157)</f>
        <v>3.19047619</v>
      </c>
      <c r="E157" s="18">
        <f>MAXIFS(Ratings!$C$2:$C$3775,Ratings!$A$2:$A$3775,"="&amp;A157)</f>
        <v>5</v>
      </c>
      <c r="F157" s="18">
        <f>MINIFS(Ratings!$C$2:$C$3775,Ratings!$A$2:$A$3775,"="&amp;A157)</f>
        <v>1</v>
      </c>
      <c r="G157" s="19">
        <f t="shared" si="1"/>
        <v>4</v>
      </c>
      <c r="H157" s="20" t="str">
        <f t="shared" si="2"/>
        <v/>
      </c>
    </row>
    <row r="158" ht="14.25" customHeight="1">
      <c r="A158" s="16">
        <v>182.0</v>
      </c>
      <c r="B158" s="16" t="s">
        <v>165</v>
      </c>
      <c r="C158" s="16">
        <v>34.0</v>
      </c>
      <c r="D158" s="17">
        <f>AVERAGEIFS(Ratings!$C$2:$C$3775,Ratings!$A$2:$A$3775,"="&amp;A158)</f>
        <v>3.806451613</v>
      </c>
      <c r="E158" s="18">
        <f>MAXIFS(Ratings!$C$2:$C$3775,Ratings!$A$2:$A$3775,"="&amp;A158)</f>
        <v>5</v>
      </c>
      <c r="F158" s="18">
        <f>MINIFS(Ratings!$C$2:$C$3775,Ratings!$A$2:$A$3775,"="&amp;A158)</f>
        <v>1.5</v>
      </c>
      <c r="G158" s="19">
        <f t="shared" si="1"/>
        <v>3.5</v>
      </c>
      <c r="H158" s="20" t="str">
        <f t="shared" si="2"/>
        <v/>
      </c>
    </row>
    <row r="159" ht="14.25" customHeight="1">
      <c r="A159" s="16">
        <v>183.0</v>
      </c>
      <c r="B159" s="16" t="s">
        <v>163</v>
      </c>
      <c r="C159" s="16">
        <v>38.0</v>
      </c>
      <c r="D159" s="17">
        <f>AVERAGEIFS(Ratings!$C$2:$C$3775,Ratings!$A$2:$A$3775,"="&amp;A159)</f>
        <v>5</v>
      </c>
      <c r="E159" s="18">
        <f>MAXIFS(Ratings!$C$2:$C$3775,Ratings!$A$2:$A$3775,"="&amp;A159)</f>
        <v>5</v>
      </c>
      <c r="F159" s="18">
        <f>MINIFS(Ratings!$C$2:$C$3775,Ratings!$A$2:$A$3775,"="&amp;A159)</f>
        <v>5</v>
      </c>
      <c r="G159" s="19">
        <f t="shared" si="1"/>
        <v>0</v>
      </c>
      <c r="H159" s="20" t="str">
        <f t="shared" si="2"/>
        <v/>
      </c>
    </row>
    <row r="160" ht="14.25" customHeight="1">
      <c r="A160" s="16">
        <v>185.0</v>
      </c>
      <c r="B160" s="16" t="s">
        <v>163</v>
      </c>
      <c r="C160" s="16">
        <v>26.0</v>
      </c>
      <c r="D160" s="17">
        <f>AVERAGEIFS(Ratings!$C$2:$C$3775,Ratings!$A$2:$A$3775,"="&amp;A160)</f>
        <v>3</v>
      </c>
      <c r="E160" s="18">
        <f>MAXIFS(Ratings!$C$2:$C$3775,Ratings!$A$2:$A$3775,"="&amp;A160)</f>
        <v>4</v>
      </c>
      <c r="F160" s="18">
        <f>MINIFS(Ratings!$C$2:$C$3775,Ratings!$A$2:$A$3775,"="&amp;A160)</f>
        <v>2</v>
      </c>
      <c r="G160" s="19">
        <f t="shared" si="1"/>
        <v>2</v>
      </c>
      <c r="H160" s="20" t="str">
        <f t="shared" si="2"/>
        <v/>
      </c>
    </row>
    <row r="161" ht="14.25" customHeight="1">
      <c r="A161" s="16">
        <v>186.0</v>
      </c>
      <c r="B161" s="16" t="s">
        <v>165</v>
      </c>
      <c r="C161" s="16">
        <v>38.0</v>
      </c>
      <c r="D161" s="17">
        <f>AVERAGEIFS(Ratings!$C$2:$C$3775,Ratings!$A$2:$A$3775,"="&amp;A161)</f>
        <v>4</v>
      </c>
      <c r="E161" s="18">
        <f>MAXIFS(Ratings!$C$2:$C$3775,Ratings!$A$2:$A$3775,"="&amp;A161)</f>
        <v>4</v>
      </c>
      <c r="F161" s="18">
        <f>MINIFS(Ratings!$C$2:$C$3775,Ratings!$A$2:$A$3775,"="&amp;A161)</f>
        <v>4</v>
      </c>
      <c r="G161" s="19">
        <f t="shared" si="1"/>
        <v>0</v>
      </c>
      <c r="H161" s="20" t="str">
        <f t="shared" si="2"/>
        <v/>
      </c>
    </row>
    <row r="162" ht="14.25" customHeight="1">
      <c r="A162" s="16">
        <v>187.0</v>
      </c>
      <c r="B162" s="16" t="s">
        <v>165</v>
      </c>
      <c r="C162" s="16">
        <v>34.0</v>
      </c>
      <c r="D162" s="17">
        <f>AVERAGEIFS(Ratings!$C$2:$C$3775,Ratings!$A$2:$A$3775,"="&amp;A162)</f>
        <v>3.777777778</v>
      </c>
      <c r="E162" s="18">
        <f>MAXIFS(Ratings!$C$2:$C$3775,Ratings!$A$2:$A$3775,"="&amp;A162)</f>
        <v>4.5</v>
      </c>
      <c r="F162" s="18">
        <f>MINIFS(Ratings!$C$2:$C$3775,Ratings!$A$2:$A$3775,"="&amp;A162)</f>
        <v>3</v>
      </c>
      <c r="G162" s="19">
        <f t="shared" si="1"/>
        <v>1.5</v>
      </c>
      <c r="H162" s="20" t="str">
        <f t="shared" si="2"/>
        <v/>
      </c>
    </row>
    <row r="163" ht="14.25" customHeight="1">
      <c r="A163" s="16">
        <v>188.0</v>
      </c>
      <c r="B163" s="16" t="s">
        <v>163</v>
      </c>
      <c r="C163" s="16">
        <v>37.0</v>
      </c>
      <c r="D163" s="17">
        <f>AVERAGEIFS(Ratings!$C$2:$C$3775,Ratings!$A$2:$A$3775,"="&amp;A163)</f>
        <v>4</v>
      </c>
      <c r="E163" s="18">
        <f>MAXIFS(Ratings!$C$2:$C$3775,Ratings!$A$2:$A$3775,"="&amp;A163)</f>
        <v>4</v>
      </c>
      <c r="F163" s="18">
        <f>MINIFS(Ratings!$C$2:$C$3775,Ratings!$A$2:$A$3775,"="&amp;A163)</f>
        <v>4</v>
      </c>
      <c r="G163" s="19">
        <f t="shared" si="1"/>
        <v>0</v>
      </c>
      <c r="H163" s="20" t="str">
        <f t="shared" si="2"/>
        <v/>
      </c>
    </row>
    <row r="164" ht="14.25" customHeight="1">
      <c r="A164" s="16">
        <v>191.0</v>
      </c>
      <c r="B164" s="16" t="s">
        <v>163</v>
      </c>
      <c r="C164" s="16">
        <v>37.0</v>
      </c>
      <c r="D164" s="17">
        <f>AVERAGEIFS(Ratings!$C$2:$C$3775,Ratings!$A$2:$A$3775,"="&amp;A164)</f>
        <v>4.19047619</v>
      </c>
      <c r="E164" s="18">
        <f>MAXIFS(Ratings!$C$2:$C$3775,Ratings!$A$2:$A$3775,"="&amp;A164)</f>
        <v>5</v>
      </c>
      <c r="F164" s="18">
        <f>MINIFS(Ratings!$C$2:$C$3775,Ratings!$A$2:$A$3775,"="&amp;A164)</f>
        <v>1</v>
      </c>
      <c r="G164" s="19">
        <f t="shared" si="1"/>
        <v>4</v>
      </c>
      <c r="H164" s="20" t="str">
        <f t="shared" si="2"/>
        <v/>
      </c>
    </row>
    <row r="165" ht="14.25" customHeight="1">
      <c r="A165" s="16">
        <v>192.0</v>
      </c>
      <c r="B165" s="16" t="s">
        <v>165</v>
      </c>
      <c r="C165" s="16">
        <v>31.0</v>
      </c>
      <c r="D165" s="17">
        <f>AVERAGEIFS(Ratings!$C$2:$C$3775,Ratings!$A$2:$A$3775,"="&amp;A165)</f>
        <v>3.666666667</v>
      </c>
      <c r="E165" s="18">
        <f>MAXIFS(Ratings!$C$2:$C$3775,Ratings!$A$2:$A$3775,"="&amp;A165)</f>
        <v>5</v>
      </c>
      <c r="F165" s="18">
        <f>MINIFS(Ratings!$C$2:$C$3775,Ratings!$A$2:$A$3775,"="&amp;A165)</f>
        <v>3</v>
      </c>
      <c r="G165" s="19">
        <f t="shared" si="1"/>
        <v>2</v>
      </c>
      <c r="H165" s="20" t="str">
        <f t="shared" si="2"/>
        <v/>
      </c>
    </row>
    <row r="166" ht="14.25" customHeight="1">
      <c r="A166" s="16">
        <v>193.0</v>
      </c>
      <c r="B166" s="16" t="s">
        <v>163</v>
      </c>
      <c r="C166" s="16">
        <v>24.0</v>
      </c>
      <c r="D166" s="17">
        <f>AVERAGEIFS(Ratings!$C$2:$C$3775,Ratings!$A$2:$A$3775,"="&amp;A166)</f>
        <v>2</v>
      </c>
      <c r="E166" s="18">
        <f>MAXIFS(Ratings!$C$2:$C$3775,Ratings!$A$2:$A$3775,"="&amp;A166)</f>
        <v>2</v>
      </c>
      <c r="F166" s="18">
        <f>MINIFS(Ratings!$C$2:$C$3775,Ratings!$A$2:$A$3775,"="&amp;A166)</f>
        <v>2</v>
      </c>
      <c r="G166" s="19">
        <f t="shared" si="1"/>
        <v>0</v>
      </c>
      <c r="H166" s="20" t="str">
        <f t="shared" si="2"/>
        <v/>
      </c>
    </row>
    <row r="167" ht="14.25" customHeight="1">
      <c r="A167" s="16">
        <v>194.0</v>
      </c>
      <c r="B167" s="16" t="s">
        <v>165</v>
      </c>
      <c r="C167" s="16">
        <v>23.0</v>
      </c>
      <c r="D167" s="17">
        <f>AVERAGEIFS(Ratings!$C$2:$C$3775,Ratings!$A$2:$A$3775,"="&amp;A167)</f>
        <v>2</v>
      </c>
      <c r="E167" s="18">
        <f>MAXIFS(Ratings!$C$2:$C$3775,Ratings!$A$2:$A$3775,"="&amp;A167)</f>
        <v>2</v>
      </c>
      <c r="F167" s="18">
        <f>MINIFS(Ratings!$C$2:$C$3775,Ratings!$A$2:$A$3775,"="&amp;A167)</f>
        <v>2</v>
      </c>
      <c r="G167" s="19">
        <f t="shared" si="1"/>
        <v>0</v>
      </c>
      <c r="H167" s="20" t="str">
        <f t="shared" si="2"/>
        <v/>
      </c>
    </row>
    <row r="168" ht="14.25" customHeight="1">
      <c r="A168" s="16">
        <v>195.0</v>
      </c>
      <c r="B168" s="16" t="s">
        <v>165</v>
      </c>
      <c r="C168" s="16">
        <v>41.0</v>
      </c>
      <c r="D168" s="17">
        <f>AVERAGEIFS(Ratings!$C$2:$C$3775,Ratings!$A$2:$A$3775,"="&amp;A168)</f>
        <v>3.888888889</v>
      </c>
      <c r="E168" s="18">
        <f>MAXIFS(Ratings!$C$2:$C$3775,Ratings!$A$2:$A$3775,"="&amp;A168)</f>
        <v>5</v>
      </c>
      <c r="F168" s="18">
        <f>MINIFS(Ratings!$C$2:$C$3775,Ratings!$A$2:$A$3775,"="&amp;A168)</f>
        <v>2</v>
      </c>
      <c r="G168" s="19">
        <f t="shared" si="1"/>
        <v>3</v>
      </c>
      <c r="H168" s="20" t="str">
        <f t="shared" si="2"/>
        <v/>
      </c>
    </row>
    <row r="169" ht="14.25" customHeight="1">
      <c r="A169" s="16">
        <v>196.0</v>
      </c>
      <c r="B169" s="16" t="s">
        <v>165</v>
      </c>
      <c r="C169" s="16">
        <v>34.0</v>
      </c>
      <c r="D169" s="17">
        <f>AVERAGEIFS(Ratings!$C$2:$C$3775,Ratings!$A$2:$A$3775,"="&amp;A169)</f>
        <v>3.833333333</v>
      </c>
      <c r="E169" s="18">
        <f>MAXIFS(Ratings!$C$2:$C$3775,Ratings!$A$2:$A$3775,"="&amp;A169)</f>
        <v>4.5</v>
      </c>
      <c r="F169" s="18">
        <f>MINIFS(Ratings!$C$2:$C$3775,Ratings!$A$2:$A$3775,"="&amp;A169)</f>
        <v>3.5</v>
      </c>
      <c r="G169" s="19">
        <f t="shared" si="1"/>
        <v>1</v>
      </c>
      <c r="H169" s="20" t="str">
        <f t="shared" si="2"/>
        <v/>
      </c>
    </row>
    <row r="170" ht="14.25" customHeight="1">
      <c r="A170" s="16">
        <v>197.0</v>
      </c>
      <c r="B170" s="16" t="s">
        <v>165</v>
      </c>
      <c r="C170" s="16">
        <v>23.0</v>
      </c>
      <c r="D170" s="17">
        <f>AVERAGEIFS(Ratings!$C$2:$C$3775,Ratings!$A$2:$A$3775,"="&amp;A170)</f>
        <v>3</v>
      </c>
      <c r="E170" s="18">
        <f>MAXIFS(Ratings!$C$2:$C$3775,Ratings!$A$2:$A$3775,"="&amp;A170)</f>
        <v>3</v>
      </c>
      <c r="F170" s="18">
        <f>MINIFS(Ratings!$C$2:$C$3775,Ratings!$A$2:$A$3775,"="&amp;A170)</f>
        <v>3</v>
      </c>
      <c r="G170" s="19">
        <f t="shared" si="1"/>
        <v>0</v>
      </c>
      <c r="H170" s="20" t="str">
        <f t="shared" si="2"/>
        <v/>
      </c>
    </row>
    <row r="171" ht="14.25" customHeight="1">
      <c r="A171" s="16">
        <v>198.0</v>
      </c>
      <c r="B171" s="16" t="s">
        <v>165</v>
      </c>
      <c r="C171" s="16">
        <v>37.0</v>
      </c>
      <c r="D171" s="17">
        <f>AVERAGEIFS(Ratings!$C$2:$C$3775,Ratings!$A$2:$A$3775,"="&amp;A171)</f>
        <v>3.923076923</v>
      </c>
      <c r="E171" s="18">
        <f>MAXIFS(Ratings!$C$2:$C$3775,Ratings!$A$2:$A$3775,"="&amp;A171)</f>
        <v>5</v>
      </c>
      <c r="F171" s="18">
        <f>MINIFS(Ratings!$C$2:$C$3775,Ratings!$A$2:$A$3775,"="&amp;A171)</f>
        <v>1</v>
      </c>
      <c r="G171" s="19">
        <f t="shared" si="1"/>
        <v>4</v>
      </c>
      <c r="H171" s="20" t="str">
        <f t="shared" si="2"/>
        <v/>
      </c>
    </row>
    <row r="172" ht="14.25" customHeight="1">
      <c r="A172" s="16">
        <v>199.0</v>
      </c>
      <c r="B172" s="16" t="s">
        <v>163</v>
      </c>
      <c r="C172" s="16">
        <v>35.0</v>
      </c>
      <c r="D172" s="17">
        <f>AVERAGEIFS(Ratings!$C$2:$C$3775,Ratings!$A$2:$A$3775,"="&amp;A172)</f>
        <v>3.153846154</v>
      </c>
      <c r="E172" s="18">
        <f>MAXIFS(Ratings!$C$2:$C$3775,Ratings!$A$2:$A$3775,"="&amp;A172)</f>
        <v>5</v>
      </c>
      <c r="F172" s="18">
        <f>MINIFS(Ratings!$C$2:$C$3775,Ratings!$A$2:$A$3775,"="&amp;A172)</f>
        <v>1</v>
      </c>
      <c r="G172" s="19">
        <f t="shared" si="1"/>
        <v>4</v>
      </c>
      <c r="H172" s="20" t="str">
        <f t="shared" si="2"/>
        <v/>
      </c>
    </row>
    <row r="173" ht="14.25" customHeight="1">
      <c r="A173" s="16">
        <v>200.0</v>
      </c>
      <c r="B173" s="16" t="s">
        <v>165</v>
      </c>
      <c r="C173" s="16">
        <v>37.0</v>
      </c>
      <c r="D173" s="17">
        <f>AVERAGEIFS(Ratings!$C$2:$C$3775,Ratings!$A$2:$A$3775,"="&amp;A173)</f>
        <v>3.9</v>
      </c>
      <c r="E173" s="18">
        <f>MAXIFS(Ratings!$C$2:$C$3775,Ratings!$A$2:$A$3775,"="&amp;A173)</f>
        <v>5</v>
      </c>
      <c r="F173" s="18">
        <f>MINIFS(Ratings!$C$2:$C$3775,Ratings!$A$2:$A$3775,"="&amp;A173)</f>
        <v>2.5</v>
      </c>
      <c r="G173" s="19">
        <f t="shared" si="1"/>
        <v>2.5</v>
      </c>
      <c r="H173" s="20" t="str">
        <f t="shared" si="2"/>
        <v/>
      </c>
    </row>
    <row r="174" ht="14.25" customHeight="1">
      <c r="A174" s="16">
        <v>201.0</v>
      </c>
      <c r="B174" s="16" t="s">
        <v>163</v>
      </c>
      <c r="C174" s="16">
        <v>38.0</v>
      </c>
      <c r="D174" s="17">
        <f>AVERAGEIFS(Ratings!$C$2:$C$3775,Ratings!$A$2:$A$3775,"="&amp;A174)</f>
        <v>4</v>
      </c>
      <c r="E174" s="18">
        <f>MAXIFS(Ratings!$C$2:$C$3775,Ratings!$A$2:$A$3775,"="&amp;A174)</f>
        <v>5</v>
      </c>
      <c r="F174" s="18">
        <f>MINIFS(Ratings!$C$2:$C$3775,Ratings!$A$2:$A$3775,"="&amp;A174)</f>
        <v>1</v>
      </c>
      <c r="G174" s="19">
        <f t="shared" si="1"/>
        <v>4</v>
      </c>
      <c r="H174" s="20" t="str">
        <f t="shared" si="2"/>
        <v/>
      </c>
    </row>
    <row r="175" ht="14.25" customHeight="1">
      <c r="A175" s="16">
        <v>202.0</v>
      </c>
      <c r="B175" s="16" t="s">
        <v>165</v>
      </c>
      <c r="C175" s="16">
        <v>31.0</v>
      </c>
      <c r="D175" s="17">
        <f>AVERAGEIFS(Ratings!$C$2:$C$3775,Ratings!$A$2:$A$3775,"="&amp;A175)</f>
        <v>3.785714286</v>
      </c>
      <c r="E175" s="18">
        <f>MAXIFS(Ratings!$C$2:$C$3775,Ratings!$A$2:$A$3775,"="&amp;A175)</f>
        <v>5</v>
      </c>
      <c r="F175" s="18">
        <f>MINIFS(Ratings!$C$2:$C$3775,Ratings!$A$2:$A$3775,"="&amp;A175)</f>
        <v>2</v>
      </c>
      <c r="G175" s="19">
        <f t="shared" si="1"/>
        <v>3</v>
      </c>
      <c r="H175" s="20" t="str">
        <f t="shared" si="2"/>
        <v/>
      </c>
    </row>
    <row r="176" ht="14.25" customHeight="1">
      <c r="A176" s="16">
        <v>203.0</v>
      </c>
      <c r="B176" s="16" t="s">
        <v>163</v>
      </c>
      <c r="C176" s="16">
        <v>40.0</v>
      </c>
      <c r="D176" s="17">
        <f>AVERAGEIFS(Ratings!$C$2:$C$3775,Ratings!$A$2:$A$3775,"="&amp;A176)</f>
        <v>4.25</v>
      </c>
      <c r="E176" s="18">
        <f>MAXIFS(Ratings!$C$2:$C$3775,Ratings!$A$2:$A$3775,"="&amp;A176)</f>
        <v>5</v>
      </c>
      <c r="F176" s="18">
        <f>MINIFS(Ratings!$C$2:$C$3775,Ratings!$A$2:$A$3775,"="&amp;A176)</f>
        <v>3.5</v>
      </c>
      <c r="G176" s="19">
        <f t="shared" si="1"/>
        <v>1.5</v>
      </c>
      <c r="H176" s="20" t="str">
        <f t="shared" si="2"/>
        <v/>
      </c>
    </row>
    <row r="177" ht="14.25" customHeight="1">
      <c r="A177" s="16">
        <v>204.0</v>
      </c>
      <c r="B177" s="16" t="s">
        <v>163</v>
      </c>
      <c r="C177" s="16">
        <v>37.0</v>
      </c>
      <c r="D177" s="17">
        <f>AVERAGEIFS(Ratings!$C$2:$C$3775,Ratings!$A$2:$A$3775,"="&amp;A177)</f>
        <v>5</v>
      </c>
      <c r="E177" s="18">
        <f>MAXIFS(Ratings!$C$2:$C$3775,Ratings!$A$2:$A$3775,"="&amp;A177)</f>
        <v>5</v>
      </c>
      <c r="F177" s="18">
        <f>MINIFS(Ratings!$C$2:$C$3775,Ratings!$A$2:$A$3775,"="&amp;A177)</f>
        <v>5</v>
      </c>
      <c r="G177" s="19">
        <f t="shared" si="1"/>
        <v>0</v>
      </c>
      <c r="H177" s="20" t="str">
        <f t="shared" si="2"/>
        <v/>
      </c>
    </row>
    <row r="178" ht="14.25" customHeight="1">
      <c r="A178" s="16">
        <v>206.0</v>
      </c>
      <c r="B178" s="16" t="s">
        <v>165</v>
      </c>
      <c r="C178" s="16">
        <v>40.0</v>
      </c>
      <c r="D178" s="17">
        <f>AVERAGEIFS(Ratings!$C$2:$C$3775,Ratings!$A$2:$A$3775,"="&amp;A178)</f>
        <v>4.3</v>
      </c>
      <c r="E178" s="18">
        <f>MAXIFS(Ratings!$C$2:$C$3775,Ratings!$A$2:$A$3775,"="&amp;A178)</f>
        <v>5</v>
      </c>
      <c r="F178" s="18">
        <f>MINIFS(Ratings!$C$2:$C$3775,Ratings!$A$2:$A$3775,"="&amp;A178)</f>
        <v>3</v>
      </c>
      <c r="G178" s="19">
        <f t="shared" si="1"/>
        <v>2</v>
      </c>
      <c r="H178" s="20" t="str">
        <f t="shared" si="2"/>
        <v/>
      </c>
    </row>
    <row r="179" ht="14.25" customHeight="1">
      <c r="A179" s="16">
        <v>207.0</v>
      </c>
      <c r="B179" s="16" t="s">
        <v>165</v>
      </c>
      <c r="C179" s="16">
        <v>36.0</v>
      </c>
      <c r="D179" s="17">
        <f>AVERAGEIFS(Ratings!$C$2:$C$3775,Ratings!$A$2:$A$3775,"="&amp;A179)</f>
        <v>3</v>
      </c>
      <c r="E179" s="18">
        <f>MAXIFS(Ratings!$C$2:$C$3775,Ratings!$A$2:$A$3775,"="&amp;A179)</f>
        <v>3</v>
      </c>
      <c r="F179" s="18">
        <f>MINIFS(Ratings!$C$2:$C$3775,Ratings!$A$2:$A$3775,"="&amp;A179)</f>
        <v>3</v>
      </c>
      <c r="G179" s="19">
        <f t="shared" si="1"/>
        <v>0</v>
      </c>
      <c r="H179" s="20" t="str">
        <f t="shared" si="2"/>
        <v/>
      </c>
    </row>
    <row r="180" ht="14.25" customHeight="1">
      <c r="A180" s="16">
        <v>208.0</v>
      </c>
      <c r="B180" s="16" t="s">
        <v>165</v>
      </c>
      <c r="C180" s="16">
        <v>31.0</v>
      </c>
      <c r="D180" s="17">
        <f>AVERAGEIFS(Ratings!$C$2:$C$3775,Ratings!$A$2:$A$3775,"="&amp;A180)</f>
        <v>3</v>
      </c>
      <c r="E180" s="18">
        <f>MAXIFS(Ratings!$C$2:$C$3775,Ratings!$A$2:$A$3775,"="&amp;A180)</f>
        <v>4</v>
      </c>
      <c r="F180" s="18">
        <f>MINIFS(Ratings!$C$2:$C$3775,Ratings!$A$2:$A$3775,"="&amp;A180)</f>
        <v>2</v>
      </c>
      <c r="G180" s="19">
        <f t="shared" si="1"/>
        <v>2</v>
      </c>
      <c r="H180" s="20" t="str">
        <f t="shared" si="2"/>
        <v/>
      </c>
    </row>
    <row r="181" ht="14.25" customHeight="1">
      <c r="A181" s="16">
        <v>211.0</v>
      </c>
      <c r="B181" s="16" t="s">
        <v>163</v>
      </c>
      <c r="C181" s="16">
        <v>32.0</v>
      </c>
      <c r="D181" s="17">
        <f>AVERAGEIFS(Ratings!$C$2:$C$3775,Ratings!$A$2:$A$3775,"="&amp;A181)</f>
        <v>4</v>
      </c>
      <c r="E181" s="18">
        <f>MAXIFS(Ratings!$C$2:$C$3775,Ratings!$A$2:$A$3775,"="&amp;A181)</f>
        <v>4</v>
      </c>
      <c r="F181" s="18">
        <f>MINIFS(Ratings!$C$2:$C$3775,Ratings!$A$2:$A$3775,"="&amp;A181)</f>
        <v>4</v>
      </c>
      <c r="G181" s="19">
        <f t="shared" si="1"/>
        <v>0</v>
      </c>
      <c r="H181" s="20" t="str">
        <f t="shared" si="2"/>
        <v/>
      </c>
    </row>
    <row r="182" ht="14.25" customHeight="1">
      <c r="A182" s="16">
        <v>213.0</v>
      </c>
      <c r="B182" s="16" t="s">
        <v>163</v>
      </c>
      <c r="C182" s="16">
        <v>31.0</v>
      </c>
      <c r="D182" s="17">
        <f>AVERAGEIFS(Ratings!$C$2:$C$3775,Ratings!$A$2:$A$3775,"="&amp;A182)</f>
        <v>3.5</v>
      </c>
      <c r="E182" s="18">
        <f>MAXIFS(Ratings!$C$2:$C$3775,Ratings!$A$2:$A$3775,"="&amp;A182)</f>
        <v>3.5</v>
      </c>
      <c r="F182" s="18">
        <f>MINIFS(Ratings!$C$2:$C$3775,Ratings!$A$2:$A$3775,"="&amp;A182)</f>
        <v>3.5</v>
      </c>
      <c r="G182" s="19">
        <f t="shared" si="1"/>
        <v>0</v>
      </c>
      <c r="H182" s="20" t="str">
        <f t="shared" si="2"/>
        <v/>
      </c>
    </row>
    <row r="183" ht="14.25" customHeight="1">
      <c r="A183" s="16">
        <v>214.0</v>
      </c>
      <c r="B183" s="16" t="s">
        <v>165</v>
      </c>
      <c r="C183" s="16">
        <v>20.0</v>
      </c>
      <c r="D183" s="17">
        <f>AVERAGEIFS(Ratings!$C$2:$C$3775,Ratings!$A$2:$A$3775,"="&amp;A183)</f>
        <v>2.857142857</v>
      </c>
      <c r="E183" s="18">
        <f>MAXIFS(Ratings!$C$2:$C$3775,Ratings!$A$2:$A$3775,"="&amp;A183)</f>
        <v>3</v>
      </c>
      <c r="F183" s="18">
        <f>MINIFS(Ratings!$C$2:$C$3775,Ratings!$A$2:$A$3775,"="&amp;A183)</f>
        <v>2</v>
      </c>
      <c r="G183" s="19">
        <f t="shared" si="1"/>
        <v>1</v>
      </c>
      <c r="H183" s="20" t="str">
        <f t="shared" si="2"/>
        <v/>
      </c>
    </row>
    <row r="184" ht="14.25" customHeight="1">
      <c r="A184" s="16">
        <v>215.0</v>
      </c>
      <c r="B184" s="16" t="s">
        <v>163</v>
      </c>
      <c r="C184" s="16">
        <v>45.0</v>
      </c>
      <c r="D184" s="17">
        <f>AVERAGEIFS(Ratings!$C$2:$C$3775,Ratings!$A$2:$A$3775,"="&amp;A184)</f>
        <v>5</v>
      </c>
      <c r="E184" s="18">
        <f>MAXIFS(Ratings!$C$2:$C$3775,Ratings!$A$2:$A$3775,"="&amp;A184)</f>
        <v>5</v>
      </c>
      <c r="F184" s="18">
        <f>MINIFS(Ratings!$C$2:$C$3775,Ratings!$A$2:$A$3775,"="&amp;A184)</f>
        <v>5</v>
      </c>
      <c r="G184" s="19">
        <f t="shared" si="1"/>
        <v>0</v>
      </c>
      <c r="H184" s="20" t="str">
        <f t="shared" si="2"/>
        <v/>
      </c>
    </row>
    <row r="185" ht="14.25" customHeight="1">
      <c r="A185" s="16">
        <v>216.0</v>
      </c>
      <c r="B185" s="16" t="s">
        <v>165</v>
      </c>
      <c r="C185" s="16">
        <v>28.0</v>
      </c>
      <c r="D185" s="17">
        <f>AVERAGEIFS(Ratings!$C$2:$C$3775,Ratings!$A$2:$A$3775,"="&amp;A185)</f>
        <v>3</v>
      </c>
      <c r="E185" s="18">
        <f>MAXIFS(Ratings!$C$2:$C$3775,Ratings!$A$2:$A$3775,"="&amp;A185)</f>
        <v>5</v>
      </c>
      <c r="F185" s="18">
        <f>MINIFS(Ratings!$C$2:$C$3775,Ratings!$A$2:$A$3775,"="&amp;A185)</f>
        <v>2</v>
      </c>
      <c r="G185" s="19">
        <f t="shared" si="1"/>
        <v>3</v>
      </c>
      <c r="H185" s="20" t="str">
        <f t="shared" si="2"/>
        <v/>
      </c>
    </row>
    <row r="186" ht="14.25" customHeight="1">
      <c r="A186" s="16">
        <v>217.0</v>
      </c>
      <c r="B186" s="16" t="s">
        <v>165</v>
      </c>
      <c r="C186" s="16">
        <v>23.0</v>
      </c>
      <c r="D186" s="17">
        <f>AVERAGEIFS(Ratings!$C$2:$C$3775,Ratings!$A$2:$A$3775,"="&amp;A186)</f>
        <v>2.5</v>
      </c>
      <c r="E186" s="18">
        <f>MAXIFS(Ratings!$C$2:$C$3775,Ratings!$A$2:$A$3775,"="&amp;A186)</f>
        <v>4</v>
      </c>
      <c r="F186" s="18">
        <f>MINIFS(Ratings!$C$2:$C$3775,Ratings!$A$2:$A$3775,"="&amp;A186)</f>
        <v>1</v>
      </c>
      <c r="G186" s="19">
        <f t="shared" si="1"/>
        <v>3</v>
      </c>
      <c r="H186" s="20" t="str">
        <f t="shared" si="2"/>
        <v/>
      </c>
    </row>
    <row r="187" ht="14.25" customHeight="1">
      <c r="A187" s="16">
        <v>219.0</v>
      </c>
      <c r="B187" s="16" t="s">
        <v>165</v>
      </c>
      <c r="C187" s="16">
        <v>26.0</v>
      </c>
      <c r="D187" s="17">
        <f>AVERAGEIFS(Ratings!$C$2:$C$3775,Ratings!$A$2:$A$3775,"="&amp;A187)</f>
        <v>3.071428571</v>
      </c>
      <c r="E187" s="18">
        <f>MAXIFS(Ratings!$C$2:$C$3775,Ratings!$A$2:$A$3775,"="&amp;A187)</f>
        <v>5</v>
      </c>
      <c r="F187" s="18">
        <f>MINIFS(Ratings!$C$2:$C$3775,Ratings!$A$2:$A$3775,"="&amp;A187)</f>
        <v>1</v>
      </c>
      <c r="G187" s="19">
        <f t="shared" si="1"/>
        <v>4</v>
      </c>
      <c r="H187" s="20" t="str">
        <f t="shared" si="2"/>
        <v/>
      </c>
    </row>
    <row r="188" ht="14.25" customHeight="1">
      <c r="A188" s="16">
        <v>220.0</v>
      </c>
      <c r="B188" s="16" t="s">
        <v>163</v>
      </c>
      <c r="C188" s="16">
        <v>43.0</v>
      </c>
      <c r="D188" s="17">
        <f>AVERAGEIFS(Ratings!$C$2:$C$3775,Ratings!$A$2:$A$3775,"="&amp;A188)</f>
        <v>4.214285714</v>
      </c>
      <c r="E188" s="18">
        <f>MAXIFS(Ratings!$C$2:$C$3775,Ratings!$A$2:$A$3775,"="&amp;A188)</f>
        <v>5</v>
      </c>
      <c r="F188" s="18">
        <f>MINIFS(Ratings!$C$2:$C$3775,Ratings!$A$2:$A$3775,"="&amp;A188)</f>
        <v>3</v>
      </c>
      <c r="G188" s="19">
        <f t="shared" si="1"/>
        <v>2</v>
      </c>
      <c r="H188" s="20" t="str">
        <f t="shared" si="2"/>
        <v/>
      </c>
    </row>
    <row r="189" ht="14.25" customHeight="1">
      <c r="A189" s="16">
        <v>221.0</v>
      </c>
      <c r="B189" s="16" t="s">
        <v>165</v>
      </c>
      <c r="C189" s="16">
        <v>28.0</v>
      </c>
      <c r="D189" s="17">
        <f>AVERAGEIFS(Ratings!$C$2:$C$3775,Ratings!$A$2:$A$3775,"="&amp;A189)</f>
        <v>4.25</v>
      </c>
      <c r="E189" s="18">
        <f>MAXIFS(Ratings!$C$2:$C$3775,Ratings!$A$2:$A$3775,"="&amp;A189)</f>
        <v>5</v>
      </c>
      <c r="F189" s="18">
        <f>MINIFS(Ratings!$C$2:$C$3775,Ratings!$A$2:$A$3775,"="&amp;A189)</f>
        <v>2.5</v>
      </c>
      <c r="G189" s="19">
        <f t="shared" si="1"/>
        <v>2.5</v>
      </c>
      <c r="H189" s="20" t="str">
        <f t="shared" si="2"/>
        <v/>
      </c>
    </row>
    <row r="190" ht="14.25" customHeight="1">
      <c r="A190" s="16">
        <v>222.0</v>
      </c>
      <c r="B190" s="16" t="s">
        <v>165</v>
      </c>
      <c r="C190" s="16">
        <v>31.0</v>
      </c>
      <c r="D190" s="17">
        <f>AVERAGEIFS(Ratings!$C$2:$C$3775,Ratings!$A$2:$A$3775,"="&amp;A190)</f>
        <v>3.333333333</v>
      </c>
      <c r="E190" s="18">
        <f>MAXIFS(Ratings!$C$2:$C$3775,Ratings!$A$2:$A$3775,"="&amp;A190)</f>
        <v>4</v>
      </c>
      <c r="F190" s="18">
        <f>MINIFS(Ratings!$C$2:$C$3775,Ratings!$A$2:$A$3775,"="&amp;A190)</f>
        <v>2.5</v>
      </c>
      <c r="G190" s="19">
        <f t="shared" si="1"/>
        <v>1.5</v>
      </c>
      <c r="H190" s="20" t="str">
        <f t="shared" si="2"/>
        <v/>
      </c>
    </row>
    <row r="191" ht="14.25" customHeight="1">
      <c r="A191" s="16">
        <v>223.0</v>
      </c>
      <c r="B191" s="16" t="s">
        <v>165</v>
      </c>
      <c r="C191" s="16">
        <v>17.0</v>
      </c>
      <c r="D191" s="17">
        <f>AVERAGEIFS(Ratings!$C$2:$C$3775,Ratings!$A$2:$A$3775,"="&amp;A191)</f>
        <v>2.75</v>
      </c>
      <c r="E191" s="18">
        <f>MAXIFS(Ratings!$C$2:$C$3775,Ratings!$A$2:$A$3775,"="&amp;A191)</f>
        <v>3.5</v>
      </c>
      <c r="F191" s="18">
        <f>MINIFS(Ratings!$C$2:$C$3775,Ratings!$A$2:$A$3775,"="&amp;A191)</f>
        <v>1</v>
      </c>
      <c r="G191" s="19">
        <f t="shared" si="1"/>
        <v>2.5</v>
      </c>
      <c r="H191" s="20" t="str">
        <f t="shared" si="2"/>
        <v/>
      </c>
    </row>
    <row r="192" ht="14.25" customHeight="1">
      <c r="A192" s="16">
        <v>224.0</v>
      </c>
      <c r="B192" s="16" t="s">
        <v>163</v>
      </c>
      <c r="C192" s="16">
        <v>45.0</v>
      </c>
      <c r="D192" s="17">
        <f>AVERAGEIFS(Ratings!$C$2:$C$3775,Ratings!$A$2:$A$3775,"="&amp;A192)</f>
        <v>5</v>
      </c>
      <c r="E192" s="18">
        <f>MAXIFS(Ratings!$C$2:$C$3775,Ratings!$A$2:$A$3775,"="&amp;A192)</f>
        <v>5</v>
      </c>
      <c r="F192" s="18">
        <f>MINIFS(Ratings!$C$2:$C$3775,Ratings!$A$2:$A$3775,"="&amp;A192)</f>
        <v>5</v>
      </c>
      <c r="G192" s="19">
        <f t="shared" si="1"/>
        <v>0</v>
      </c>
      <c r="H192" s="20" t="str">
        <f t="shared" si="2"/>
        <v/>
      </c>
    </row>
    <row r="193" ht="14.25" customHeight="1">
      <c r="A193" s="16">
        <v>225.0</v>
      </c>
      <c r="B193" s="16" t="s">
        <v>163</v>
      </c>
      <c r="C193" s="16">
        <v>34.0</v>
      </c>
      <c r="D193" s="17">
        <f>AVERAGEIFS(Ratings!$C$2:$C$3775,Ratings!$A$2:$A$3775,"="&amp;A193)</f>
        <v>5</v>
      </c>
      <c r="E193" s="18">
        <f>MAXIFS(Ratings!$C$2:$C$3775,Ratings!$A$2:$A$3775,"="&amp;A193)</f>
        <v>5</v>
      </c>
      <c r="F193" s="18">
        <f>MINIFS(Ratings!$C$2:$C$3775,Ratings!$A$2:$A$3775,"="&amp;A193)</f>
        <v>5</v>
      </c>
      <c r="G193" s="19">
        <f t="shared" si="1"/>
        <v>0</v>
      </c>
      <c r="H193" s="20" t="str">
        <f t="shared" si="2"/>
        <v/>
      </c>
    </row>
    <row r="194" ht="14.25" customHeight="1">
      <c r="A194" s="16">
        <v>226.0</v>
      </c>
      <c r="B194" s="16" t="s">
        <v>165</v>
      </c>
      <c r="C194" s="16">
        <v>31.0</v>
      </c>
      <c r="D194" s="17">
        <f>AVERAGEIFS(Ratings!$C$2:$C$3775,Ratings!$A$2:$A$3775,"="&amp;A194)</f>
        <v>3.5</v>
      </c>
      <c r="E194" s="18">
        <f>MAXIFS(Ratings!$C$2:$C$3775,Ratings!$A$2:$A$3775,"="&amp;A194)</f>
        <v>5</v>
      </c>
      <c r="F194" s="18">
        <f>MINIFS(Ratings!$C$2:$C$3775,Ratings!$A$2:$A$3775,"="&amp;A194)</f>
        <v>2</v>
      </c>
      <c r="G194" s="19">
        <f t="shared" si="1"/>
        <v>3</v>
      </c>
      <c r="H194" s="20" t="str">
        <f t="shared" si="2"/>
        <v/>
      </c>
    </row>
    <row r="195" ht="14.25" customHeight="1">
      <c r="A195" s="16">
        <v>227.0</v>
      </c>
      <c r="B195" s="16" t="s">
        <v>165</v>
      </c>
      <c r="C195" s="16">
        <v>41.0</v>
      </c>
      <c r="D195" s="17">
        <f>AVERAGEIFS(Ratings!$C$2:$C$3775,Ratings!$A$2:$A$3775,"="&amp;A195)</f>
        <v>4.125</v>
      </c>
      <c r="E195" s="18">
        <f>MAXIFS(Ratings!$C$2:$C$3775,Ratings!$A$2:$A$3775,"="&amp;A195)</f>
        <v>5</v>
      </c>
      <c r="F195" s="18">
        <f>MINIFS(Ratings!$C$2:$C$3775,Ratings!$A$2:$A$3775,"="&amp;A195)</f>
        <v>3.5</v>
      </c>
      <c r="G195" s="19">
        <f t="shared" si="1"/>
        <v>1.5</v>
      </c>
      <c r="H195" s="20" t="str">
        <f t="shared" si="2"/>
        <v/>
      </c>
    </row>
    <row r="196" ht="14.25" customHeight="1">
      <c r="A196" s="16">
        <v>228.0</v>
      </c>
      <c r="B196" s="16" t="s">
        <v>163</v>
      </c>
      <c r="C196" s="16">
        <v>34.0</v>
      </c>
      <c r="D196" s="17">
        <f>AVERAGEIFS(Ratings!$C$2:$C$3775,Ratings!$A$2:$A$3775,"="&amp;A196)</f>
        <v>3.25</v>
      </c>
      <c r="E196" s="18">
        <f>MAXIFS(Ratings!$C$2:$C$3775,Ratings!$A$2:$A$3775,"="&amp;A196)</f>
        <v>4.5</v>
      </c>
      <c r="F196" s="18">
        <f>MINIFS(Ratings!$C$2:$C$3775,Ratings!$A$2:$A$3775,"="&amp;A196)</f>
        <v>2</v>
      </c>
      <c r="G196" s="19">
        <f t="shared" si="1"/>
        <v>2.5</v>
      </c>
      <c r="H196" s="20" t="str">
        <f t="shared" si="2"/>
        <v/>
      </c>
    </row>
    <row r="197" ht="14.25" customHeight="1">
      <c r="A197" s="16">
        <v>229.0</v>
      </c>
      <c r="B197" s="16" t="s">
        <v>165</v>
      </c>
      <c r="C197" s="16">
        <v>41.0</v>
      </c>
      <c r="D197" s="17">
        <f>AVERAGEIFS(Ratings!$C$2:$C$3775,Ratings!$A$2:$A$3775,"="&amp;A197)</f>
        <v>4</v>
      </c>
      <c r="E197" s="18">
        <f>MAXIFS(Ratings!$C$2:$C$3775,Ratings!$A$2:$A$3775,"="&amp;A197)</f>
        <v>5</v>
      </c>
      <c r="F197" s="18">
        <f>MINIFS(Ratings!$C$2:$C$3775,Ratings!$A$2:$A$3775,"="&amp;A197)</f>
        <v>3</v>
      </c>
      <c r="G197" s="19">
        <f t="shared" si="1"/>
        <v>2</v>
      </c>
      <c r="H197" s="20" t="str">
        <f t="shared" si="2"/>
        <v/>
      </c>
    </row>
    <row r="198" ht="14.25" customHeight="1">
      <c r="A198" s="16">
        <v>230.0</v>
      </c>
      <c r="B198" s="16" t="s">
        <v>165</v>
      </c>
      <c r="C198" s="16">
        <v>20.0</v>
      </c>
      <c r="D198" s="17">
        <f>AVERAGEIFS(Ratings!$C$2:$C$3775,Ratings!$A$2:$A$3775,"="&amp;A198)</f>
        <v>2.625</v>
      </c>
      <c r="E198" s="18">
        <f>MAXIFS(Ratings!$C$2:$C$3775,Ratings!$A$2:$A$3775,"="&amp;A198)</f>
        <v>3</v>
      </c>
      <c r="F198" s="18">
        <f>MINIFS(Ratings!$C$2:$C$3775,Ratings!$A$2:$A$3775,"="&amp;A198)</f>
        <v>2</v>
      </c>
      <c r="G198" s="19">
        <f t="shared" si="1"/>
        <v>1</v>
      </c>
      <c r="H198" s="20" t="str">
        <f t="shared" si="2"/>
        <v/>
      </c>
    </row>
    <row r="199" ht="14.25" customHeight="1">
      <c r="A199" s="16">
        <v>232.0</v>
      </c>
      <c r="B199" s="16" t="s">
        <v>165</v>
      </c>
      <c r="C199" s="16">
        <v>37.0</v>
      </c>
      <c r="D199" s="17">
        <f>AVERAGEIFS(Ratings!$C$2:$C$3775,Ratings!$A$2:$A$3775,"="&amp;A199)</f>
        <v>3.5625</v>
      </c>
      <c r="E199" s="18">
        <f>MAXIFS(Ratings!$C$2:$C$3775,Ratings!$A$2:$A$3775,"="&amp;A199)</f>
        <v>4.5</v>
      </c>
      <c r="F199" s="18">
        <f>MINIFS(Ratings!$C$2:$C$3775,Ratings!$A$2:$A$3775,"="&amp;A199)</f>
        <v>2.5</v>
      </c>
      <c r="G199" s="19">
        <f t="shared" si="1"/>
        <v>2</v>
      </c>
      <c r="H199" s="20" t="str">
        <f t="shared" si="2"/>
        <v/>
      </c>
    </row>
    <row r="200" ht="14.25" customHeight="1">
      <c r="A200" s="16">
        <v>233.0</v>
      </c>
      <c r="B200" s="16" t="s">
        <v>163</v>
      </c>
      <c r="C200" s="16">
        <v>22.0</v>
      </c>
      <c r="D200" s="17">
        <f>AVERAGEIFS(Ratings!$C$2:$C$3775,Ratings!$A$2:$A$3775,"="&amp;A200)</f>
        <v>3.375</v>
      </c>
      <c r="E200" s="18">
        <f>MAXIFS(Ratings!$C$2:$C$3775,Ratings!$A$2:$A$3775,"="&amp;A200)</f>
        <v>4</v>
      </c>
      <c r="F200" s="18">
        <f>MINIFS(Ratings!$C$2:$C$3775,Ratings!$A$2:$A$3775,"="&amp;A200)</f>
        <v>3</v>
      </c>
      <c r="G200" s="19">
        <f t="shared" si="1"/>
        <v>1</v>
      </c>
      <c r="H200" s="20" t="str">
        <f t="shared" si="2"/>
        <v/>
      </c>
    </row>
    <row r="201" ht="14.25" customHeight="1">
      <c r="A201" s="16">
        <v>234.0</v>
      </c>
      <c r="B201" s="16" t="s">
        <v>163</v>
      </c>
      <c r="C201" s="16">
        <v>34.0</v>
      </c>
      <c r="D201" s="17">
        <f>AVERAGEIFS(Ratings!$C$2:$C$3775,Ratings!$A$2:$A$3775,"="&amp;A201)</f>
        <v>4.142857143</v>
      </c>
      <c r="E201" s="18">
        <f>MAXIFS(Ratings!$C$2:$C$3775,Ratings!$A$2:$A$3775,"="&amp;A201)</f>
        <v>5</v>
      </c>
      <c r="F201" s="18">
        <f>MINIFS(Ratings!$C$2:$C$3775,Ratings!$A$2:$A$3775,"="&amp;A201)</f>
        <v>3</v>
      </c>
      <c r="G201" s="19">
        <f t="shared" si="1"/>
        <v>2</v>
      </c>
      <c r="H201" s="20" t="str">
        <f t="shared" si="2"/>
        <v/>
      </c>
    </row>
    <row r="202" ht="14.25" customHeight="1">
      <c r="A202" s="16">
        <v>235.0</v>
      </c>
      <c r="B202" s="16" t="s">
        <v>165</v>
      </c>
      <c r="C202" s="16">
        <v>32.0</v>
      </c>
      <c r="D202" s="17">
        <f>AVERAGEIFS(Ratings!$C$2:$C$3775,Ratings!$A$2:$A$3775,"="&amp;A202)</f>
        <v>3.818181818</v>
      </c>
      <c r="E202" s="18">
        <f>MAXIFS(Ratings!$C$2:$C$3775,Ratings!$A$2:$A$3775,"="&amp;A202)</f>
        <v>5</v>
      </c>
      <c r="F202" s="18">
        <f>MINIFS(Ratings!$C$2:$C$3775,Ratings!$A$2:$A$3775,"="&amp;A202)</f>
        <v>2</v>
      </c>
      <c r="G202" s="19">
        <f t="shared" si="1"/>
        <v>3</v>
      </c>
      <c r="H202" s="20" t="str">
        <f t="shared" si="2"/>
        <v/>
      </c>
    </row>
    <row r="203" ht="14.25" customHeight="1">
      <c r="A203" s="16">
        <v>237.0</v>
      </c>
      <c r="B203" s="16" t="s">
        <v>165</v>
      </c>
      <c r="C203" s="16">
        <v>38.0</v>
      </c>
      <c r="D203" s="17">
        <f>AVERAGEIFS(Ratings!$C$2:$C$3775,Ratings!$A$2:$A$3775,"="&amp;A203)</f>
        <v>3.75</v>
      </c>
      <c r="E203" s="18">
        <f>MAXIFS(Ratings!$C$2:$C$3775,Ratings!$A$2:$A$3775,"="&amp;A203)</f>
        <v>5</v>
      </c>
      <c r="F203" s="18">
        <f>MINIFS(Ratings!$C$2:$C$3775,Ratings!$A$2:$A$3775,"="&amp;A203)</f>
        <v>2.5</v>
      </c>
      <c r="G203" s="19">
        <f t="shared" si="1"/>
        <v>2.5</v>
      </c>
      <c r="H203" s="20" t="str">
        <f t="shared" si="2"/>
        <v/>
      </c>
    </row>
    <row r="204" ht="14.25" customHeight="1">
      <c r="A204" s="16">
        <v>239.0</v>
      </c>
      <c r="B204" s="16" t="s">
        <v>163</v>
      </c>
      <c r="C204" s="16">
        <v>39.0</v>
      </c>
      <c r="D204" s="17">
        <f>AVERAGEIFS(Ratings!$C$2:$C$3775,Ratings!$A$2:$A$3775,"="&amp;A204)</f>
        <v>4.269230769</v>
      </c>
      <c r="E204" s="18">
        <f>MAXIFS(Ratings!$C$2:$C$3775,Ratings!$A$2:$A$3775,"="&amp;A204)</f>
        <v>5</v>
      </c>
      <c r="F204" s="18">
        <f>MINIFS(Ratings!$C$2:$C$3775,Ratings!$A$2:$A$3775,"="&amp;A204)</f>
        <v>3.5</v>
      </c>
      <c r="G204" s="19">
        <f t="shared" si="1"/>
        <v>1.5</v>
      </c>
      <c r="H204" s="20" t="str">
        <f t="shared" si="2"/>
        <v/>
      </c>
    </row>
    <row r="205" ht="14.25" customHeight="1">
      <c r="A205" s="16">
        <v>240.0</v>
      </c>
      <c r="B205" s="16" t="s">
        <v>165</v>
      </c>
      <c r="C205" s="16">
        <v>36.0</v>
      </c>
      <c r="D205" s="17">
        <f>AVERAGEIFS(Ratings!$C$2:$C$3775,Ratings!$A$2:$A$3775,"="&amp;A205)</f>
        <v>4.25</v>
      </c>
      <c r="E205" s="18">
        <f>MAXIFS(Ratings!$C$2:$C$3775,Ratings!$A$2:$A$3775,"="&amp;A205)</f>
        <v>5</v>
      </c>
      <c r="F205" s="18">
        <f>MINIFS(Ratings!$C$2:$C$3775,Ratings!$A$2:$A$3775,"="&amp;A205)</f>
        <v>3</v>
      </c>
      <c r="G205" s="19">
        <f t="shared" si="1"/>
        <v>2</v>
      </c>
      <c r="H205" s="20" t="str">
        <f t="shared" si="2"/>
        <v/>
      </c>
    </row>
    <row r="206" ht="14.25" customHeight="1">
      <c r="A206" s="16">
        <v>241.0</v>
      </c>
      <c r="B206" s="16" t="s">
        <v>163</v>
      </c>
      <c r="C206" s="16">
        <v>34.0</v>
      </c>
      <c r="D206" s="17">
        <f>AVERAGEIFS(Ratings!$C$2:$C$3775,Ratings!$A$2:$A$3775,"="&amp;A206)</f>
        <v>4</v>
      </c>
      <c r="E206" s="18">
        <f>MAXIFS(Ratings!$C$2:$C$3775,Ratings!$A$2:$A$3775,"="&amp;A206)</f>
        <v>4</v>
      </c>
      <c r="F206" s="18">
        <f>MINIFS(Ratings!$C$2:$C$3775,Ratings!$A$2:$A$3775,"="&amp;A206)</f>
        <v>4</v>
      </c>
      <c r="G206" s="19">
        <f t="shared" si="1"/>
        <v>0</v>
      </c>
      <c r="H206" s="20" t="str">
        <f t="shared" si="2"/>
        <v/>
      </c>
    </row>
    <row r="207" ht="14.25" customHeight="1">
      <c r="A207" s="16">
        <v>242.0</v>
      </c>
      <c r="B207" s="16" t="s">
        <v>163</v>
      </c>
      <c r="C207" s="16">
        <v>27.0</v>
      </c>
      <c r="D207" s="17">
        <f>AVERAGEIFS(Ratings!$C$2:$C$3775,Ratings!$A$2:$A$3775,"="&amp;A207)</f>
        <v>4</v>
      </c>
      <c r="E207" s="18">
        <f>MAXIFS(Ratings!$C$2:$C$3775,Ratings!$A$2:$A$3775,"="&amp;A207)</f>
        <v>5</v>
      </c>
      <c r="F207" s="18">
        <f>MINIFS(Ratings!$C$2:$C$3775,Ratings!$A$2:$A$3775,"="&amp;A207)</f>
        <v>3</v>
      </c>
      <c r="G207" s="19">
        <f t="shared" si="1"/>
        <v>2</v>
      </c>
      <c r="H207" s="20" t="str">
        <f t="shared" si="2"/>
        <v/>
      </c>
    </row>
    <row r="208" ht="14.25" customHeight="1">
      <c r="A208" s="16">
        <v>243.0</v>
      </c>
      <c r="B208" s="16" t="s">
        <v>163</v>
      </c>
      <c r="C208" s="16">
        <v>40.0</v>
      </c>
      <c r="D208" s="17">
        <f>AVERAGEIFS(Ratings!$C$2:$C$3775,Ratings!$A$2:$A$3775,"="&amp;A208)</f>
        <v>4.5</v>
      </c>
      <c r="E208" s="18">
        <f>MAXIFS(Ratings!$C$2:$C$3775,Ratings!$A$2:$A$3775,"="&amp;A208)</f>
        <v>5</v>
      </c>
      <c r="F208" s="18">
        <f>MINIFS(Ratings!$C$2:$C$3775,Ratings!$A$2:$A$3775,"="&amp;A208)</f>
        <v>4</v>
      </c>
      <c r="G208" s="19">
        <f t="shared" si="1"/>
        <v>1</v>
      </c>
      <c r="H208" s="20" t="str">
        <f t="shared" si="2"/>
        <v/>
      </c>
    </row>
    <row r="209" ht="14.25" customHeight="1">
      <c r="A209" s="16">
        <v>244.0</v>
      </c>
      <c r="B209" s="16" t="s">
        <v>165</v>
      </c>
      <c r="C209" s="16">
        <v>36.0</v>
      </c>
      <c r="D209" s="17">
        <f>AVERAGEIFS(Ratings!$C$2:$C$3775,Ratings!$A$2:$A$3775,"="&amp;A209)</f>
        <v>5</v>
      </c>
      <c r="E209" s="18">
        <f>MAXIFS(Ratings!$C$2:$C$3775,Ratings!$A$2:$A$3775,"="&amp;A209)</f>
        <v>5</v>
      </c>
      <c r="F209" s="18">
        <f>MINIFS(Ratings!$C$2:$C$3775,Ratings!$A$2:$A$3775,"="&amp;A209)</f>
        <v>5</v>
      </c>
      <c r="G209" s="19">
        <f t="shared" si="1"/>
        <v>0</v>
      </c>
      <c r="H209" s="20" t="str">
        <f t="shared" si="2"/>
        <v/>
      </c>
    </row>
    <row r="210" ht="14.25" customHeight="1">
      <c r="A210" s="16">
        <v>246.0</v>
      </c>
      <c r="B210" s="16" t="s">
        <v>163</v>
      </c>
      <c r="C210" s="16">
        <v>36.0</v>
      </c>
      <c r="D210" s="17">
        <f>AVERAGEIFS(Ratings!$C$2:$C$3775,Ratings!$A$2:$A$3775,"="&amp;A210)</f>
        <v>4.75</v>
      </c>
      <c r="E210" s="18">
        <f>MAXIFS(Ratings!$C$2:$C$3775,Ratings!$A$2:$A$3775,"="&amp;A210)</f>
        <v>5</v>
      </c>
      <c r="F210" s="18">
        <f>MINIFS(Ratings!$C$2:$C$3775,Ratings!$A$2:$A$3775,"="&amp;A210)</f>
        <v>4.5</v>
      </c>
      <c r="G210" s="19">
        <f t="shared" si="1"/>
        <v>0.5</v>
      </c>
      <c r="H210" s="20" t="str">
        <f t="shared" si="2"/>
        <v/>
      </c>
    </row>
    <row r="211" ht="14.25" customHeight="1">
      <c r="A211" s="16">
        <v>247.0</v>
      </c>
      <c r="B211" s="16" t="s">
        <v>165</v>
      </c>
      <c r="C211" s="16">
        <v>39.0</v>
      </c>
      <c r="D211" s="17">
        <f>AVERAGEIFS(Ratings!$C$2:$C$3775,Ratings!$A$2:$A$3775,"="&amp;A211)</f>
        <v>4.2</v>
      </c>
      <c r="E211" s="18">
        <f>MAXIFS(Ratings!$C$2:$C$3775,Ratings!$A$2:$A$3775,"="&amp;A211)</f>
        <v>5</v>
      </c>
      <c r="F211" s="18">
        <f>MINIFS(Ratings!$C$2:$C$3775,Ratings!$A$2:$A$3775,"="&amp;A211)</f>
        <v>3</v>
      </c>
      <c r="G211" s="19">
        <f t="shared" si="1"/>
        <v>2</v>
      </c>
      <c r="H211" s="20" t="str">
        <f t="shared" si="2"/>
        <v/>
      </c>
    </row>
    <row r="212" ht="14.25" customHeight="1">
      <c r="A212" s="16">
        <v>248.0</v>
      </c>
      <c r="B212" s="16" t="s">
        <v>165</v>
      </c>
      <c r="C212" s="16">
        <v>37.0</v>
      </c>
      <c r="D212" s="17">
        <f>AVERAGEIFS(Ratings!$C$2:$C$3775,Ratings!$A$2:$A$3775,"="&amp;A212)</f>
        <v>3.5</v>
      </c>
      <c r="E212" s="18">
        <f>MAXIFS(Ratings!$C$2:$C$3775,Ratings!$A$2:$A$3775,"="&amp;A212)</f>
        <v>3.5</v>
      </c>
      <c r="F212" s="18">
        <f>MINIFS(Ratings!$C$2:$C$3775,Ratings!$A$2:$A$3775,"="&amp;A212)</f>
        <v>3.5</v>
      </c>
      <c r="G212" s="19">
        <f t="shared" si="1"/>
        <v>0</v>
      </c>
      <c r="H212" s="20" t="str">
        <f t="shared" si="2"/>
        <v/>
      </c>
    </row>
    <row r="213" ht="14.25" customHeight="1">
      <c r="A213" s="16">
        <v>249.0</v>
      </c>
      <c r="B213" s="16" t="s">
        <v>163</v>
      </c>
      <c r="C213" s="16">
        <v>38.0</v>
      </c>
      <c r="D213" s="17">
        <f>AVERAGEIFS(Ratings!$C$2:$C$3775,Ratings!$A$2:$A$3775,"="&amp;A213)</f>
        <v>3.964285714</v>
      </c>
      <c r="E213" s="18">
        <f>MAXIFS(Ratings!$C$2:$C$3775,Ratings!$A$2:$A$3775,"="&amp;A213)</f>
        <v>5</v>
      </c>
      <c r="F213" s="18">
        <f>MINIFS(Ratings!$C$2:$C$3775,Ratings!$A$2:$A$3775,"="&amp;A213)</f>
        <v>3</v>
      </c>
      <c r="G213" s="19">
        <f t="shared" si="1"/>
        <v>2</v>
      </c>
      <c r="H213" s="20" t="str">
        <f t="shared" si="2"/>
        <v/>
      </c>
    </row>
    <row r="214" ht="14.25" customHeight="1">
      <c r="A214" s="16">
        <v>250.0</v>
      </c>
      <c r="B214" s="16" t="s">
        <v>163</v>
      </c>
      <c r="C214" s="16">
        <v>32.0</v>
      </c>
      <c r="D214" s="17">
        <f>AVERAGEIFS(Ratings!$C$2:$C$3775,Ratings!$A$2:$A$3775,"="&amp;A214)</f>
        <v>4</v>
      </c>
      <c r="E214" s="18">
        <f>MAXIFS(Ratings!$C$2:$C$3775,Ratings!$A$2:$A$3775,"="&amp;A214)</f>
        <v>4</v>
      </c>
      <c r="F214" s="18">
        <f>MINIFS(Ratings!$C$2:$C$3775,Ratings!$A$2:$A$3775,"="&amp;A214)</f>
        <v>4</v>
      </c>
      <c r="G214" s="19">
        <f t="shared" si="1"/>
        <v>0</v>
      </c>
      <c r="H214" s="20" t="str">
        <f t="shared" si="2"/>
        <v/>
      </c>
    </row>
    <row r="215" ht="14.25" customHeight="1">
      <c r="A215" s="16">
        <v>251.0</v>
      </c>
      <c r="B215" s="16" t="s">
        <v>163</v>
      </c>
      <c r="C215" s="16">
        <v>46.0</v>
      </c>
      <c r="D215" s="17">
        <f>AVERAGEIFS(Ratings!$C$2:$C$3775,Ratings!$A$2:$A$3775,"="&amp;A215)</f>
        <v>4.75</v>
      </c>
      <c r="E215" s="18">
        <f>MAXIFS(Ratings!$C$2:$C$3775,Ratings!$A$2:$A$3775,"="&amp;A215)</f>
        <v>5</v>
      </c>
      <c r="F215" s="18">
        <f>MINIFS(Ratings!$C$2:$C$3775,Ratings!$A$2:$A$3775,"="&amp;A215)</f>
        <v>4.5</v>
      </c>
      <c r="G215" s="19">
        <f t="shared" si="1"/>
        <v>0.5</v>
      </c>
      <c r="H215" s="20" t="str">
        <f t="shared" si="2"/>
        <v/>
      </c>
    </row>
    <row r="216" ht="14.25" customHeight="1">
      <c r="A216" s="16">
        <v>252.0</v>
      </c>
      <c r="B216" s="16" t="s">
        <v>165</v>
      </c>
      <c r="C216" s="16">
        <v>37.0</v>
      </c>
      <c r="D216" s="17">
        <f>AVERAGEIFS(Ratings!$C$2:$C$3775,Ratings!$A$2:$A$3775,"="&amp;A216)</f>
        <v>4.5</v>
      </c>
      <c r="E216" s="18">
        <f>MAXIFS(Ratings!$C$2:$C$3775,Ratings!$A$2:$A$3775,"="&amp;A216)</f>
        <v>4.5</v>
      </c>
      <c r="F216" s="18">
        <f>MINIFS(Ratings!$C$2:$C$3775,Ratings!$A$2:$A$3775,"="&amp;A216)</f>
        <v>4.5</v>
      </c>
      <c r="G216" s="19">
        <f t="shared" si="1"/>
        <v>0</v>
      </c>
      <c r="H216" s="20" t="str">
        <f t="shared" si="2"/>
        <v/>
      </c>
    </row>
    <row r="217" ht="14.25" customHeight="1">
      <c r="A217" s="16">
        <v>253.0</v>
      </c>
      <c r="B217" s="16" t="s">
        <v>165</v>
      </c>
      <c r="C217" s="16">
        <v>31.0</v>
      </c>
      <c r="D217" s="17">
        <f>AVERAGEIFS(Ratings!$C$2:$C$3775,Ratings!$A$2:$A$3775,"="&amp;A217)</f>
        <v>4.5</v>
      </c>
      <c r="E217" s="18">
        <f>MAXIFS(Ratings!$C$2:$C$3775,Ratings!$A$2:$A$3775,"="&amp;A217)</f>
        <v>4.5</v>
      </c>
      <c r="F217" s="18">
        <f>MINIFS(Ratings!$C$2:$C$3775,Ratings!$A$2:$A$3775,"="&amp;A217)</f>
        <v>4.5</v>
      </c>
      <c r="G217" s="19">
        <f t="shared" si="1"/>
        <v>0</v>
      </c>
      <c r="H217" s="20" t="str">
        <f t="shared" si="2"/>
        <v/>
      </c>
    </row>
    <row r="218" ht="14.25" customHeight="1">
      <c r="A218" s="16">
        <v>254.0</v>
      </c>
      <c r="B218" s="16" t="s">
        <v>163</v>
      </c>
      <c r="C218" s="16">
        <v>39.0</v>
      </c>
      <c r="D218" s="17">
        <f>AVERAGEIFS(Ratings!$C$2:$C$3775,Ratings!$A$2:$A$3775,"="&amp;A218)</f>
        <v>4</v>
      </c>
      <c r="E218" s="18">
        <f>MAXIFS(Ratings!$C$2:$C$3775,Ratings!$A$2:$A$3775,"="&amp;A218)</f>
        <v>4.5</v>
      </c>
      <c r="F218" s="18">
        <f>MINIFS(Ratings!$C$2:$C$3775,Ratings!$A$2:$A$3775,"="&amp;A218)</f>
        <v>2</v>
      </c>
      <c r="G218" s="19">
        <f t="shared" si="1"/>
        <v>2.5</v>
      </c>
      <c r="H218" s="20" t="str">
        <f t="shared" si="2"/>
        <v/>
      </c>
    </row>
    <row r="219" ht="14.25" customHeight="1">
      <c r="A219" s="16">
        <v>255.0</v>
      </c>
      <c r="B219" s="16" t="s">
        <v>163</v>
      </c>
      <c r="C219" s="16">
        <v>19.0</v>
      </c>
      <c r="D219" s="17">
        <f>AVERAGEIFS(Ratings!$C$2:$C$3775,Ratings!$A$2:$A$3775,"="&amp;A219)</f>
        <v>1</v>
      </c>
      <c r="E219" s="18">
        <f>MAXIFS(Ratings!$C$2:$C$3775,Ratings!$A$2:$A$3775,"="&amp;A219)</f>
        <v>1</v>
      </c>
      <c r="F219" s="18">
        <f>MINIFS(Ratings!$C$2:$C$3775,Ratings!$A$2:$A$3775,"="&amp;A219)</f>
        <v>1</v>
      </c>
      <c r="G219" s="19">
        <f t="shared" si="1"/>
        <v>0</v>
      </c>
      <c r="H219" s="20" t="str">
        <f t="shared" si="2"/>
        <v/>
      </c>
    </row>
    <row r="220" ht="14.25" customHeight="1">
      <c r="A220" s="16">
        <v>256.0</v>
      </c>
      <c r="B220" s="16" t="s">
        <v>163</v>
      </c>
      <c r="C220" s="16">
        <v>44.0</v>
      </c>
      <c r="D220" s="17">
        <f>AVERAGEIFS(Ratings!$C$2:$C$3775,Ratings!$A$2:$A$3775,"="&amp;A220)</f>
        <v>5</v>
      </c>
      <c r="E220" s="18">
        <f>MAXIFS(Ratings!$C$2:$C$3775,Ratings!$A$2:$A$3775,"="&amp;A220)</f>
        <v>5</v>
      </c>
      <c r="F220" s="18">
        <f>MINIFS(Ratings!$C$2:$C$3775,Ratings!$A$2:$A$3775,"="&amp;A220)</f>
        <v>5</v>
      </c>
      <c r="G220" s="19">
        <f t="shared" si="1"/>
        <v>0</v>
      </c>
      <c r="H220" s="20" t="str">
        <f t="shared" si="2"/>
        <v/>
      </c>
    </row>
    <row r="221" ht="14.25" customHeight="1">
      <c r="A221" s="16">
        <v>257.0</v>
      </c>
      <c r="B221" s="16" t="s">
        <v>165</v>
      </c>
      <c r="C221" s="16">
        <v>27.0</v>
      </c>
      <c r="D221" s="17">
        <f>AVERAGEIFS(Ratings!$C$2:$C$3775,Ratings!$A$2:$A$3775,"="&amp;A221)</f>
        <v>2.666666667</v>
      </c>
      <c r="E221" s="18">
        <f>MAXIFS(Ratings!$C$2:$C$3775,Ratings!$A$2:$A$3775,"="&amp;A221)</f>
        <v>3.5</v>
      </c>
      <c r="F221" s="18">
        <f>MINIFS(Ratings!$C$2:$C$3775,Ratings!$A$2:$A$3775,"="&amp;A221)</f>
        <v>1</v>
      </c>
      <c r="G221" s="19">
        <f t="shared" si="1"/>
        <v>2.5</v>
      </c>
      <c r="H221" s="20" t="str">
        <f t="shared" si="2"/>
        <v/>
      </c>
    </row>
    <row r="222" ht="14.25" customHeight="1">
      <c r="A222" s="16">
        <v>259.0</v>
      </c>
      <c r="B222" s="16" t="s">
        <v>163</v>
      </c>
      <c r="C222" s="16">
        <v>29.0</v>
      </c>
      <c r="D222" s="17">
        <f>AVERAGEIFS(Ratings!$C$2:$C$3775,Ratings!$A$2:$A$3775,"="&amp;A222)</f>
        <v>3.5</v>
      </c>
      <c r="E222" s="18">
        <f>MAXIFS(Ratings!$C$2:$C$3775,Ratings!$A$2:$A$3775,"="&amp;A222)</f>
        <v>5</v>
      </c>
      <c r="F222" s="18">
        <f>MINIFS(Ratings!$C$2:$C$3775,Ratings!$A$2:$A$3775,"="&amp;A222)</f>
        <v>2</v>
      </c>
      <c r="G222" s="19">
        <f t="shared" si="1"/>
        <v>3</v>
      </c>
      <c r="H222" s="20" t="str">
        <f t="shared" si="2"/>
        <v/>
      </c>
    </row>
    <row r="223" ht="14.25" customHeight="1">
      <c r="A223" s="16">
        <v>260.0</v>
      </c>
      <c r="B223" s="16" t="s">
        <v>163</v>
      </c>
      <c r="C223" s="16">
        <v>38.0</v>
      </c>
      <c r="D223" s="17">
        <f>AVERAGEIFS(Ratings!$C$2:$C$3775,Ratings!$A$2:$A$3775,"="&amp;A223)</f>
        <v>4.1</v>
      </c>
      <c r="E223" s="18">
        <f>MAXIFS(Ratings!$C$2:$C$3775,Ratings!$A$2:$A$3775,"="&amp;A223)</f>
        <v>5</v>
      </c>
      <c r="F223" s="18">
        <f>MINIFS(Ratings!$C$2:$C$3775,Ratings!$A$2:$A$3775,"="&amp;A223)</f>
        <v>2</v>
      </c>
      <c r="G223" s="19">
        <f t="shared" si="1"/>
        <v>3</v>
      </c>
      <c r="H223" s="20" t="str">
        <f t="shared" si="2"/>
        <v/>
      </c>
    </row>
    <row r="224" ht="14.25" customHeight="1">
      <c r="A224" s="16">
        <v>261.0</v>
      </c>
      <c r="B224" s="16" t="s">
        <v>163</v>
      </c>
      <c r="C224" s="16">
        <v>30.0</v>
      </c>
      <c r="D224" s="17">
        <f>AVERAGEIFS(Ratings!$C$2:$C$3775,Ratings!$A$2:$A$3775,"="&amp;A224)</f>
        <v>4</v>
      </c>
      <c r="E224" s="18">
        <f>MAXIFS(Ratings!$C$2:$C$3775,Ratings!$A$2:$A$3775,"="&amp;A224)</f>
        <v>4</v>
      </c>
      <c r="F224" s="18">
        <f>MINIFS(Ratings!$C$2:$C$3775,Ratings!$A$2:$A$3775,"="&amp;A224)</f>
        <v>4</v>
      </c>
      <c r="G224" s="19">
        <f t="shared" si="1"/>
        <v>0</v>
      </c>
      <c r="H224" s="20" t="str">
        <f t="shared" si="2"/>
        <v/>
      </c>
    </row>
    <row r="225" ht="14.25" customHeight="1">
      <c r="A225" s="16">
        <v>262.0</v>
      </c>
      <c r="B225" s="16" t="s">
        <v>165</v>
      </c>
      <c r="C225" s="16">
        <v>20.0</v>
      </c>
      <c r="D225" s="17">
        <f>AVERAGEIFS(Ratings!$C$2:$C$3775,Ratings!$A$2:$A$3775,"="&amp;A225)</f>
        <v>2.923076923</v>
      </c>
      <c r="E225" s="18">
        <f>MAXIFS(Ratings!$C$2:$C$3775,Ratings!$A$2:$A$3775,"="&amp;A225)</f>
        <v>5</v>
      </c>
      <c r="F225" s="18">
        <f>MINIFS(Ratings!$C$2:$C$3775,Ratings!$A$2:$A$3775,"="&amp;A225)</f>
        <v>1</v>
      </c>
      <c r="G225" s="19">
        <f t="shared" si="1"/>
        <v>4</v>
      </c>
      <c r="H225" s="20" t="str">
        <f t="shared" si="2"/>
        <v/>
      </c>
    </row>
    <row r="226" ht="14.25" customHeight="1">
      <c r="A226" s="16">
        <v>263.0</v>
      </c>
      <c r="B226" s="16" t="s">
        <v>163</v>
      </c>
      <c r="C226" s="16">
        <v>32.0</v>
      </c>
      <c r="D226" s="17">
        <f>AVERAGEIFS(Ratings!$C$2:$C$3775,Ratings!$A$2:$A$3775,"="&amp;A226)</f>
        <v>4</v>
      </c>
      <c r="E226" s="18">
        <f>MAXIFS(Ratings!$C$2:$C$3775,Ratings!$A$2:$A$3775,"="&amp;A226)</f>
        <v>5</v>
      </c>
      <c r="F226" s="18">
        <f>MINIFS(Ratings!$C$2:$C$3775,Ratings!$A$2:$A$3775,"="&amp;A226)</f>
        <v>3</v>
      </c>
      <c r="G226" s="19">
        <f t="shared" si="1"/>
        <v>2</v>
      </c>
      <c r="H226" s="20" t="str">
        <f t="shared" si="2"/>
        <v/>
      </c>
    </row>
    <row r="227" ht="14.25" customHeight="1">
      <c r="A227" s="16">
        <v>264.0</v>
      </c>
      <c r="B227" s="16" t="s">
        <v>165</v>
      </c>
      <c r="C227" s="16">
        <v>23.0</v>
      </c>
      <c r="D227" s="17">
        <f>AVERAGEIFS(Ratings!$C$2:$C$3775,Ratings!$A$2:$A$3775,"="&amp;A227)</f>
        <v>2.625</v>
      </c>
      <c r="E227" s="18">
        <f>MAXIFS(Ratings!$C$2:$C$3775,Ratings!$A$2:$A$3775,"="&amp;A227)</f>
        <v>4</v>
      </c>
      <c r="F227" s="18">
        <f>MINIFS(Ratings!$C$2:$C$3775,Ratings!$A$2:$A$3775,"="&amp;A227)</f>
        <v>1</v>
      </c>
      <c r="G227" s="19">
        <f t="shared" si="1"/>
        <v>3</v>
      </c>
      <c r="H227" s="20" t="str">
        <f t="shared" si="2"/>
        <v/>
      </c>
    </row>
    <row r="228" ht="14.25" customHeight="1">
      <c r="A228" s="16">
        <v>265.0</v>
      </c>
      <c r="B228" s="16" t="s">
        <v>165</v>
      </c>
      <c r="C228" s="16">
        <v>22.0</v>
      </c>
      <c r="D228" s="17">
        <f>AVERAGEIFS(Ratings!$C$2:$C$3775,Ratings!$A$2:$A$3775,"="&amp;A228)</f>
        <v>2.833333333</v>
      </c>
      <c r="E228" s="18">
        <f>MAXIFS(Ratings!$C$2:$C$3775,Ratings!$A$2:$A$3775,"="&amp;A228)</f>
        <v>4</v>
      </c>
      <c r="F228" s="18">
        <f>MINIFS(Ratings!$C$2:$C$3775,Ratings!$A$2:$A$3775,"="&amp;A228)</f>
        <v>1</v>
      </c>
      <c r="G228" s="19">
        <f t="shared" si="1"/>
        <v>3</v>
      </c>
      <c r="H228" s="20" t="str">
        <f t="shared" si="2"/>
        <v/>
      </c>
    </row>
    <row r="229" ht="14.25" customHeight="1">
      <c r="A229" s="16">
        <v>266.0</v>
      </c>
      <c r="B229" s="16" t="s">
        <v>165</v>
      </c>
      <c r="C229" s="16">
        <v>29.0</v>
      </c>
      <c r="D229" s="17">
        <f>AVERAGEIFS(Ratings!$C$2:$C$3775,Ratings!$A$2:$A$3775,"="&amp;A229)</f>
        <v>3.071428571</v>
      </c>
      <c r="E229" s="18">
        <f>MAXIFS(Ratings!$C$2:$C$3775,Ratings!$A$2:$A$3775,"="&amp;A229)</f>
        <v>5</v>
      </c>
      <c r="F229" s="18">
        <f>MINIFS(Ratings!$C$2:$C$3775,Ratings!$A$2:$A$3775,"="&amp;A229)</f>
        <v>1</v>
      </c>
      <c r="G229" s="19">
        <f t="shared" si="1"/>
        <v>4</v>
      </c>
      <c r="H229" s="20" t="str">
        <f t="shared" si="2"/>
        <v/>
      </c>
    </row>
    <row r="230" ht="14.25" customHeight="1">
      <c r="A230" s="16">
        <v>267.0</v>
      </c>
      <c r="B230" s="16" t="s">
        <v>163</v>
      </c>
      <c r="C230" s="16">
        <v>31.0</v>
      </c>
      <c r="D230" s="17">
        <f>AVERAGEIFS(Ratings!$C$2:$C$3775,Ratings!$A$2:$A$3775,"="&amp;A230)</f>
        <v>4.333333333</v>
      </c>
      <c r="E230" s="18">
        <f>MAXIFS(Ratings!$C$2:$C$3775,Ratings!$A$2:$A$3775,"="&amp;A230)</f>
        <v>5</v>
      </c>
      <c r="F230" s="18">
        <f>MINIFS(Ratings!$C$2:$C$3775,Ratings!$A$2:$A$3775,"="&amp;A230)</f>
        <v>4</v>
      </c>
      <c r="G230" s="19">
        <f t="shared" si="1"/>
        <v>1</v>
      </c>
      <c r="H230" s="20" t="str">
        <f t="shared" si="2"/>
        <v/>
      </c>
    </row>
    <row r="231" ht="14.25" customHeight="1">
      <c r="A231" s="16">
        <v>268.0</v>
      </c>
      <c r="B231" s="16" t="s">
        <v>165</v>
      </c>
      <c r="C231" s="16">
        <v>36.0</v>
      </c>
      <c r="D231" s="17">
        <f>AVERAGEIFS(Ratings!$C$2:$C$3775,Ratings!$A$2:$A$3775,"="&amp;A231)</f>
        <v>3.6</v>
      </c>
      <c r="E231" s="18">
        <f>MAXIFS(Ratings!$C$2:$C$3775,Ratings!$A$2:$A$3775,"="&amp;A231)</f>
        <v>5</v>
      </c>
      <c r="F231" s="18">
        <f>MINIFS(Ratings!$C$2:$C$3775,Ratings!$A$2:$A$3775,"="&amp;A231)</f>
        <v>1</v>
      </c>
      <c r="G231" s="19">
        <f t="shared" si="1"/>
        <v>4</v>
      </c>
      <c r="H231" s="20" t="str">
        <f t="shared" si="2"/>
        <v/>
      </c>
    </row>
    <row r="232" ht="14.25" customHeight="1">
      <c r="A232" s="16">
        <v>269.0</v>
      </c>
      <c r="B232" s="16" t="s">
        <v>165</v>
      </c>
      <c r="C232" s="16">
        <v>31.0</v>
      </c>
      <c r="D232" s="17">
        <f>AVERAGEIFS(Ratings!$C$2:$C$3775,Ratings!$A$2:$A$3775,"="&amp;A232)</f>
        <v>3.692307692</v>
      </c>
      <c r="E232" s="18">
        <f>MAXIFS(Ratings!$C$2:$C$3775,Ratings!$A$2:$A$3775,"="&amp;A232)</f>
        <v>5</v>
      </c>
      <c r="F232" s="18">
        <f>MINIFS(Ratings!$C$2:$C$3775,Ratings!$A$2:$A$3775,"="&amp;A232)</f>
        <v>2</v>
      </c>
      <c r="G232" s="19">
        <f t="shared" si="1"/>
        <v>3</v>
      </c>
      <c r="H232" s="20" t="str">
        <f t="shared" si="2"/>
        <v/>
      </c>
    </row>
    <row r="233" ht="14.25" customHeight="1">
      <c r="A233" s="16">
        <v>270.0</v>
      </c>
      <c r="B233" s="16" t="s">
        <v>165</v>
      </c>
      <c r="C233" s="16">
        <v>32.0</v>
      </c>
      <c r="D233" s="17">
        <f>AVERAGEIFS(Ratings!$C$2:$C$3775,Ratings!$A$2:$A$3775,"="&amp;A233)</f>
        <v>3.5</v>
      </c>
      <c r="E233" s="18">
        <f>MAXIFS(Ratings!$C$2:$C$3775,Ratings!$A$2:$A$3775,"="&amp;A233)</f>
        <v>5</v>
      </c>
      <c r="F233" s="18">
        <f>MINIFS(Ratings!$C$2:$C$3775,Ratings!$A$2:$A$3775,"="&amp;A233)</f>
        <v>1</v>
      </c>
      <c r="G233" s="19">
        <f t="shared" si="1"/>
        <v>4</v>
      </c>
      <c r="H233" s="20" t="str">
        <f t="shared" si="2"/>
        <v/>
      </c>
    </row>
    <row r="234" ht="14.25" customHeight="1">
      <c r="A234" s="16">
        <v>271.0</v>
      </c>
      <c r="B234" s="16" t="s">
        <v>163</v>
      </c>
      <c r="C234" s="16">
        <v>39.0</v>
      </c>
      <c r="D234" s="17">
        <f>AVERAGEIFS(Ratings!$C$2:$C$3775,Ratings!$A$2:$A$3775,"="&amp;A234)</f>
        <v>4</v>
      </c>
      <c r="E234" s="18">
        <f>MAXIFS(Ratings!$C$2:$C$3775,Ratings!$A$2:$A$3775,"="&amp;A234)</f>
        <v>4</v>
      </c>
      <c r="F234" s="18">
        <f>MINIFS(Ratings!$C$2:$C$3775,Ratings!$A$2:$A$3775,"="&amp;A234)</f>
        <v>4</v>
      </c>
      <c r="G234" s="19">
        <f t="shared" si="1"/>
        <v>0</v>
      </c>
      <c r="H234" s="20" t="str">
        <f t="shared" si="2"/>
        <v/>
      </c>
    </row>
    <row r="235" ht="14.25" customHeight="1">
      <c r="A235" s="16">
        <v>273.0</v>
      </c>
      <c r="B235" s="16" t="s">
        <v>163</v>
      </c>
      <c r="C235" s="16">
        <v>29.0</v>
      </c>
      <c r="D235" s="17">
        <f>AVERAGEIFS(Ratings!$C$2:$C$3775,Ratings!$A$2:$A$3775,"="&amp;A235)</f>
        <v>4</v>
      </c>
      <c r="E235" s="18">
        <f>MAXIFS(Ratings!$C$2:$C$3775,Ratings!$A$2:$A$3775,"="&amp;A235)</f>
        <v>5</v>
      </c>
      <c r="F235" s="18">
        <f>MINIFS(Ratings!$C$2:$C$3775,Ratings!$A$2:$A$3775,"="&amp;A235)</f>
        <v>1</v>
      </c>
      <c r="G235" s="19">
        <f t="shared" si="1"/>
        <v>4</v>
      </c>
      <c r="H235" s="20" t="str">
        <f t="shared" si="2"/>
        <v/>
      </c>
    </row>
    <row r="236" ht="14.25" customHeight="1">
      <c r="A236" s="16">
        <v>274.0</v>
      </c>
      <c r="B236" s="16" t="s">
        <v>165</v>
      </c>
      <c r="C236" s="16">
        <v>32.0</v>
      </c>
      <c r="D236" s="17">
        <f>AVERAGEIFS(Ratings!$C$2:$C$3775,Ratings!$A$2:$A$3775,"="&amp;A236)</f>
        <v>3.606060606</v>
      </c>
      <c r="E236" s="18">
        <f>MAXIFS(Ratings!$C$2:$C$3775,Ratings!$A$2:$A$3775,"="&amp;A236)</f>
        <v>4.5</v>
      </c>
      <c r="F236" s="18">
        <f>MINIFS(Ratings!$C$2:$C$3775,Ratings!$A$2:$A$3775,"="&amp;A236)</f>
        <v>2</v>
      </c>
      <c r="G236" s="19">
        <f t="shared" si="1"/>
        <v>2.5</v>
      </c>
      <c r="H236" s="20" t="str">
        <f t="shared" si="2"/>
        <v/>
      </c>
    </row>
    <row r="237" ht="14.25" customHeight="1">
      <c r="A237" s="16">
        <v>275.0</v>
      </c>
      <c r="B237" s="16" t="s">
        <v>165</v>
      </c>
      <c r="C237" s="16">
        <v>28.0</v>
      </c>
      <c r="D237" s="17">
        <f>AVERAGEIFS(Ratings!$C$2:$C$3775,Ratings!$A$2:$A$3775,"="&amp;A237)</f>
        <v>4.181818182</v>
      </c>
      <c r="E237" s="18">
        <f>MAXIFS(Ratings!$C$2:$C$3775,Ratings!$A$2:$A$3775,"="&amp;A237)</f>
        <v>5</v>
      </c>
      <c r="F237" s="18">
        <f>MINIFS(Ratings!$C$2:$C$3775,Ratings!$A$2:$A$3775,"="&amp;A237)</f>
        <v>2</v>
      </c>
      <c r="G237" s="19">
        <f t="shared" si="1"/>
        <v>3</v>
      </c>
      <c r="H237" s="20" t="str">
        <f t="shared" si="2"/>
        <v/>
      </c>
    </row>
    <row r="238" ht="14.25" customHeight="1">
      <c r="A238" s="16">
        <v>276.0</v>
      </c>
      <c r="B238" s="16" t="s">
        <v>163</v>
      </c>
      <c r="C238" s="16">
        <v>38.0</v>
      </c>
      <c r="D238" s="17">
        <f>AVERAGEIFS(Ratings!$C$2:$C$3775,Ratings!$A$2:$A$3775,"="&amp;A238)</f>
        <v>4.222222222</v>
      </c>
      <c r="E238" s="18">
        <f>MAXIFS(Ratings!$C$2:$C$3775,Ratings!$A$2:$A$3775,"="&amp;A238)</f>
        <v>5</v>
      </c>
      <c r="F238" s="18">
        <f>MINIFS(Ratings!$C$2:$C$3775,Ratings!$A$2:$A$3775,"="&amp;A238)</f>
        <v>3</v>
      </c>
      <c r="G238" s="19">
        <f t="shared" si="1"/>
        <v>2</v>
      </c>
      <c r="H238" s="20" t="str">
        <f t="shared" si="2"/>
        <v/>
      </c>
    </row>
    <row r="239" ht="14.25" customHeight="1">
      <c r="A239" s="16">
        <v>277.0</v>
      </c>
      <c r="B239" s="16" t="s">
        <v>163</v>
      </c>
      <c r="C239" s="16">
        <v>26.0</v>
      </c>
      <c r="D239" s="17">
        <f>AVERAGEIFS(Ratings!$C$2:$C$3775,Ratings!$A$2:$A$3775,"="&amp;A239)</f>
        <v>3.428571429</v>
      </c>
      <c r="E239" s="18">
        <f>MAXIFS(Ratings!$C$2:$C$3775,Ratings!$A$2:$A$3775,"="&amp;A239)</f>
        <v>5</v>
      </c>
      <c r="F239" s="18">
        <f>MINIFS(Ratings!$C$2:$C$3775,Ratings!$A$2:$A$3775,"="&amp;A239)</f>
        <v>2</v>
      </c>
      <c r="G239" s="19">
        <f t="shared" si="1"/>
        <v>3</v>
      </c>
      <c r="H239" s="20" t="str">
        <f t="shared" si="2"/>
        <v/>
      </c>
    </row>
    <row r="240" ht="14.25" customHeight="1">
      <c r="A240" s="16">
        <v>278.0</v>
      </c>
      <c r="B240" s="16" t="s">
        <v>165</v>
      </c>
      <c r="C240" s="16">
        <v>43.0</v>
      </c>
      <c r="D240" s="17">
        <f>AVERAGEIFS(Ratings!$C$2:$C$3775,Ratings!$A$2:$A$3775,"="&amp;A240)</f>
        <v>5</v>
      </c>
      <c r="E240" s="18">
        <f>MAXIFS(Ratings!$C$2:$C$3775,Ratings!$A$2:$A$3775,"="&amp;A240)</f>
        <v>5</v>
      </c>
      <c r="F240" s="18">
        <f>MINIFS(Ratings!$C$2:$C$3775,Ratings!$A$2:$A$3775,"="&amp;A240)</f>
        <v>5</v>
      </c>
      <c r="G240" s="19">
        <f t="shared" si="1"/>
        <v>0</v>
      </c>
      <c r="H240" s="20" t="str">
        <f t="shared" si="2"/>
        <v/>
      </c>
    </row>
    <row r="241" ht="14.25" customHeight="1">
      <c r="A241" s="16">
        <v>279.0</v>
      </c>
      <c r="B241" s="16" t="s">
        <v>165</v>
      </c>
      <c r="C241" s="16">
        <v>34.0</v>
      </c>
      <c r="D241" s="17">
        <f>AVERAGEIFS(Ratings!$C$2:$C$3775,Ratings!$A$2:$A$3775,"="&amp;A241)</f>
        <v>3.5</v>
      </c>
      <c r="E241" s="18">
        <f>MAXIFS(Ratings!$C$2:$C$3775,Ratings!$A$2:$A$3775,"="&amp;A241)</f>
        <v>4</v>
      </c>
      <c r="F241" s="18">
        <f>MINIFS(Ratings!$C$2:$C$3775,Ratings!$A$2:$A$3775,"="&amp;A241)</f>
        <v>3</v>
      </c>
      <c r="G241" s="19">
        <f t="shared" si="1"/>
        <v>1</v>
      </c>
      <c r="H241" s="20" t="str">
        <f t="shared" si="2"/>
        <v/>
      </c>
    </row>
    <row r="242" ht="14.25" customHeight="1">
      <c r="A242" s="16">
        <v>280.0</v>
      </c>
      <c r="B242" s="16" t="s">
        <v>163</v>
      </c>
      <c r="C242" s="16">
        <v>36.0</v>
      </c>
      <c r="D242" s="17">
        <f>AVERAGEIFS(Ratings!$C$2:$C$3775,Ratings!$A$2:$A$3775,"="&amp;A242)</f>
        <v>4</v>
      </c>
      <c r="E242" s="18">
        <f>MAXIFS(Ratings!$C$2:$C$3775,Ratings!$A$2:$A$3775,"="&amp;A242)</f>
        <v>4.5</v>
      </c>
      <c r="F242" s="18">
        <f>MINIFS(Ratings!$C$2:$C$3775,Ratings!$A$2:$A$3775,"="&amp;A242)</f>
        <v>3</v>
      </c>
      <c r="G242" s="19">
        <f t="shared" si="1"/>
        <v>1.5</v>
      </c>
      <c r="H242" s="20" t="str">
        <f t="shared" si="2"/>
        <v/>
      </c>
    </row>
    <row r="243" ht="14.25" customHeight="1">
      <c r="A243" s="16">
        <v>282.0</v>
      </c>
      <c r="B243" s="16" t="s">
        <v>163</v>
      </c>
      <c r="C243" s="16">
        <v>31.0</v>
      </c>
      <c r="D243" s="17">
        <f>AVERAGEIFS(Ratings!$C$2:$C$3775,Ratings!$A$2:$A$3775,"="&amp;A243)</f>
        <v>4.111111111</v>
      </c>
      <c r="E243" s="18">
        <f>MAXIFS(Ratings!$C$2:$C$3775,Ratings!$A$2:$A$3775,"="&amp;A243)</f>
        <v>4.5</v>
      </c>
      <c r="F243" s="18">
        <f>MINIFS(Ratings!$C$2:$C$3775,Ratings!$A$2:$A$3775,"="&amp;A243)</f>
        <v>3.5</v>
      </c>
      <c r="G243" s="19">
        <f t="shared" si="1"/>
        <v>1</v>
      </c>
      <c r="H243" s="20" t="str">
        <f t="shared" si="2"/>
        <v/>
      </c>
    </row>
    <row r="244" ht="14.25" customHeight="1">
      <c r="A244" s="16">
        <v>283.0</v>
      </c>
      <c r="B244" s="16" t="s">
        <v>165</v>
      </c>
      <c r="C244" s="16">
        <v>29.0</v>
      </c>
      <c r="D244" s="17">
        <f>AVERAGEIFS(Ratings!$C$2:$C$3775,Ratings!$A$2:$A$3775,"="&amp;A244)</f>
        <v>3.285714286</v>
      </c>
      <c r="E244" s="18">
        <f>MAXIFS(Ratings!$C$2:$C$3775,Ratings!$A$2:$A$3775,"="&amp;A244)</f>
        <v>5</v>
      </c>
      <c r="F244" s="18">
        <f>MINIFS(Ratings!$C$2:$C$3775,Ratings!$A$2:$A$3775,"="&amp;A244)</f>
        <v>1</v>
      </c>
      <c r="G244" s="19">
        <f t="shared" si="1"/>
        <v>4</v>
      </c>
      <c r="H244" s="20" t="str">
        <f t="shared" si="2"/>
        <v/>
      </c>
    </row>
    <row r="245" ht="14.25" customHeight="1">
      <c r="A245" s="16">
        <v>284.0</v>
      </c>
      <c r="B245" s="16" t="s">
        <v>165</v>
      </c>
      <c r="C245" s="16">
        <v>26.0</v>
      </c>
      <c r="D245" s="17">
        <f>AVERAGEIFS(Ratings!$C$2:$C$3775,Ratings!$A$2:$A$3775,"="&amp;A245)</f>
        <v>3.785714286</v>
      </c>
      <c r="E245" s="18">
        <f>MAXIFS(Ratings!$C$2:$C$3775,Ratings!$A$2:$A$3775,"="&amp;A245)</f>
        <v>5</v>
      </c>
      <c r="F245" s="18">
        <f>MINIFS(Ratings!$C$2:$C$3775,Ratings!$A$2:$A$3775,"="&amp;A245)</f>
        <v>1</v>
      </c>
      <c r="G245" s="19">
        <f t="shared" si="1"/>
        <v>4</v>
      </c>
      <c r="H245" s="20" t="str">
        <f t="shared" si="2"/>
        <v/>
      </c>
    </row>
    <row r="246" ht="14.25" customHeight="1">
      <c r="A246" s="16">
        <v>285.0</v>
      </c>
      <c r="B246" s="16" t="s">
        <v>165</v>
      </c>
      <c r="C246" s="16">
        <v>36.0</v>
      </c>
      <c r="D246" s="17">
        <f>AVERAGEIFS(Ratings!$C$2:$C$3775,Ratings!$A$2:$A$3775,"="&amp;A246)</f>
        <v>5</v>
      </c>
      <c r="E246" s="18">
        <f>MAXIFS(Ratings!$C$2:$C$3775,Ratings!$A$2:$A$3775,"="&amp;A246)</f>
        <v>5</v>
      </c>
      <c r="F246" s="18">
        <f>MINIFS(Ratings!$C$2:$C$3775,Ratings!$A$2:$A$3775,"="&amp;A246)</f>
        <v>5</v>
      </c>
      <c r="G246" s="19">
        <f t="shared" si="1"/>
        <v>0</v>
      </c>
      <c r="H246" s="20" t="str">
        <f t="shared" si="2"/>
        <v/>
      </c>
    </row>
    <row r="247" ht="14.25" customHeight="1">
      <c r="A247" s="16">
        <v>286.0</v>
      </c>
      <c r="B247" s="16" t="s">
        <v>165</v>
      </c>
      <c r="C247" s="16">
        <v>40.0</v>
      </c>
      <c r="D247" s="17">
        <f>AVERAGEIFS(Ratings!$C$2:$C$3775,Ratings!$A$2:$A$3775,"="&amp;A247)</f>
        <v>4.083333333</v>
      </c>
      <c r="E247" s="18">
        <f>MAXIFS(Ratings!$C$2:$C$3775,Ratings!$A$2:$A$3775,"="&amp;A247)</f>
        <v>5</v>
      </c>
      <c r="F247" s="18">
        <f>MINIFS(Ratings!$C$2:$C$3775,Ratings!$A$2:$A$3775,"="&amp;A247)</f>
        <v>3</v>
      </c>
      <c r="G247" s="19">
        <f t="shared" si="1"/>
        <v>2</v>
      </c>
      <c r="H247" s="20" t="str">
        <f t="shared" si="2"/>
        <v/>
      </c>
    </row>
    <row r="248" ht="14.25" customHeight="1">
      <c r="A248" s="16">
        <v>287.0</v>
      </c>
      <c r="B248" s="16" t="s">
        <v>165</v>
      </c>
      <c r="C248" s="16">
        <v>22.0</v>
      </c>
      <c r="D248" s="17">
        <f>AVERAGEIFS(Ratings!$C$2:$C$3775,Ratings!$A$2:$A$3775,"="&amp;A248)</f>
        <v>2.642857143</v>
      </c>
      <c r="E248" s="18">
        <f>MAXIFS(Ratings!$C$2:$C$3775,Ratings!$A$2:$A$3775,"="&amp;A248)</f>
        <v>4.5</v>
      </c>
      <c r="F248" s="18">
        <f>MINIFS(Ratings!$C$2:$C$3775,Ratings!$A$2:$A$3775,"="&amp;A248)</f>
        <v>1</v>
      </c>
      <c r="G248" s="19">
        <f t="shared" si="1"/>
        <v>3.5</v>
      </c>
      <c r="H248" s="20" t="str">
        <f t="shared" si="2"/>
        <v/>
      </c>
    </row>
    <row r="249" ht="14.25" customHeight="1">
      <c r="A249" s="16">
        <v>288.0</v>
      </c>
      <c r="B249" s="16" t="s">
        <v>165</v>
      </c>
      <c r="C249" s="16">
        <v>32.0</v>
      </c>
      <c r="D249" s="17">
        <f>AVERAGEIFS(Ratings!$C$2:$C$3775,Ratings!$A$2:$A$3775,"="&amp;A249)</f>
        <v>3.157894737</v>
      </c>
      <c r="E249" s="18">
        <f>MAXIFS(Ratings!$C$2:$C$3775,Ratings!$A$2:$A$3775,"="&amp;A249)</f>
        <v>5</v>
      </c>
      <c r="F249" s="18">
        <f>MINIFS(Ratings!$C$2:$C$3775,Ratings!$A$2:$A$3775,"="&amp;A249)</f>
        <v>1</v>
      </c>
      <c r="G249" s="19">
        <f t="shared" si="1"/>
        <v>4</v>
      </c>
      <c r="H249" s="20" t="str">
        <f t="shared" si="2"/>
        <v/>
      </c>
    </row>
    <row r="250" ht="14.25" customHeight="1">
      <c r="A250" s="16">
        <v>289.0</v>
      </c>
      <c r="B250" s="16" t="s">
        <v>163</v>
      </c>
      <c r="C250" s="16">
        <v>36.0</v>
      </c>
      <c r="D250" s="17">
        <f>AVERAGEIFS(Ratings!$C$2:$C$3775,Ratings!$A$2:$A$3775,"="&amp;A250)</f>
        <v>3.5</v>
      </c>
      <c r="E250" s="18">
        <f>MAXIFS(Ratings!$C$2:$C$3775,Ratings!$A$2:$A$3775,"="&amp;A250)</f>
        <v>4.5</v>
      </c>
      <c r="F250" s="18">
        <f>MINIFS(Ratings!$C$2:$C$3775,Ratings!$A$2:$A$3775,"="&amp;A250)</f>
        <v>2.5</v>
      </c>
      <c r="G250" s="19">
        <f t="shared" si="1"/>
        <v>2</v>
      </c>
      <c r="H250" s="20" t="str">
        <f t="shared" si="2"/>
        <v/>
      </c>
    </row>
    <row r="251" ht="14.25" customHeight="1">
      <c r="A251" s="16">
        <v>290.0</v>
      </c>
      <c r="B251" s="16" t="s">
        <v>163</v>
      </c>
      <c r="C251" s="16">
        <v>40.0</v>
      </c>
      <c r="D251" s="17">
        <f>AVERAGEIFS(Ratings!$C$2:$C$3775,Ratings!$A$2:$A$3775,"="&amp;A251)</f>
        <v>4</v>
      </c>
      <c r="E251" s="18">
        <f>MAXIFS(Ratings!$C$2:$C$3775,Ratings!$A$2:$A$3775,"="&amp;A251)</f>
        <v>5</v>
      </c>
      <c r="F251" s="18">
        <f>MINIFS(Ratings!$C$2:$C$3775,Ratings!$A$2:$A$3775,"="&amp;A251)</f>
        <v>3</v>
      </c>
      <c r="G251" s="19">
        <f t="shared" si="1"/>
        <v>2</v>
      </c>
      <c r="H251" s="20" t="str">
        <f t="shared" si="2"/>
        <v/>
      </c>
    </row>
    <row r="252" ht="14.25" customHeight="1">
      <c r="A252" s="16">
        <v>291.0</v>
      </c>
      <c r="B252" s="16" t="s">
        <v>163</v>
      </c>
      <c r="C252" s="16">
        <v>41.0</v>
      </c>
      <c r="D252" s="17">
        <f>AVERAGEIFS(Ratings!$C$2:$C$3775,Ratings!$A$2:$A$3775,"="&amp;A252)</f>
        <v>4</v>
      </c>
      <c r="E252" s="18">
        <f>MAXIFS(Ratings!$C$2:$C$3775,Ratings!$A$2:$A$3775,"="&amp;A252)</f>
        <v>4</v>
      </c>
      <c r="F252" s="18">
        <f>MINIFS(Ratings!$C$2:$C$3775,Ratings!$A$2:$A$3775,"="&amp;A252)</f>
        <v>4</v>
      </c>
      <c r="G252" s="19">
        <f t="shared" si="1"/>
        <v>0</v>
      </c>
      <c r="H252" s="20" t="str">
        <f t="shared" si="2"/>
        <v/>
      </c>
    </row>
    <row r="253" ht="14.25" customHeight="1">
      <c r="A253" s="16">
        <v>292.0</v>
      </c>
      <c r="B253" s="16" t="s">
        <v>165</v>
      </c>
      <c r="C253" s="16">
        <v>18.0</v>
      </c>
      <c r="D253" s="17">
        <f>AVERAGEIFS(Ratings!$C$2:$C$3775,Ratings!$A$2:$A$3775,"="&amp;A253)</f>
        <v>2.75</v>
      </c>
      <c r="E253" s="18">
        <f>MAXIFS(Ratings!$C$2:$C$3775,Ratings!$A$2:$A$3775,"="&amp;A253)</f>
        <v>4</v>
      </c>
      <c r="F253" s="18">
        <f>MINIFS(Ratings!$C$2:$C$3775,Ratings!$A$2:$A$3775,"="&amp;A253)</f>
        <v>1.5</v>
      </c>
      <c r="G253" s="19">
        <f t="shared" si="1"/>
        <v>2.5</v>
      </c>
      <c r="H253" s="20" t="str">
        <f t="shared" si="2"/>
        <v/>
      </c>
    </row>
    <row r="254" ht="14.25" customHeight="1">
      <c r="A254" s="16">
        <v>293.0</v>
      </c>
      <c r="B254" s="16" t="s">
        <v>163</v>
      </c>
      <c r="C254" s="16">
        <v>35.0</v>
      </c>
      <c r="D254" s="17">
        <f>AVERAGEIFS(Ratings!$C$2:$C$3775,Ratings!$A$2:$A$3775,"="&amp;A254)</f>
        <v>3</v>
      </c>
      <c r="E254" s="18">
        <f>MAXIFS(Ratings!$C$2:$C$3775,Ratings!$A$2:$A$3775,"="&amp;A254)</f>
        <v>3</v>
      </c>
      <c r="F254" s="18">
        <f>MINIFS(Ratings!$C$2:$C$3775,Ratings!$A$2:$A$3775,"="&amp;A254)</f>
        <v>3</v>
      </c>
      <c r="G254" s="19">
        <f t="shared" si="1"/>
        <v>0</v>
      </c>
      <c r="H254" s="20" t="str">
        <f t="shared" si="2"/>
        <v/>
      </c>
    </row>
    <row r="255" ht="14.25" customHeight="1">
      <c r="A255" s="16">
        <v>294.0</v>
      </c>
      <c r="B255" s="16" t="s">
        <v>163</v>
      </c>
      <c r="C255" s="16">
        <v>24.0</v>
      </c>
      <c r="D255" s="17">
        <f>AVERAGEIFS(Ratings!$C$2:$C$3775,Ratings!$A$2:$A$3775,"="&amp;A255)</f>
        <v>2.5625</v>
      </c>
      <c r="E255" s="18">
        <f>MAXIFS(Ratings!$C$2:$C$3775,Ratings!$A$2:$A$3775,"="&amp;A255)</f>
        <v>4</v>
      </c>
      <c r="F255" s="18">
        <f>MINIFS(Ratings!$C$2:$C$3775,Ratings!$A$2:$A$3775,"="&amp;A255)</f>
        <v>1</v>
      </c>
      <c r="G255" s="19">
        <f t="shared" si="1"/>
        <v>3</v>
      </c>
      <c r="H255" s="20" t="str">
        <f t="shared" si="2"/>
        <v/>
      </c>
    </row>
    <row r="256" ht="14.25" customHeight="1">
      <c r="A256" s="16">
        <v>295.0</v>
      </c>
      <c r="B256" s="16" t="s">
        <v>165</v>
      </c>
      <c r="C256" s="16">
        <v>38.0</v>
      </c>
      <c r="D256" s="17">
        <f>AVERAGEIFS(Ratings!$C$2:$C$3775,Ratings!$A$2:$A$3775,"="&amp;A256)</f>
        <v>4.625</v>
      </c>
      <c r="E256" s="18">
        <f>MAXIFS(Ratings!$C$2:$C$3775,Ratings!$A$2:$A$3775,"="&amp;A256)</f>
        <v>5</v>
      </c>
      <c r="F256" s="18">
        <f>MINIFS(Ratings!$C$2:$C$3775,Ratings!$A$2:$A$3775,"="&amp;A256)</f>
        <v>3.5</v>
      </c>
      <c r="G256" s="19">
        <f t="shared" si="1"/>
        <v>1.5</v>
      </c>
      <c r="H256" s="20" t="str">
        <f t="shared" si="2"/>
        <v/>
      </c>
    </row>
    <row r="257" ht="14.25" customHeight="1">
      <c r="A257" s="16">
        <v>296.0</v>
      </c>
      <c r="B257" s="16" t="s">
        <v>163</v>
      </c>
      <c r="C257" s="16">
        <v>41.0</v>
      </c>
      <c r="D257" s="17">
        <f>AVERAGEIFS(Ratings!$C$2:$C$3775,Ratings!$A$2:$A$3775,"="&amp;A257)</f>
        <v>5</v>
      </c>
      <c r="E257" s="18">
        <f>MAXIFS(Ratings!$C$2:$C$3775,Ratings!$A$2:$A$3775,"="&amp;A257)</f>
        <v>5</v>
      </c>
      <c r="F257" s="18">
        <f>MINIFS(Ratings!$C$2:$C$3775,Ratings!$A$2:$A$3775,"="&amp;A257)</f>
        <v>5</v>
      </c>
      <c r="G257" s="19">
        <f t="shared" si="1"/>
        <v>0</v>
      </c>
      <c r="H257" s="20" t="str">
        <f t="shared" si="2"/>
        <v/>
      </c>
    </row>
    <row r="258" ht="14.25" customHeight="1">
      <c r="A258" s="16">
        <v>297.0</v>
      </c>
      <c r="B258" s="16" t="s">
        <v>165</v>
      </c>
      <c r="C258" s="16">
        <v>18.0</v>
      </c>
      <c r="D258" s="17">
        <f>AVERAGEIFS(Ratings!$C$2:$C$3775,Ratings!$A$2:$A$3775,"="&amp;A258)</f>
        <v>2.666666667</v>
      </c>
      <c r="E258" s="18">
        <f>MAXIFS(Ratings!$C$2:$C$3775,Ratings!$A$2:$A$3775,"="&amp;A258)</f>
        <v>5</v>
      </c>
      <c r="F258" s="18">
        <f>MINIFS(Ratings!$C$2:$C$3775,Ratings!$A$2:$A$3775,"="&amp;A258)</f>
        <v>1</v>
      </c>
      <c r="G258" s="19">
        <f t="shared" si="1"/>
        <v>4</v>
      </c>
      <c r="H258" s="20" t="str">
        <f t="shared" si="2"/>
        <v/>
      </c>
    </row>
    <row r="259" ht="14.25" customHeight="1">
      <c r="A259" s="16">
        <v>298.0</v>
      </c>
      <c r="B259" s="16" t="s">
        <v>165</v>
      </c>
      <c r="C259" s="16">
        <v>31.0</v>
      </c>
      <c r="D259" s="17">
        <f>AVERAGEIFS(Ratings!$C$2:$C$3775,Ratings!$A$2:$A$3775,"="&amp;A259)</f>
        <v>3.055555556</v>
      </c>
      <c r="E259" s="18">
        <f>MAXIFS(Ratings!$C$2:$C$3775,Ratings!$A$2:$A$3775,"="&amp;A259)</f>
        <v>4</v>
      </c>
      <c r="F259" s="18">
        <f>MINIFS(Ratings!$C$2:$C$3775,Ratings!$A$2:$A$3775,"="&amp;A259)</f>
        <v>0.5</v>
      </c>
      <c r="G259" s="19">
        <f t="shared" si="1"/>
        <v>3.5</v>
      </c>
      <c r="H259" s="20" t="str">
        <f t="shared" si="2"/>
        <v/>
      </c>
    </row>
    <row r="260" ht="14.25" customHeight="1">
      <c r="A260" s="16">
        <v>299.0</v>
      </c>
      <c r="B260" s="16" t="s">
        <v>165</v>
      </c>
      <c r="C260" s="16">
        <v>31.0</v>
      </c>
      <c r="D260" s="17">
        <f>AVERAGEIFS(Ratings!$C$2:$C$3775,Ratings!$A$2:$A$3775,"="&amp;A260)</f>
        <v>3</v>
      </c>
      <c r="E260" s="18">
        <f>MAXIFS(Ratings!$C$2:$C$3775,Ratings!$A$2:$A$3775,"="&amp;A260)</f>
        <v>3</v>
      </c>
      <c r="F260" s="18">
        <f>MINIFS(Ratings!$C$2:$C$3775,Ratings!$A$2:$A$3775,"="&amp;A260)</f>
        <v>3</v>
      </c>
      <c r="G260" s="19">
        <f t="shared" si="1"/>
        <v>0</v>
      </c>
      <c r="H260" s="20" t="str">
        <f t="shared" si="2"/>
        <v/>
      </c>
    </row>
    <row r="261" ht="14.25" customHeight="1">
      <c r="A261" s="16">
        <v>301.0</v>
      </c>
      <c r="B261" s="16" t="s">
        <v>163</v>
      </c>
      <c r="C261" s="16">
        <v>31.0</v>
      </c>
      <c r="D261" s="17">
        <f>AVERAGEIFS(Ratings!$C$2:$C$3775,Ratings!$A$2:$A$3775,"="&amp;A261)</f>
        <v>3.857142857</v>
      </c>
      <c r="E261" s="18">
        <f>MAXIFS(Ratings!$C$2:$C$3775,Ratings!$A$2:$A$3775,"="&amp;A261)</f>
        <v>4.5</v>
      </c>
      <c r="F261" s="18">
        <f>MINIFS(Ratings!$C$2:$C$3775,Ratings!$A$2:$A$3775,"="&amp;A261)</f>
        <v>1.5</v>
      </c>
      <c r="G261" s="19">
        <f t="shared" si="1"/>
        <v>3</v>
      </c>
      <c r="H261" s="20" t="str">
        <f t="shared" si="2"/>
        <v/>
      </c>
    </row>
    <row r="262" ht="14.25" customHeight="1">
      <c r="A262" s="16">
        <v>302.0</v>
      </c>
      <c r="B262" s="16" t="s">
        <v>163</v>
      </c>
      <c r="C262" s="16">
        <v>38.0</v>
      </c>
      <c r="D262" s="17">
        <f>AVERAGEIFS(Ratings!$C$2:$C$3775,Ratings!$A$2:$A$3775,"="&amp;A262)</f>
        <v>4.090909091</v>
      </c>
      <c r="E262" s="18">
        <f>MAXIFS(Ratings!$C$2:$C$3775,Ratings!$A$2:$A$3775,"="&amp;A262)</f>
        <v>5</v>
      </c>
      <c r="F262" s="18">
        <f>MINIFS(Ratings!$C$2:$C$3775,Ratings!$A$2:$A$3775,"="&amp;A262)</f>
        <v>3</v>
      </c>
      <c r="G262" s="19">
        <f t="shared" si="1"/>
        <v>2</v>
      </c>
      <c r="H262" s="20" t="str">
        <f t="shared" si="2"/>
        <v/>
      </c>
    </row>
    <row r="263" ht="14.25" customHeight="1">
      <c r="A263" s="16">
        <v>303.0</v>
      </c>
      <c r="B263" s="16" t="s">
        <v>165</v>
      </c>
      <c r="C263" s="16">
        <v>32.0</v>
      </c>
      <c r="D263" s="17">
        <f>AVERAGEIFS(Ratings!$C$2:$C$3775,Ratings!$A$2:$A$3775,"="&amp;A263)</f>
        <v>3</v>
      </c>
      <c r="E263" s="18">
        <f>MAXIFS(Ratings!$C$2:$C$3775,Ratings!$A$2:$A$3775,"="&amp;A263)</f>
        <v>3.5</v>
      </c>
      <c r="F263" s="18">
        <f>MINIFS(Ratings!$C$2:$C$3775,Ratings!$A$2:$A$3775,"="&amp;A263)</f>
        <v>2.5</v>
      </c>
      <c r="G263" s="19">
        <f t="shared" si="1"/>
        <v>1</v>
      </c>
      <c r="H263" s="20" t="str">
        <f t="shared" si="2"/>
        <v/>
      </c>
    </row>
    <row r="264" ht="14.25" customHeight="1">
      <c r="A264" s="16">
        <v>304.0</v>
      </c>
      <c r="B264" s="16" t="s">
        <v>163</v>
      </c>
      <c r="C264" s="16">
        <v>34.0</v>
      </c>
      <c r="D264" s="17">
        <f>AVERAGEIFS(Ratings!$C$2:$C$3775,Ratings!$A$2:$A$3775,"="&amp;A264)</f>
        <v>3.75</v>
      </c>
      <c r="E264" s="18">
        <f>MAXIFS(Ratings!$C$2:$C$3775,Ratings!$A$2:$A$3775,"="&amp;A264)</f>
        <v>5</v>
      </c>
      <c r="F264" s="18">
        <f>MINIFS(Ratings!$C$2:$C$3775,Ratings!$A$2:$A$3775,"="&amp;A264)</f>
        <v>1</v>
      </c>
      <c r="G264" s="19">
        <f t="shared" si="1"/>
        <v>4</v>
      </c>
      <c r="H264" s="20" t="str">
        <f t="shared" si="2"/>
        <v/>
      </c>
    </row>
    <row r="265" ht="14.25" customHeight="1">
      <c r="A265" s="16">
        <v>305.0</v>
      </c>
      <c r="B265" s="16" t="s">
        <v>165</v>
      </c>
      <c r="C265" s="16">
        <v>37.0</v>
      </c>
      <c r="D265" s="17">
        <f>AVERAGEIFS(Ratings!$C$2:$C$3775,Ratings!$A$2:$A$3775,"="&amp;A265)</f>
        <v>4.055555556</v>
      </c>
      <c r="E265" s="18">
        <f>MAXIFS(Ratings!$C$2:$C$3775,Ratings!$A$2:$A$3775,"="&amp;A265)</f>
        <v>5</v>
      </c>
      <c r="F265" s="18">
        <f>MINIFS(Ratings!$C$2:$C$3775,Ratings!$A$2:$A$3775,"="&amp;A265)</f>
        <v>3</v>
      </c>
      <c r="G265" s="19">
        <f t="shared" si="1"/>
        <v>2</v>
      </c>
      <c r="H265" s="20" t="str">
        <f t="shared" si="2"/>
        <v/>
      </c>
    </row>
    <row r="266" ht="14.25" customHeight="1">
      <c r="A266" s="16">
        <v>307.0</v>
      </c>
      <c r="B266" s="16" t="s">
        <v>165</v>
      </c>
      <c r="C266" s="16">
        <v>36.0</v>
      </c>
      <c r="D266" s="17">
        <f>AVERAGEIFS(Ratings!$C$2:$C$3775,Ratings!$A$2:$A$3775,"="&amp;A266)</f>
        <v>3.115384615</v>
      </c>
      <c r="E266" s="18">
        <f>MAXIFS(Ratings!$C$2:$C$3775,Ratings!$A$2:$A$3775,"="&amp;A266)</f>
        <v>4.5</v>
      </c>
      <c r="F266" s="18">
        <f>MINIFS(Ratings!$C$2:$C$3775,Ratings!$A$2:$A$3775,"="&amp;A266)</f>
        <v>1.5</v>
      </c>
      <c r="G266" s="19">
        <f t="shared" si="1"/>
        <v>3</v>
      </c>
      <c r="H266" s="20" t="str">
        <f t="shared" si="2"/>
        <v/>
      </c>
    </row>
    <row r="267" ht="14.25" customHeight="1">
      <c r="A267" s="16">
        <v>308.0</v>
      </c>
      <c r="B267" s="16" t="s">
        <v>165</v>
      </c>
      <c r="C267" s="16">
        <v>16.0</v>
      </c>
      <c r="D267" s="17">
        <f>AVERAGEIFS(Ratings!$C$2:$C$3775,Ratings!$A$2:$A$3775,"="&amp;A267)</f>
        <v>1.727272727</v>
      </c>
      <c r="E267" s="18">
        <f>MAXIFS(Ratings!$C$2:$C$3775,Ratings!$A$2:$A$3775,"="&amp;A267)</f>
        <v>4</v>
      </c>
      <c r="F267" s="18">
        <f>MINIFS(Ratings!$C$2:$C$3775,Ratings!$A$2:$A$3775,"="&amp;A267)</f>
        <v>0.5</v>
      </c>
      <c r="G267" s="19">
        <f t="shared" si="1"/>
        <v>3.5</v>
      </c>
      <c r="H267" s="20" t="str">
        <f t="shared" si="2"/>
        <v/>
      </c>
    </row>
    <row r="268" ht="14.25" customHeight="1">
      <c r="A268" s="16">
        <v>309.0</v>
      </c>
      <c r="B268" s="16" t="s">
        <v>163</v>
      </c>
      <c r="C268" s="16">
        <v>32.0</v>
      </c>
      <c r="D268" s="17">
        <f>AVERAGEIFS(Ratings!$C$2:$C$3775,Ratings!$A$2:$A$3775,"="&amp;A268)</f>
        <v>4.5</v>
      </c>
      <c r="E268" s="18">
        <f>MAXIFS(Ratings!$C$2:$C$3775,Ratings!$A$2:$A$3775,"="&amp;A268)</f>
        <v>4.5</v>
      </c>
      <c r="F268" s="18">
        <f>MINIFS(Ratings!$C$2:$C$3775,Ratings!$A$2:$A$3775,"="&amp;A268)</f>
        <v>4.5</v>
      </c>
      <c r="G268" s="19">
        <f t="shared" si="1"/>
        <v>0</v>
      </c>
      <c r="H268" s="20" t="str">
        <f t="shared" si="2"/>
        <v/>
      </c>
    </row>
    <row r="269" ht="14.25" customHeight="1">
      <c r="A269" s="16">
        <v>310.0</v>
      </c>
      <c r="B269" s="16" t="s">
        <v>165</v>
      </c>
      <c r="C269" s="16">
        <v>23.0</v>
      </c>
      <c r="D269" s="17">
        <f>AVERAGEIFS(Ratings!$C$2:$C$3775,Ratings!$A$2:$A$3775,"="&amp;A269)</f>
        <v>2.5</v>
      </c>
      <c r="E269" s="18">
        <f>MAXIFS(Ratings!$C$2:$C$3775,Ratings!$A$2:$A$3775,"="&amp;A269)</f>
        <v>4.5</v>
      </c>
      <c r="F269" s="18">
        <f>MINIFS(Ratings!$C$2:$C$3775,Ratings!$A$2:$A$3775,"="&amp;A269)</f>
        <v>1</v>
      </c>
      <c r="G269" s="19">
        <f t="shared" si="1"/>
        <v>3.5</v>
      </c>
      <c r="H269" s="20" t="str">
        <f t="shared" si="2"/>
        <v/>
      </c>
    </row>
    <row r="270" ht="14.25" customHeight="1">
      <c r="A270" s="16">
        <v>311.0</v>
      </c>
      <c r="B270" s="16" t="s">
        <v>163</v>
      </c>
      <c r="C270" s="16">
        <v>28.0</v>
      </c>
      <c r="D270" s="17">
        <f>AVERAGEIFS(Ratings!$C$2:$C$3775,Ratings!$A$2:$A$3775,"="&amp;A270)</f>
        <v>3</v>
      </c>
      <c r="E270" s="18">
        <f>MAXIFS(Ratings!$C$2:$C$3775,Ratings!$A$2:$A$3775,"="&amp;A270)</f>
        <v>3.5</v>
      </c>
      <c r="F270" s="18">
        <f>MINIFS(Ratings!$C$2:$C$3775,Ratings!$A$2:$A$3775,"="&amp;A270)</f>
        <v>2.5</v>
      </c>
      <c r="G270" s="19">
        <f t="shared" si="1"/>
        <v>1</v>
      </c>
      <c r="H270" s="20" t="str">
        <f t="shared" si="2"/>
        <v/>
      </c>
    </row>
    <row r="271" ht="14.25" customHeight="1">
      <c r="A271" s="16">
        <v>312.0</v>
      </c>
      <c r="B271" s="16" t="s">
        <v>163</v>
      </c>
      <c r="C271" s="16">
        <v>26.0</v>
      </c>
      <c r="D271" s="17">
        <f>AVERAGEIFS(Ratings!$C$2:$C$3775,Ratings!$A$2:$A$3775,"="&amp;A271)</f>
        <v>4.2</v>
      </c>
      <c r="E271" s="18">
        <f>MAXIFS(Ratings!$C$2:$C$3775,Ratings!$A$2:$A$3775,"="&amp;A271)</f>
        <v>5</v>
      </c>
      <c r="F271" s="18">
        <f>MINIFS(Ratings!$C$2:$C$3775,Ratings!$A$2:$A$3775,"="&amp;A271)</f>
        <v>4</v>
      </c>
      <c r="G271" s="19">
        <f t="shared" si="1"/>
        <v>1</v>
      </c>
      <c r="H271" s="20" t="str">
        <f t="shared" si="2"/>
        <v/>
      </c>
    </row>
    <row r="272" ht="14.25" customHeight="1">
      <c r="A272" s="16">
        <v>313.0</v>
      </c>
      <c r="B272" s="16" t="s">
        <v>165</v>
      </c>
      <c r="C272" s="16">
        <v>30.0</v>
      </c>
      <c r="D272" s="17">
        <f>AVERAGEIFS(Ratings!$C$2:$C$3775,Ratings!$A$2:$A$3775,"="&amp;A272)</f>
        <v>3.9</v>
      </c>
      <c r="E272" s="18">
        <f>MAXIFS(Ratings!$C$2:$C$3775,Ratings!$A$2:$A$3775,"="&amp;A272)</f>
        <v>5</v>
      </c>
      <c r="F272" s="18">
        <f>MINIFS(Ratings!$C$2:$C$3775,Ratings!$A$2:$A$3775,"="&amp;A272)</f>
        <v>1</v>
      </c>
      <c r="G272" s="19">
        <f t="shared" si="1"/>
        <v>4</v>
      </c>
      <c r="H272" s="20" t="str">
        <f t="shared" si="2"/>
        <v/>
      </c>
    </row>
    <row r="273" ht="14.25" customHeight="1">
      <c r="A273" s="16">
        <v>314.0</v>
      </c>
      <c r="B273" s="16" t="s">
        <v>163</v>
      </c>
      <c r="C273" s="16">
        <v>23.0</v>
      </c>
      <c r="D273" s="17">
        <f>AVERAGEIFS(Ratings!$C$2:$C$3775,Ratings!$A$2:$A$3775,"="&amp;A273)</f>
        <v>3.16</v>
      </c>
      <c r="E273" s="18">
        <f>MAXIFS(Ratings!$C$2:$C$3775,Ratings!$A$2:$A$3775,"="&amp;A273)</f>
        <v>5</v>
      </c>
      <c r="F273" s="18">
        <f>MINIFS(Ratings!$C$2:$C$3775,Ratings!$A$2:$A$3775,"="&amp;A273)</f>
        <v>1</v>
      </c>
      <c r="G273" s="19">
        <f t="shared" si="1"/>
        <v>4</v>
      </c>
      <c r="H273" s="20" t="str">
        <f t="shared" si="2"/>
        <v/>
      </c>
    </row>
    <row r="274" ht="14.25" customHeight="1">
      <c r="A274" s="16">
        <v>316.0</v>
      </c>
      <c r="B274" s="16" t="s">
        <v>165</v>
      </c>
      <c r="C274" s="16">
        <v>31.0</v>
      </c>
      <c r="D274" s="17">
        <f>AVERAGEIFS(Ratings!$C$2:$C$3775,Ratings!$A$2:$A$3775,"="&amp;A274)</f>
        <v>3</v>
      </c>
      <c r="E274" s="18">
        <f>MAXIFS(Ratings!$C$2:$C$3775,Ratings!$A$2:$A$3775,"="&amp;A274)</f>
        <v>4.5</v>
      </c>
      <c r="F274" s="18">
        <f>MINIFS(Ratings!$C$2:$C$3775,Ratings!$A$2:$A$3775,"="&amp;A274)</f>
        <v>1.5</v>
      </c>
      <c r="G274" s="19">
        <f t="shared" si="1"/>
        <v>3</v>
      </c>
      <c r="H274" s="20" t="str">
        <f t="shared" si="2"/>
        <v/>
      </c>
    </row>
    <row r="275" ht="14.25" customHeight="1">
      <c r="A275" s="16">
        <v>317.0</v>
      </c>
      <c r="B275" s="16" t="s">
        <v>163</v>
      </c>
      <c r="C275" s="16">
        <v>33.0</v>
      </c>
      <c r="D275" s="17">
        <f>AVERAGEIFS(Ratings!$C$2:$C$3775,Ratings!$A$2:$A$3775,"="&amp;A275)</f>
        <v>4.625</v>
      </c>
      <c r="E275" s="18">
        <f>MAXIFS(Ratings!$C$2:$C$3775,Ratings!$A$2:$A$3775,"="&amp;A275)</f>
        <v>5</v>
      </c>
      <c r="F275" s="18">
        <f>MINIFS(Ratings!$C$2:$C$3775,Ratings!$A$2:$A$3775,"="&amp;A275)</f>
        <v>3</v>
      </c>
      <c r="G275" s="19">
        <f t="shared" si="1"/>
        <v>2</v>
      </c>
      <c r="H275" s="20" t="str">
        <f t="shared" si="2"/>
        <v/>
      </c>
    </row>
    <row r="276" ht="14.25" customHeight="1">
      <c r="A276" s="16">
        <v>318.0</v>
      </c>
      <c r="B276" s="16" t="s">
        <v>165</v>
      </c>
      <c r="C276" s="16">
        <v>28.0</v>
      </c>
      <c r="D276" s="17">
        <f>AVERAGEIFS(Ratings!$C$2:$C$3775,Ratings!$A$2:$A$3775,"="&amp;A276)</f>
        <v>3.85</v>
      </c>
      <c r="E276" s="18">
        <f>MAXIFS(Ratings!$C$2:$C$3775,Ratings!$A$2:$A$3775,"="&amp;A276)</f>
        <v>4.5</v>
      </c>
      <c r="F276" s="18">
        <f>MINIFS(Ratings!$C$2:$C$3775,Ratings!$A$2:$A$3775,"="&amp;A276)</f>
        <v>3</v>
      </c>
      <c r="G276" s="19">
        <f t="shared" si="1"/>
        <v>1.5</v>
      </c>
      <c r="H276" s="20" t="str">
        <f t="shared" si="2"/>
        <v/>
      </c>
    </row>
    <row r="277" ht="14.25" customHeight="1">
      <c r="A277" s="16">
        <v>319.0</v>
      </c>
      <c r="B277" s="16" t="s">
        <v>165</v>
      </c>
      <c r="C277" s="16">
        <v>34.0</v>
      </c>
      <c r="D277" s="17">
        <f>AVERAGEIFS(Ratings!$C$2:$C$3775,Ratings!$A$2:$A$3775,"="&amp;A277)</f>
        <v>4.5</v>
      </c>
      <c r="E277" s="18">
        <f>MAXIFS(Ratings!$C$2:$C$3775,Ratings!$A$2:$A$3775,"="&amp;A277)</f>
        <v>4.5</v>
      </c>
      <c r="F277" s="18">
        <f>MINIFS(Ratings!$C$2:$C$3775,Ratings!$A$2:$A$3775,"="&amp;A277)</f>
        <v>4.5</v>
      </c>
      <c r="G277" s="19">
        <f t="shared" si="1"/>
        <v>0</v>
      </c>
      <c r="H277" s="20" t="str">
        <f t="shared" si="2"/>
        <v/>
      </c>
    </row>
    <row r="278" ht="14.25" customHeight="1">
      <c r="A278" s="16">
        <v>321.0</v>
      </c>
      <c r="B278" s="16" t="s">
        <v>163</v>
      </c>
      <c r="C278" s="16">
        <v>26.0</v>
      </c>
      <c r="D278" s="17">
        <f>AVERAGEIFS(Ratings!$C$2:$C$3775,Ratings!$A$2:$A$3775,"="&amp;A278)</f>
        <v>3.5</v>
      </c>
      <c r="E278" s="18">
        <f>MAXIFS(Ratings!$C$2:$C$3775,Ratings!$A$2:$A$3775,"="&amp;A278)</f>
        <v>5</v>
      </c>
      <c r="F278" s="18">
        <f>MINIFS(Ratings!$C$2:$C$3775,Ratings!$A$2:$A$3775,"="&amp;A278)</f>
        <v>3</v>
      </c>
      <c r="G278" s="19">
        <f t="shared" si="1"/>
        <v>2</v>
      </c>
      <c r="H278" s="20" t="str">
        <f t="shared" si="2"/>
        <v/>
      </c>
    </row>
    <row r="279" ht="14.25" customHeight="1">
      <c r="A279" s="16">
        <v>322.0</v>
      </c>
      <c r="B279" s="16" t="s">
        <v>163</v>
      </c>
      <c r="C279" s="16">
        <v>28.0</v>
      </c>
      <c r="D279" s="17">
        <f>AVERAGEIFS(Ratings!$C$2:$C$3775,Ratings!$A$2:$A$3775,"="&amp;A279)</f>
        <v>3.714285714</v>
      </c>
      <c r="E279" s="18">
        <f>MAXIFS(Ratings!$C$2:$C$3775,Ratings!$A$2:$A$3775,"="&amp;A279)</f>
        <v>4</v>
      </c>
      <c r="F279" s="18">
        <f>MINIFS(Ratings!$C$2:$C$3775,Ratings!$A$2:$A$3775,"="&amp;A279)</f>
        <v>3</v>
      </c>
      <c r="G279" s="19">
        <f t="shared" si="1"/>
        <v>1</v>
      </c>
      <c r="H279" s="20" t="str">
        <f t="shared" si="2"/>
        <v/>
      </c>
    </row>
    <row r="280" ht="14.25" customHeight="1">
      <c r="A280" s="16">
        <v>323.0</v>
      </c>
      <c r="B280" s="16" t="s">
        <v>165</v>
      </c>
      <c r="C280" s="16">
        <v>36.0</v>
      </c>
      <c r="D280" s="17">
        <f>AVERAGEIFS(Ratings!$C$2:$C$3775,Ratings!$A$2:$A$3775,"="&amp;A280)</f>
        <v>3.133333333</v>
      </c>
      <c r="E280" s="18">
        <f>MAXIFS(Ratings!$C$2:$C$3775,Ratings!$A$2:$A$3775,"="&amp;A280)</f>
        <v>4.5</v>
      </c>
      <c r="F280" s="18">
        <f>MINIFS(Ratings!$C$2:$C$3775,Ratings!$A$2:$A$3775,"="&amp;A280)</f>
        <v>2</v>
      </c>
      <c r="G280" s="19">
        <f t="shared" si="1"/>
        <v>2.5</v>
      </c>
      <c r="H280" s="20" t="str">
        <f t="shared" si="2"/>
        <v/>
      </c>
    </row>
    <row r="281" ht="14.25" customHeight="1">
      <c r="A281" s="16">
        <v>325.0</v>
      </c>
      <c r="B281" s="16" t="s">
        <v>163</v>
      </c>
      <c r="C281" s="16">
        <v>24.0</v>
      </c>
      <c r="D281" s="17">
        <f>AVERAGEIFS(Ratings!$C$2:$C$3775,Ratings!$A$2:$A$3775,"="&amp;A281)</f>
        <v>3.6</v>
      </c>
      <c r="E281" s="18">
        <f>MAXIFS(Ratings!$C$2:$C$3775,Ratings!$A$2:$A$3775,"="&amp;A281)</f>
        <v>5</v>
      </c>
      <c r="F281" s="18">
        <f>MINIFS(Ratings!$C$2:$C$3775,Ratings!$A$2:$A$3775,"="&amp;A281)</f>
        <v>2</v>
      </c>
      <c r="G281" s="19">
        <f t="shared" si="1"/>
        <v>3</v>
      </c>
      <c r="H281" s="20" t="str">
        <f t="shared" si="2"/>
        <v/>
      </c>
    </row>
    <row r="282" ht="14.25" customHeight="1">
      <c r="A282" s="16">
        <v>326.0</v>
      </c>
      <c r="B282" s="16" t="s">
        <v>163</v>
      </c>
      <c r="C282" s="16">
        <v>28.0</v>
      </c>
      <c r="D282" s="17">
        <f>AVERAGEIFS(Ratings!$C$2:$C$3775,Ratings!$A$2:$A$3775,"="&amp;A282)</f>
        <v>3.6</v>
      </c>
      <c r="E282" s="18">
        <f>MAXIFS(Ratings!$C$2:$C$3775,Ratings!$A$2:$A$3775,"="&amp;A282)</f>
        <v>5</v>
      </c>
      <c r="F282" s="18">
        <f>MINIFS(Ratings!$C$2:$C$3775,Ratings!$A$2:$A$3775,"="&amp;A282)</f>
        <v>2</v>
      </c>
      <c r="G282" s="19">
        <f t="shared" si="1"/>
        <v>3</v>
      </c>
      <c r="H282" s="20" t="str">
        <f t="shared" si="2"/>
        <v/>
      </c>
    </row>
    <row r="283" ht="14.25" customHeight="1">
      <c r="A283" s="16">
        <v>327.0</v>
      </c>
      <c r="B283" s="16" t="s">
        <v>165</v>
      </c>
      <c r="C283" s="16">
        <v>43.0</v>
      </c>
      <c r="D283" s="17">
        <f>AVERAGEIFS(Ratings!$C$2:$C$3775,Ratings!$A$2:$A$3775,"="&amp;A283)</f>
        <v>4.75</v>
      </c>
      <c r="E283" s="18">
        <f>MAXIFS(Ratings!$C$2:$C$3775,Ratings!$A$2:$A$3775,"="&amp;A283)</f>
        <v>5</v>
      </c>
      <c r="F283" s="18">
        <f>MINIFS(Ratings!$C$2:$C$3775,Ratings!$A$2:$A$3775,"="&amp;A283)</f>
        <v>4.5</v>
      </c>
      <c r="G283" s="19">
        <f t="shared" si="1"/>
        <v>0.5</v>
      </c>
      <c r="H283" s="20" t="str">
        <f t="shared" si="2"/>
        <v/>
      </c>
    </row>
    <row r="284" ht="14.25" customHeight="1">
      <c r="A284" s="16">
        <v>328.0</v>
      </c>
      <c r="B284" s="16" t="s">
        <v>165</v>
      </c>
      <c r="C284" s="16">
        <v>26.0</v>
      </c>
      <c r="D284" s="17">
        <f>AVERAGEIFS(Ratings!$C$2:$C$3775,Ratings!$A$2:$A$3775,"="&amp;A284)</f>
        <v>3.3125</v>
      </c>
      <c r="E284" s="18">
        <f>MAXIFS(Ratings!$C$2:$C$3775,Ratings!$A$2:$A$3775,"="&amp;A284)</f>
        <v>5</v>
      </c>
      <c r="F284" s="18">
        <f>MINIFS(Ratings!$C$2:$C$3775,Ratings!$A$2:$A$3775,"="&amp;A284)</f>
        <v>1</v>
      </c>
      <c r="G284" s="19">
        <f t="shared" si="1"/>
        <v>4</v>
      </c>
      <c r="H284" s="20" t="str">
        <f t="shared" si="2"/>
        <v/>
      </c>
    </row>
    <row r="285" ht="14.25" customHeight="1">
      <c r="A285" s="16">
        <v>329.0</v>
      </c>
      <c r="B285" s="16" t="s">
        <v>165</v>
      </c>
      <c r="C285" s="16">
        <v>25.0</v>
      </c>
      <c r="D285" s="17">
        <f>AVERAGEIFS(Ratings!$C$2:$C$3775,Ratings!$A$2:$A$3775,"="&amp;A285)</f>
        <v>2</v>
      </c>
      <c r="E285" s="18">
        <f>MAXIFS(Ratings!$C$2:$C$3775,Ratings!$A$2:$A$3775,"="&amp;A285)</f>
        <v>2</v>
      </c>
      <c r="F285" s="18">
        <f>MINIFS(Ratings!$C$2:$C$3775,Ratings!$A$2:$A$3775,"="&amp;A285)</f>
        <v>2</v>
      </c>
      <c r="G285" s="19">
        <f t="shared" si="1"/>
        <v>0</v>
      </c>
      <c r="H285" s="20" t="str">
        <f t="shared" si="2"/>
        <v/>
      </c>
    </row>
    <row r="286" ht="14.25" customHeight="1">
      <c r="A286" s="16">
        <v>330.0</v>
      </c>
      <c r="B286" s="16" t="s">
        <v>165</v>
      </c>
      <c r="C286" s="16">
        <v>20.0</v>
      </c>
      <c r="D286" s="17">
        <f>AVERAGEIFS(Ratings!$C$2:$C$3775,Ratings!$A$2:$A$3775,"="&amp;A286)</f>
        <v>3.4</v>
      </c>
      <c r="E286" s="18">
        <f>MAXIFS(Ratings!$C$2:$C$3775,Ratings!$A$2:$A$3775,"="&amp;A286)</f>
        <v>5</v>
      </c>
      <c r="F286" s="18">
        <f>MINIFS(Ratings!$C$2:$C$3775,Ratings!$A$2:$A$3775,"="&amp;A286)</f>
        <v>0.5</v>
      </c>
      <c r="G286" s="19">
        <f t="shared" si="1"/>
        <v>4.5</v>
      </c>
      <c r="H286" s="20" t="str">
        <f t="shared" si="2"/>
        <v>*</v>
      </c>
    </row>
    <row r="287" ht="14.25" customHeight="1">
      <c r="A287" s="16">
        <v>331.0</v>
      </c>
      <c r="B287" s="16" t="s">
        <v>165</v>
      </c>
      <c r="C287" s="16">
        <v>25.0</v>
      </c>
      <c r="D287" s="17">
        <f>AVERAGEIFS(Ratings!$C$2:$C$3775,Ratings!$A$2:$A$3775,"="&amp;A287)</f>
        <v>3.333333333</v>
      </c>
      <c r="E287" s="18">
        <f>MAXIFS(Ratings!$C$2:$C$3775,Ratings!$A$2:$A$3775,"="&amp;A287)</f>
        <v>5</v>
      </c>
      <c r="F287" s="18">
        <f>MINIFS(Ratings!$C$2:$C$3775,Ratings!$A$2:$A$3775,"="&amp;A287)</f>
        <v>2</v>
      </c>
      <c r="G287" s="19">
        <f t="shared" si="1"/>
        <v>3</v>
      </c>
      <c r="H287" s="20" t="str">
        <f t="shared" si="2"/>
        <v/>
      </c>
    </row>
    <row r="288" ht="14.25" customHeight="1">
      <c r="A288" s="16">
        <v>332.0</v>
      </c>
      <c r="B288" s="16" t="s">
        <v>163</v>
      </c>
      <c r="C288" s="16">
        <v>34.0</v>
      </c>
      <c r="D288" s="17">
        <f>AVERAGEIFS(Ratings!$C$2:$C$3775,Ratings!$A$2:$A$3775,"="&amp;A288)</f>
        <v>3.642857143</v>
      </c>
      <c r="E288" s="18">
        <f>MAXIFS(Ratings!$C$2:$C$3775,Ratings!$A$2:$A$3775,"="&amp;A288)</f>
        <v>4</v>
      </c>
      <c r="F288" s="18">
        <f>MINIFS(Ratings!$C$2:$C$3775,Ratings!$A$2:$A$3775,"="&amp;A288)</f>
        <v>2.5</v>
      </c>
      <c r="G288" s="19">
        <f t="shared" si="1"/>
        <v>1.5</v>
      </c>
      <c r="H288" s="20" t="str">
        <f t="shared" si="2"/>
        <v/>
      </c>
    </row>
    <row r="289" ht="14.25" customHeight="1">
      <c r="A289" s="16">
        <v>334.0</v>
      </c>
      <c r="B289" s="16" t="s">
        <v>165</v>
      </c>
      <c r="C289" s="16">
        <v>24.0</v>
      </c>
      <c r="D289" s="17">
        <f>AVERAGEIFS(Ratings!$C$2:$C$3775,Ratings!$A$2:$A$3775,"="&amp;A289)</f>
        <v>3.125</v>
      </c>
      <c r="E289" s="18">
        <f>MAXIFS(Ratings!$C$2:$C$3775,Ratings!$A$2:$A$3775,"="&amp;A289)</f>
        <v>3.5</v>
      </c>
      <c r="F289" s="18">
        <f>MINIFS(Ratings!$C$2:$C$3775,Ratings!$A$2:$A$3775,"="&amp;A289)</f>
        <v>2</v>
      </c>
      <c r="G289" s="19">
        <f t="shared" si="1"/>
        <v>1.5</v>
      </c>
      <c r="H289" s="20" t="str">
        <f t="shared" si="2"/>
        <v/>
      </c>
    </row>
    <row r="290" ht="14.25" customHeight="1">
      <c r="A290" s="16">
        <v>335.0</v>
      </c>
      <c r="B290" s="16" t="s">
        <v>163</v>
      </c>
      <c r="C290" s="16">
        <v>38.0</v>
      </c>
      <c r="D290" s="17">
        <f>AVERAGEIFS(Ratings!$C$2:$C$3775,Ratings!$A$2:$A$3775,"="&amp;A290)</f>
        <v>4.5</v>
      </c>
      <c r="E290" s="18">
        <f>MAXIFS(Ratings!$C$2:$C$3775,Ratings!$A$2:$A$3775,"="&amp;A290)</f>
        <v>5</v>
      </c>
      <c r="F290" s="18">
        <f>MINIFS(Ratings!$C$2:$C$3775,Ratings!$A$2:$A$3775,"="&amp;A290)</f>
        <v>4</v>
      </c>
      <c r="G290" s="19">
        <f t="shared" si="1"/>
        <v>1</v>
      </c>
      <c r="H290" s="20" t="str">
        <f t="shared" si="2"/>
        <v/>
      </c>
    </row>
    <row r="291" ht="14.25" customHeight="1">
      <c r="A291" s="16">
        <v>336.0</v>
      </c>
      <c r="B291" s="16" t="s">
        <v>163</v>
      </c>
      <c r="C291" s="16">
        <v>37.0</v>
      </c>
      <c r="D291" s="17">
        <f>AVERAGEIFS(Ratings!$C$2:$C$3775,Ratings!$A$2:$A$3775,"="&amp;A291)</f>
        <v>4.25</v>
      </c>
      <c r="E291" s="18">
        <f>MAXIFS(Ratings!$C$2:$C$3775,Ratings!$A$2:$A$3775,"="&amp;A291)</f>
        <v>5</v>
      </c>
      <c r="F291" s="18">
        <f>MINIFS(Ratings!$C$2:$C$3775,Ratings!$A$2:$A$3775,"="&amp;A291)</f>
        <v>4</v>
      </c>
      <c r="G291" s="19">
        <f t="shared" si="1"/>
        <v>1</v>
      </c>
      <c r="H291" s="20" t="str">
        <f t="shared" si="2"/>
        <v/>
      </c>
    </row>
    <row r="292" ht="14.25" customHeight="1">
      <c r="A292" s="16">
        <v>337.0</v>
      </c>
      <c r="B292" s="16" t="s">
        <v>163</v>
      </c>
      <c r="C292" s="16">
        <v>37.0</v>
      </c>
      <c r="D292" s="17">
        <f>AVERAGEIFS(Ratings!$C$2:$C$3775,Ratings!$A$2:$A$3775,"="&amp;A292)</f>
        <v>4.032258065</v>
      </c>
      <c r="E292" s="18">
        <f>MAXIFS(Ratings!$C$2:$C$3775,Ratings!$A$2:$A$3775,"="&amp;A292)</f>
        <v>5</v>
      </c>
      <c r="F292" s="18">
        <f>MINIFS(Ratings!$C$2:$C$3775,Ratings!$A$2:$A$3775,"="&amp;A292)</f>
        <v>3</v>
      </c>
      <c r="G292" s="19">
        <f t="shared" si="1"/>
        <v>2</v>
      </c>
      <c r="H292" s="20" t="str">
        <f t="shared" si="2"/>
        <v/>
      </c>
    </row>
    <row r="293" ht="14.25" customHeight="1">
      <c r="A293" s="16">
        <v>338.0</v>
      </c>
      <c r="B293" s="16" t="s">
        <v>163</v>
      </c>
      <c r="C293" s="16">
        <v>38.0</v>
      </c>
      <c r="D293" s="17">
        <f>AVERAGEIFS(Ratings!$C$2:$C$3775,Ratings!$A$2:$A$3775,"="&amp;A293)</f>
        <v>4.5</v>
      </c>
      <c r="E293" s="18">
        <f>MAXIFS(Ratings!$C$2:$C$3775,Ratings!$A$2:$A$3775,"="&amp;A293)</f>
        <v>4.5</v>
      </c>
      <c r="F293" s="18">
        <f>MINIFS(Ratings!$C$2:$C$3775,Ratings!$A$2:$A$3775,"="&amp;A293)</f>
        <v>4.5</v>
      </c>
      <c r="G293" s="19">
        <f t="shared" si="1"/>
        <v>0</v>
      </c>
      <c r="H293" s="20" t="str">
        <f t="shared" si="2"/>
        <v/>
      </c>
    </row>
    <row r="294" ht="14.25" customHeight="1">
      <c r="A294" s="16">
        <v>339.0</v>
      </c>
      <c r="B294" s="16" t="s">
        <v>165</v>
      </c>
      <c r="C294" s="16">
        <v>32.0</v>
      </c>
      <c r="D294" s="17">
        <f>AVERAGEIFS(Ratings!$C$2:$C$3775,Ratings!$A$2:$A$3775,"="&amp;A294)</f>
        <v>4</v>
      </c>
      <c r="E294" s="18">
        <f>MAXIFS(Ratings!$C$2:$C$3775,Ratings!$A$2:$A$3775,"="&amp;A294)</f>
        <v>4.5</v>
      </c>
      <c r="F294" s="18">
        <f>MINIFS(Ratings!$C$2:$C$3775,Ratings!$A$2:$A$3775,"="&amp;A294)</f>
        <v>3</v>
      </c>
      <c r="G294" s="19">
        <f t="shared" si="1"/>
        <v>1.5</v>
      </c>
      <c r="H294" s="20" t="str">
        <f t="shared" si="2"/>
        <v/>
      </c>
    </row>
    <row r="295" ht="14.25" customHeight="1">
      <c r="A295" s="16">
        <v>340.0</v>
      </c>
      <c r="B295" s="16" t="s">
        <v>163</v>
      </c>
      <c r="C295" s="16">
        <v>44.0</v>
      </c>
      <c r="D295" s="17">
        <f>AVERAGEIFS(Ratings!$C$2:$C$3775,Ratings!$A$2:$A$3775,"="&amp;A295)</f>
        <v>4.5</v>
      </c>
      <c r="E295" s="18">
        <f>MAXIFS(Ratings!$C$2:$C$3775,Ratings!$A$2:$A$3775,"="&amp;A295)</f>
        <v>5</v>
      </c>
      <c r="F295" s="18">
        <f>MINIFS(Ratings!$C$2:$C$3775,Ratings!$A$2:$A$3775,"="&amp;A295)</f>
        <v>4</v>
      </c>
      <c r="G295" s="19">
        <f t="shared" si="1"/>
        <v>1</v>
      </c>
      <c r="H295" s="20" t="str">
        <f t="shared" si="2"/>
        <v/>
      </c>
    </row>
    <row r="296" ht="14.25" customHeight="1">
      <c r="A296" s="16">
        <v>341.0</v>
      </c>
      <c r="B296" s="16" t="s">
        <v>163</v>
      </c>
      <c r="C296" s="16">
        <v>32.0</v>
      </c>
      <c r="D296" s="17">
        <f>AVERAGEIFS(Ratings!$C$2:$C$3775,Ratings!$A$2:$A$3775,"="&amp;A296)</f>
        <v>5</v>
      </c>
      <c r="E296" s="18">
        <f>MAXIFS(Ratings!$C$2:$C$3775,Ratings!$A$2:$A$3775,"="&amp;A296)</f>
        <v>5</v>
      </c>
      <c r="F296" s="18">
        <f>MINIFS(Ratings!$C$2:$C$3775,Ratings!$A$2:$A$3775,"="&amp;A296)</f>
        <v>5</v>
      </c>
      <c r="G296" s="19">
        <f t="shared" si="1"/>
        <v>0</v>
      </c>
      <c r="H296" s="20" t="str">
        <f t="shared" si="2"/>
        <v/>
      </c>
    </row>
    <row r="297" ht="14.25" customHeight="1">
      <c r="A297" s="16">
        <v>342.0</v>
      </c>
      <c r="B297" s="16" t="s">
        <v>163</v>
      </c>
      <c r="C297" s="16">
        <v>34.0</v>
      </c>
      <c r="D297" s="17">
        <f>AVERAGEIFS(Ratings!$C$2:$C$3775,Ratings!$A$2:$A$3775,"="&amp;A297)</f>
        <v>3</v>
      </c>
      <c r="E297" s="18">
        <f>MAXIFS(Ratings!$C$2:$C$3775,Ratings!$A$2:$A$3775,"="&amp;A297)</f>
        <v>3</v>
      </c>
      <c r="F297" s="18">
        <f>MINIFS(Ratings!$C$2:$C$3775,Ratings!$A$2:$A$3775,"="&amp;A297)</f>
        <v>3</v>
      </c>
      <c r="G297" s="19">
        <f t="shared" si="1"/>
        <v>0</v>
      </c>
      <c r="H297" s="20" t="str">
        <f t="shared" si="2"/>
        <v/>
      </c>
    </row>
    <row r="298" ht="14.25" customHeight="1">
      <c r="A298" s="16">
        <v>343.0</v>
      </c>
      <c r="B298" s="16" t="s">
        <v>163</v>
      </c>
      <c r="C298" s="16">
        <v>36.0</v>
      </c>
      <c r="D298" s="17">
        <f>AVERAGEIFS(Ratings!$C$2:$C$3775,Ratings!$A$2:$A$3775,"="&amp;A298)</f>
        <v>4.5</v>
      </c>
      <c r="E298" s="18">
        <f>MAXIFS(Ratings!$C$2:$C$3775,Ratings!$A$2:$A$3775,"="&amp;A298)</f>
        <v>4.5</v>
      </c>
      <c r="F298" s="18">
        <f>MINIFS(Ratings!$C$2:$C$3775,Ratings!$A$2:$A$3775,"="&amp;A298)</f>
        <v>4.5</v>
      </c>
      <c r="G298" s="19">
        <f t="shared" si="1"/>
        <v>0</v>
      </c>
      <c r="H298" s="20" t="str">
        <f t="shared" si="2"/>
        <v/>
      </c>
    </row>
    <row r="299" ht="14.25" customHeight="1">
      <c r="A299" s="16">
        <v>344.0</v>
      </c>
      <c r="B299" s="16" t="s">
        <v>165</v>
      </c>
      <c r="C299" s="16">
        <v>42.0</v>
      </c>
      <c r="D299" s="17">
        <f>AVERAGEIFS(Ratings!$C$2:$C$3775,Ratings!$A$2:$A$3775,"="&amp;A299)</f>
        <v>4.5</v>
      </c>
      <c r="E299" s="18">
        <f>MAXIFS(Ratings!$C$2:$C$3775,Ratings!$A$2:$A$3775,"="&amp;A299)</f>
        <v>4.5</v>
      </c>
      <c r="F299" s="18">
        <f>MINIFS(Ratings!$C$2:$C$3775,Ratings!$A$2:$A$3775,"="&amp;A299)</f>
        <v>4.5</v>
      </c>
      <c r="G299" s="19">
        <f t="shared" si="1"/>
        <v>0</v>
      </c>
      <c r="H299" s="20" t="str">
        <f t="shared" si="2"/>
        <v/>
      </c>
    </row>
    <row r="300" ht="14.25" customHeight="1">
      <c r="A300" s="16">
        <v>345.0</v>
      </c>
      <c r="B300" s="16" t="s">
        <v>163</v>
      </c>
      <c r="C300" s="16">
        <v>29.0</v>
      </c>
      <c r="D300" s="17">
        <f>AVERAGEIFS(Ratings!$C$2:$C$3775,Ratings!$A$2:$A$3775,"="&amp;A300)</f>
        <v>3</v>
      </c>
      <c r="E300" s="18">
        <f>MAXIFS(Ratings!$C$2:$C$3775,Ratings!$A$2:$A$3775,"="&amp;A300)</f>
        <v>3.5</v>
      </c>
      <c r="F300" s="18">
        <f>MINIFS(Ratings!$C$2:$C$3775,Ratings!$A$2:$A$3775,"="&amp;A300)</f>
        <v>2.5</v>
      </c>
      <c r="G300" s="19">
        <f t="shared" si="1"/>
        <v>1</v>
      </c>
      <c r="H300" s="20" t="str">
        <f t="shared" si="2"/>
        <v/>
      </c>
    </row>
    <row r="301" ht="14.25" customHeight="1">
      <c r="A301" s="16">
        <v>346.0</v>
      </c>
      <c r="B301" s="16" t="s">
        <v>165</v>
      </c>
      <c r="C301" s="16">
        <v>30.0</v>
      </c>
      <c r="D301" s="17">
        <f>AVERAGEIFS(Ratings!$C$2:$C$3775,Ratings!$A$2:$A$3775,"="&amp;A301)</f>
        <v>3.875</v>
      </c>
      <c r="E301" s="18">
        <f>MAXIFS(Ratings!$C$2:$C$3775,Ratings!$A$2:$A$3775,"="&amp;A301)</f>
        <v>4</v>
      </c>
      <c r="F301" s="18">
        <f>MINIFS(Ratings!$C$2:$C$3775,Ratings!$A$2:$A$3775,"="&amp;A301)</f>
        <v>3.5</v>
      </c>
      <c r="G301" s="19">
        <f t="shared" si="1"/>
        <v>0.5</v>
      </c>
      <c r="H301" s="20" t="str">
        <f t="shared" si="2"/>
        <v/>
      </c>
    </row>
    <row r="302" ht="14.25" customHeight="1">
      <c r="A302" s="16">
        <v>347.0</v>
      </c>
      <c r="B302" s="16" t="s">
        <v>163</v>
      </c>
      <c r="C302" s="16">
        <v>36.0</v>
      </c>
      <c r="D302" s="17">
        <f>AVERAGEIFS(Ratings!$C$2:$C$3775,Ratings!$A$2:$A$3775,"="&amp;A302)</f>
        <v>3.7</v>
      </c>
      <c r="E302" s="18">
        <f>MAXIFS(Ratings!$C$2:$C$3775,Ratings!$A$2:$A$3775,"="&amp;A302)</f>
        <v>5</v>
      </c>
      <c r="F302" s="18">
        <f>MINIFS(Ratings!$C$2:$C$3775,Ratings!$A$2:$A$3775,"="&amp;A302)</f>
        <v>3</v>
      </c>
      <c r="G302" s="19">
        <f t="shared" si="1"/>
        <v>2</v>
      </c>
      <c r="H302" s="20" t="str">
        <f t="shared" si="2"/>
        <v/>
      </c>
    </row>
    <row r="303" ht="14.25" customHeight="1">
      <c r="A303" s="16">
        <v>348.0</v>
      </c>
      <c r="B303" s="16" t="s">
        <v>165</v>
      </c>
      <c r="C303" s="16">
        <v>41.0</v>
      </c>
      <c r="D303" s="17">
        <f>AVERAGEIFS(Ratings!$C$2:$C$3775,Ratings!$A$2:$A$3775,"="&amp;A303)</f>
        <v>5</v>
      </c>
      <c r="E303" s="18">
        <f>MAXIFS(Ratings!$C$2:$C$3775,Ratings!$A$2:$A$3775,"="&amp;A303)</f>
        <v>5</v>
      </c>
      <c r="F303" s="18">
        <f>MINIFS(Ratings!$C$2:$C$3775,Ratings!$A$2:$A$3775,"="&amp;A303)</f>
        <v>5</v>
      </c>
      <c r="G303" s="19">
        <f t="shared" si="1"/>
        <v>0</v>
      </c>
      <c r="H303" s="20" t="str">
        <f t="shared" si="2"/>
        <v/>
      </c>
    </row>
    <row r="304" ht="14.25" customHeight="1">
      <c r="A304" s="16">
        <v>349.0</v>
      </c>
      <c r="B304" s="16" t="s">
        <v>163</v>
      </c>
      <c r="C304" s="16">
        <v>34.0</v>
      </c>
      <c r="D304" s="17">
        <f>AVERAGEIFS(Ratings!$C$2:$C$3775,Ratings!$A$2:$A$3775,"="&amp;A304)</f>
        <v>4.666666667</v>
      </c>
      <c r="E304" s="18">
        <f>MAXIFS(Ratings!$C$2:$C$3775,Ratings!$A$2:$A$3775,"="&amp;A304)</f>
        <v>5</v>
      </c>
      <c r="F304" s="18">
        <f>MINIFS(Ratings!$C$2:$C$3775,Ratings!$A$2:$A$3775,"="&amp;A304)</f>
        <v>4</v>
      </c>
      <c r="G304" s="19">
        <f t="shared" si="1"/>
        <v>1</v>
      </c>
      <c r="H304" s="20" t="str">
        <f t="shared" si="2"/>
        <v/>
      </c>
    </row>
    <row r="305" ht="14.25" customHeight="1">
      <c r="A305" s="16">
        <v>350.0</v>
      </c>
      <c r="B305" s="16" t="s">
        <v>165</v>
      </c>
      <c r="C305" s="16">
        <v>28.0</v>
      </c>
      <c r="D305" s="17">
        <f>AVERAGEIFS(Ratings!$C$2:$C$3775,Ratings!$A$2:$A$3775,"="&amp;A305)</f>
        <v>3.125</v>
      </c>
      <c r="E305" s="18">
        <f>MAXIFS(Ratings!$C$2:$C$3775,Ratings!$A$2:$A$3775,"="&amp;A305)</f>
        <v>4</v>
      </c>
      <c r="F305" s="18">
        <f>MINIFS(Ratings!$C$2:$C$3775,Ratings!$A$2:$A$3775,"="&amp;A305)</f>
        <v>2</v>
      </c>
      <c r="G305" s="19">
        <f t="shared" si="1"/>
        <v>2</v>
      </c>
      <c r="H305" s="20" t="str">
        <f t="shared" si="2"/>
        <v/>
      </c>
    </row>
    <row r="306" ht="14.25" customHeight="1">
      <c r="A306" s="16">
        <v>351.0</v>
      </c>
      <c r="B306" s="16" t="s">
        <v>165</v>
      </c>
      <c r="C306" s="16">
        <v>44.0</v>
      </c>
      <c r="D306" s="17">
        <f>AVERAGEIFS(Ratings!$C$2:$C$3775,Ratings!$A$2:$A$3775,"="&amp;A306)</f>
        <v>4.75</v>
      </c>
      <c r="E306" s="18">
        <f>MAXIFS(Ratings!$C$2:$C$3775,Ratings!$A$2:$A$3775,"="&amp;A306)</f>
        <v>5</v>
      </c>
      <c r="F306" s="18">
        <f>MINIFS(Ratings!$C$2:$C$3775,Ratings!$A$2:$A$3775,"="&amp;A306)</f>
        <v>4.5</v>
      </c>
      <c r="G306" s="19">
        <f t="shared" si="1"/>
        <v>0.5</v>
      </c>
      <c r="H306" s="20" t="str">
        <f t="shared" si="2"/>
        <v/>
      </c>
    </row>
    <row r="307" ht="14.25" customHeight="1">
      <c r="A307" s="16">
        <v>352.0</v>
      </c>
      <c r="B307" s="16" t="s">
        <v>165</v>
      </c>
      <c r="C307" s="16">
        <v>47.0</v>
      </c>
      <c r="D307" s="17">
        <f>AVERAGEIFS(Ratings!$C$2:$C$3775,Ratings!$A$2:$A$3775,"="&amp;A307)</f>
        <v>5</v>
      </c>
      <c r="E307" s="18">
        <f>MAXIFS(Ratings!$C$2:$C$3775,Ratings!$A$2:$A$3775,"="&amp;A307)</f>
        <v>5</v>
      </c>
      <c r="F307" s="18">
        <f>MINIFS(Ratings!$C$2:$C$3775,Ratings!$A$2:$A$3775,"="&amp;A307)</f>
        <v>5</v>
      </c>
      <c r="G307" s="19">
        <f t="shared" si="1"/>
        <v>0</v>
      </c>
      <c r="H307" s="20" t="str">
        <f t="shared" si="2"/>
        <v/>
      </c>
    </row>
    <row r="308" ht="14.25" customHeight="1">
      <c r="A308" s="16">
        <v>353.0</v>
      </c>
      <c r="B308" s="16" t="s">
        <v>165</v>
      </c>
      <c r="C308" s="16">
        <v>33.0</v>
      </c>
      <c r="D308" s="17">
        <f>AVERAGEIFS(Ratings!$C$2:$C$3775,Ratings!$A$2:$A$3775,"="&amp;A308)</f>
        <v>3.888888889</v>
      </c>
      <c r="E308" s="18">
        <f>MAXIFS(Ratings!$C$2:$C$3775,Ratings!$A$2:$A$3775,"="&amp;A308)</f>
        <v>5</v>
      </c>
      <c r="F308" s="18">
        <f>MINIFS(Ratings!$C$2:$C$3775,Ratings!$A$2:$A$3775,"="&amp;A308)</f>
        <v>1</v>
      </c>
      <c r="G308" s="19">
        <f t="shared" si="1"/>
        <v>4</v>
      </c>
      <c r="H308" s="20" t="str">
        <f t="shared" si="2"/>
        <v/>
      </c>
    </row>
    <row r="309" ht="14.25" customHeight="1">
      <c r="A309" s="16">
        <v>354.0</v>
      </c>
      <c r="B309" s="16" t="s">
        <v>165</v>
      </c>
      <c r="C309" s="16">
        <v>32.0</v>
      </c>
      <c r="D309" s="17">
        <f>AVERAGEIFS(Ratings!$C$2:$C$3775,Ratings!$A$2:$A$3775,"="&amp;A309)</f>
        <v>3.9375</v>
      </c>
      <c r="E309" s="18">
        <f>MAXIFS(Ratings!$C$2:$C$3775,Ratings!$A$2:$A$3775,"="&amp;A309)</f>
        <v>4.5</v>
      </c>
      <c r="F309" s="18">
        <f>MINIFS(Ratings!$C$2:$C$3775,Ratings!$A$2:$A$3775,"="&amp;A309)</f>
        <v>3.5</v>
      </c>
      <c r="G309" s="19">
        <f t="shared" si="1"/>
        <v>1</v>
      </c>
      <c r="H309" s="20" t="str">
        <f t="shared" si="2"/>
        <v/>
      </c>
    </row>
    <row r="310" ht="14.25" customHeight="1">
      <c r="A310" s="16">
        <v>355.0</v>
      </c>
      <c r="B310" s="16" t="s">
        <v>163</v>
      </c>
      <c r="C310" s="16">
        <v>36.0</v>
      </c>
      <c r="D310" s="17">
        <f>AVERAGEIFS(Ratings!$C$2:$C$3775,Ratings!$A$2:$A$3775,"="&amp;A310)</f>
        <v>3</v>
      </c>
      <c r="E310" s="18">
        <f>MAXIFS(Ratings!$C$2:$C$3775,Ratings!$A$2:$A$3775,"="&amp;A310)</f>
        <v>3</v>
      </c>
      <c r="F310" s="18">
        <f>MINIFS(Ratings!$C$2:$C$3775,Ratings!$A$2:$A$3775,"="&amp;A310)</f>
        <v>3</v>
      </c>
      <c r="G310" s="19">
        <f t="shared" si="1"/>
        <v>0</v>
      </c>
      <c r="H310" s="20" t="str">
        <f t="shared" si="2"/>
        <v/>
      </c>
    </row>
    <row r="311" ht="14.25" customHeight="1">
      <c r="A311" s="16">
        <v>356.0</v>
      </c>
      <c r="B311" s="16" t="s">
        <v>165</v>
      </c>
      <c r="C311" s="16">
        <v>31.0</v>
      </c>
      <c r="D311" s="17">
        <f>AVERAGEIFS(Ratings!$C$2:$C$3775,Ratings!$A$2:$A$3775,"="&amp;A311)</f>
        <v>3.6</v>
      </c>
      <c r="E311" s="18">
        <f>MAXIFS(Ratings!$C$2:$C$3775,Ratings!$A$2:$A$3775,"="&amp;A311)</f>
        <v>4.5</v>
      </c>
      <c r="F311" s="18">
        <f>MINIFS(Ratings!$C$2:$C$3775,Ratings!$A$2:$A$3775,"="&amp;A311)</f>
        <v>3</v>
      </c>
      <c r="G311" s="19">
        <f t="shared" si="1"/>
        <v>1.5</v>
      </c>
      <c r="H311" s="20" t="str">
        <f t="shared" si="2"/>
        <v/>
      </c>
    </row>
    <row r="312" ht="14.25" customHeight="1">
      <c r="A312" s="16">
        <v>357.0</v>
      </c>
      <c r="B312" s="16" t="s">
        <v>165</v>
      </c>
      <c r="C312" s="16">
        <v>32.0</v>
      </c>
      <c r="D312" s="17">
        <f>AVERAGEIFS(Ratings!$C$2:$C$3775,Ratings!$A$2:$A$3775,"="&amp;A312)</f>
        <v>3.75</v>
      </c>
      <c r="E312" s="18">
        <f>MAXIFS(Ratings!$C$2:$C$3775,Ratings!$A$2:$A$3775,"="&amp;A312)</f>
        <v>5</v>
      </c>
      <c r="F312" s="18">
        <f>MINIFS(Ratings!$C$2:$C$3775,Ratings!$A$2:$A$3775,"="&amp;A312)</f>
        <v>2</v>
      </c>
      <c r="G312" s="19">
        <f t="shared" si="1"/>
        <v>3</v>
      </c>
      <c r="H312" s="20" t="str">
        <f t="shared" si="2"/>
        <v/>
      </c>
    </row>
    <row r="313" ht="14.25" customHeight="1">
      <c r="A313" s="16">
        <v>359.0</v>
      </c>
      <c r="B313" s="16" t="s">
        <v>165</v>
      </c>
      <c r="C313" s="16">
        <v>32.0</v>
      </c>
      <c r="D313" s="17">
        <f>AVERAGEIFS(Ratings!$C$2:$C$3775,Ratings!$A$2:$A$3775,"="&amp;A313)</f>
        <v>3.625</v>
      </c>
      <c r="E313" s="18">
        <f>MAXIFS(Ratings!$C$2:$C$3775,Ratings!$A$2:$A$3775,"="&amp;A313)</f>
        <v>4.5</v>
      </c>
      <c r="F313" s="18">
        <f>MINIFS(Ratings!$C$2:$C$3775,Ratings!$A$2:$A$3775,"="&amp;A313)</f>
        <v>2.5</v>
      </c>
      <c r="G313" s="19">
        <f t="shared" si="1"/>
        <v>2</v>
      </c>
      <c r="H313" s="20" t="str">
        <f t="shared" si="2"/>
        <v/>
      </c>
    </row>
    <row r="314" ht="14.25" customHeight="1">
      <c r="A314" s="16">
        <v>361.0</v>
      </c>
      <c r="B314" s="16" t="s">
        <v>165</v>
      </c>
      <c r="C314" s="16">
        <v>17.0</v>
      </c>
      <c r="D314" s="17">
        <f>AVERAGEIFS(Ratings!$C$2:$C$3775,Ratings!$A$2:$A$3775,"="&amp;A314)</f>
        <v>2.75</v>
      </c>
      <c r="E314" s="18">
        <f>MAXIFS(Ratings!$C$2:$C$3775,Ratings!$A$2:$A$3775,"="&amp;A314)</f>
        <v>3.5</v>
      </c>
      <c r="F314" s="18">
        <f>MINIFS(Ratings!$C$2:$C$3775,Ratings!$A$2:$A$3775,"="&amp;A314)</f>
        <v>2</v>
      </c>
      <c r="G314" s="19">
        <f t="shared" si="1"/>
        <v>1.5</v>
      </c>
      <c r="H314" s="20" t="str">
        <f t="shared" si="2"/>
        <v/>
      </c>
    </row>
    <row r="315" ht="14.25" customHeight="1">
      <c r="A315" s="16">
        <v>362.0</v>
      </c>
      <c r="B315" s="16" t="s">
        <v>163</v>
      </c>
      <c r="C315" s="16">
        <v>37.0</v>
      </c>
      <c r="D315" s="17">
        <f>AVERAGEIFS(Ratings!$C$2:$C$3775,Ratings!$A$2:$A$3775,"="&amp;A315)</f>
        <v>4.125</v>
      </c>
      <c r="E315" s="18">
        <f>MAXIFS(Ratings!$C$2:$C$3775,Ratings!$A$2:$A$3775,"="&amp;A315)</f>
        <v>5</v>
      </c>
      <c r="F315" s="18">
        <f>MINIFS(Ratings!$C$2:$C$3775,Ratings!$A$2:$A$3775,"="&amp;A315)</f>
        <v>3.5</v>
      </c>
      <c r="G315" s="19">
        <f t="shared" si="1"/>
        <v>1.5</v>
      </c>
      <c r="H315" s="20" t="str">
        <f t="shared" si="2"/>
        <v/>
      </c>
    </row>
    <row r="316" ht="14.25" customHeight="1">
      <c r="A316" s="16">
        <v>363.0</v>
      </c>
      <c r="B316" s="16" t="s">
        <v>163</v>
      </c>
      <c r="C316" s="16">
        <v>38.0</v>
      </c>
      <c r="D316" s="17">
        <f>AVERAGEIFS(Ratings!$C$2:$C$3775,Ratings!$A$2:$A$3775,"="&amp;A316)</f>
        <v>3.5</v>
      </c>
      <c r="E316" s="18">
        <f>MAXIFS(Ratings!$C$2:$C$3775,Ratings!$A$2:$A$3775,"="&amp;A316)</f>
        <v>4</v>
      </c>
      <c r="F316" s="18">
        <f>MINIFS(Ratings!$C$2:$C$3775,Ratings!$A$2:$A$3775,"="&amp;A316)</f>
        <v>3</v>
      </c>
      <c r="G316" s="19">
        <f t="shared" si="1"/>
        <v>1</v>
      </c>
      <c r="H316" s="20" t="str">
        <f t="shared" si="2"/>
        <v/>
      </c>
    </row>
    <row r="317" ht="14.25" customHeight="1">
      <c r="A317" s="16">
        <v>364.0</v>
      </c>
      <c r="B317" s="16" t="s">
        <v>163</v>
      </c>
      <c r="C317" s="16">
        <v>39.0</v>
      </c>
      <c r="D317" s="17">
        <f>AVERAGEIFS(Ratings!$C$2:$C$3775,Ratings!$A$2:$A$3775,"="&amp;A317)</f>
        <v>4</v>
      </c>
      <c r="E317" s="18">
        <f>MAXIFS(Ratings!$C$2:$C$3775,Ratings!$A$2:$A$3775,"="&amp;A317)</f>
        <v>5</v>
      </c>
      <c r="F317" s="18">
        <f>MINIFS(Ratings!$C$2:$C$3775,Ratings!$A$2:$A$3775,"="&amp;A317)</f>
        <v>3</v>
      </c>
      <c r="G317" s="19">
        <f t="shared" si="1"/>
        <v>2</v>
      </c>
      <c r="H317" s="20" t="str">
        <f t="shared" si="2"/>
        <v/>
      </c>
    </row>
    <row r="318" ht="14.25" customHeight="1">
      <c r="A318" s="16">
        <v>365.0</v>
      </c>
      <c r="B318" s="16" t="s">
        <v>163</v>
      </c>
      <c r="C318" s="16">
        <v>36.0</v>
      </c>
      <c r="D318" s="17">
        <f>AVERAGEIFS(Ratings!$C$2:$C$3775,Ratings!$A$2:$A$3775,"="&amp;A318)</f>
        <v>3.5</v>
      </c>
      <c r="E318" s="18">
        <f>MAXIFS(Ratings!$C$2:$C$3775,Ratings!$A$2:$A$3775,"="&amp;A318)</f>
        <v>3.5</v>
      </c>
      <c r="F318" s="18">
        <f>MINIFS(Ratings!$C$2:$C$3775,Ratings!$A$2:$A$3775,"="&amp;A318)</f>
        <v>3.5</v>
      </c>
      <c r="G318" s="19">
        <f t="shared" si="1"/>
        <v>0</v>
      </c>
      <c r="H318" s="20" t="str">
        <f t="shared" si="2"/>
        <v/>
      </c>
    </row>
    <row r="319" ht="14.25" customHeight="1">
      <c r="A319" s="16">
        <v>366.0</v>
      </c>
      <c r="B319" s="16" t="s">
        <v>163</v>
      </c>
      <c r="C319" s="16">
        <v>38.0</v>
      </c>
      <c r="D319" s="17">
        <f>AVERAGEIFS(Ratings!$C$2:$C$3775,Ratings!$A$2:$A$3775,"="&amp;A319)</f>
        <v>4</v>
      </c>
      <c r="E319" s="18">
        <f>MAXIFS(Ratings!$C$2:$C$3775,Ratings!$A$2:$A$3775,"="&amp;A319)</f>
        <v>4</v>
      </c>
      <c r="F319" s="18">
        <f>MINIFS(Ratings!$C$2:$C$3775,Ratings!$A$2:$A$3775,"="&amp;A319)</f>
        <v>4</v>
      </c>
      <c r="G319" s="19">
        <f t="shared" si="1"/>
        <v>0</v>
      </c>
      <c r="H319" s="20" t="str">
        <f t="shared" si="2"/>
        <v/>
      </c>
    </row>
    <row r="320" ht="14.25" customHeight="1">
      <c r="A320" s="16">
        <v>367.0</v>
      </c>
      <c r="B320" s="16" t="s">
        <v>163</v>
      </c>
      <c r="C320" s="16">
        <v>37.0</v>
      </c>
      <c r="D320" s="17">
        <f>AVERAGEIFS(Ratings!$C$2:$C$3775,Ratings!$A$2:$A$3775,"="&amp;A320)</f>
        <v>4</v>
      </c>
      <c r="E320" s="18">
        <f>MAXIFS(Ratings!$C$2:$C$3775,Ratings!$A$2:$A$3775,"="&amp;A320)</f>
        <v>5</v>
      </c>
      <c r="F320" s="18">
        <f>MINIFS(Ratings!$C$2:$C$3775,Ratings!$A$2:$A$3775,"="&amp;A320)</f>
        <v>3</v>
      </c>
      <c r="G320" s="19">
        <f t="shared" si="1"/>
        <v>2</v>
      </c>
      <c r="H320" s="20" t="str">
        <f t="shared" si="2"/>
        <v/>
      </c>
    </row>
    <row r="321" ht="14.25" customHeight="1">
      <c r="A321" s="16">
        <v>368.0</v>
      </c>
      <c r="B321" s="16" t="s">
        <v>165</v>
      </c>
      <c r="C321" s="16">
        <v>26.0</v>
      </c>
      <c r="D321" s="17">
        <f>AVERAGEIFS(Ratings!$C$2:$C$3775,Ratings!$A$2:$A$3775,"="&amp;A321)</f>
        <v>3.133333333</v>
      </c>
      <c r="E321" s="18">
        <f>MAXIFS(Ratings!$C$2:$C$3775,Ratings!$A$2:$A$3775,"="&amp;A321)</f>
        <v>4</v>
      </c>
      <c r="F321" s="18">
        <f>MINIFS(Ratings!$C$2:$C$3775,Ratings!$A$2:$A$3775,"="&amp;A321)</f>
        <v>2</v>
      </c>
      <c r="G321" s="19">
        <f t="shared" si="1"/>
        <v>2</v>
      </c>
      <c r="H321" s="20" t="str">
        <f t="shared" si="2"/>
        <v/>
      </c>
    </row>
    <row r="322" ht="14.25" customHeight="1">
      <c r="A322" s="16">
        <v>369.0</v>
      </c>
      <c r="B322" s="16" t="s">
        <v>165</v>
      </c>
      <c r="C322" s="16">
        <v>30.0</v>
      </c>
      <c r="D322" s="17">
        <f>AVERAGEIFS(Ratings!$C$2:$C$3775,Ratings!$A$2:$A$3775,"="&amp;A322)</f>
        <v>3.75</v>
      </c>
      <c r="E322" s="18">
        <f>MAXIFS(Ratings!$C$2:$C$3775,Ratings!$A$2:$A$3775,"="&amp;A322)</f>
        <v>4</v>
      </c>
      <c r="F322" s="18">
        <f>MINIFS(Ratings!$C$2:$C$3775,Ratings!$A$2:$A$3775,"="&amp;A322)</f>
        <v>3.5</v>
      </c>
      <c r="G322" s="19">
        <f t="shared" si="1"/>
        <v>0.5</v>
      </c>
      <c r="H322" s="20" t="str">
        <f t="shared" si="2"/>
        <v/>
      </c>
    </row>
    <row r="323" ht="14.25" customHeight="1">
      <c r="A323" s="16">
        <v>370.0</v>
      </c>
      <c r="B323" s="16" t="s">
        <v>163</v>
      </c>
      <c r="C323" s="16">
        <v>22.0</v>
      </c>
      <c r="D323" s="17">
        <f>AVERAGEIFS(Ratings!$C$2:$C$3775,Ratings!$A$2:$A$3775,"="&amp;A323)</f>
        <v>3.75</v>
      </c>
      <c r="E323" s="18">
        <f>MAXIFS(Ratings!$C$2:$C$3775,Ratings!$A$2:$A$3775,"="&amp;A323)</f>
        <v>4.5</v>
      </c>
      <c r="F323" s="18">
        <f>MINIFS(Ratings!$C$2:$C$3775,Ratings!$A$2:$A$3775,"="&amp;A323)</f>
        <v>3.5</v>
      </c>
      <c r="G323" s="19">
        <f t="shared" si="1"/>
        <v>1</v>
      </c>
      <c r="H323" s="20" t="str">
        <f t="shared" si="2"/>
        <v/>
      </c>
    </row>
    <row r="324" ht="14.25" customHeight="1">
      <c r="A324" s="16">
        <v>371.0</v>
      </c>
      <c r="B324" s="16" t="s">
        <v>163</v>
      </c>
      <c r="C324" s="16">
        <v>32.0</v>
      </c>
      <c r="D324" s="17">
        <f>AVERAGEIFS(Ratings!$C$2:$C$3775,Ratings!$A$2:$A$3775,"="&amp;A324)</f>
        <v>4.5</v>
      </c>
      <c r="E324" s="18">
        <f>MAXIFS(Ratings!$C$2:$C$3775,Ratings!$A$2:$A$3775,"="&amp;A324)</f>
        <v>4.5</v>
      </c>
      <c r="F324" s="18">
        <f>MINIFS(Ratings!$C$2:$C$3775,Ratings!$A$2:$A$3775,"="&amp;A324)</f>
        <v>4.5</v>
      </c>
      <c r="G324" s="19">
        <f t="shared" si="1"/>
        <v>0</v>
      </c>
      <c r="H324" s="20" t="str">
        <f t="shared" si="2"/>
        <v/>
      </c>
    </row>
    <row r="325" ht="14.25" customHeight="1">
      <c r="A325" s="16">
        <v>372.0</v>
      </c>
      <c r="B325" s="16" t="s">
        <v>165</v>
      </c>
      <c r="C325" s="16">
        <v>27.0</v>
      </c>
      <c r="D325" s="17">
        <f>AVERAGEIFS(Ratings!$C$2:$C$3775,Ratings!$A$2:$A$3775,"="&amp;A325)</f>
        <v>3.346153846</v>
      </c>
      <c r="E325" s="18">
        <f>MAXIFS(Ratings!$C$2:$C$3775,Ratings!$A$2:$A$3775,"="&amp;A325)</f>
        <v>5</v>
      </c>
      <c r="F325" s="18">
        <f>MINIFS(Ratings!$C$2:$C$3775,Ratings!$A$2:$A$3775,"="&amp;A325)</f>
        <v>2</v>
      </c>
      <c r="G325" s="19">
        <f t="shared" si="1"/>
        <v>3</v>
      </c>
      <c r="H325" s="20" t="str">
        <f t="shared" si="2"/>
        <v/>
      </c>
    </row>
    <row r="326" ht="14.25" customHeight="1">
      <c r="A326" s="16">
        <v>373.0</v>
      </c>
      <c r="B326" s="16" t="s">
        <v>163</v>
      </c>
      <c r="C326" s="16">
        <v>32.0</v>
      </c>
      <c r="D326" s="17">
        <f>AVERAGEIFS(Ratings!$C$2:$C$3775,Ratings!$A$2:$A$3775,"="&amp;A326)</f>
        <v>3.333333333</v>
      </c>
      <c r="E326" s="18">
        <f>MAXIFS(Ratings!$C$2:$C$3775,Ratings!$A$2:$A$3775,"="&amp;A326)</f>
        <v>5</v>
      </c>
      <c r="F326" s="18">
        <f>MINIFS(Ratings!$C$2:$C$3775,Ratings!$A$2:$A$3775,"="&amp;A326)</f>
        <v>1</v>
      </c>
      <c r="G326" s="19">
        <f t="shared" si="1"/>
        <v>4</v>
      </c>
      <c r="H326" s="20" t="str">
        <f t="shared" si="2"/>
        <v/>
      </c>
    </row>
    <row r="327" ht="14.25" customHeight="1">
      <c r="A327" s="16">
        <v>374.0</v>
      </c>
      <c r="B327" s="16" t="s">
        <v>163</v>
      </c>
      <c r="C327" s="16">
        <v>45.0</v>
      </c>
      <c r="D327" s="17">
        <f>AVERAGEIFS(Ratings!$C$2:$C$3775,Ratings!$A$2:$A$3775,"="&amp;A327)</f>
        <v>5</v>
      </c>
      <c r="E327" s="18">
        <f>MAXIFS(Ratings!$C$2:$C$3775,Ratings!$A$2:$A$3775,"="&amp;A327)</f>
        <v>5</v>
      </c>
      <c r="F327" s="18">
        <f>MINIFS(Ratings!$C$2:$C$3775,Ratings!$A$2:$A$3775,"="&amp;A327)</f>
        <v>5</v>
      </c>
      <c r="G327" s="19">
        <f t="shared" si="1"/>
        <v>0</v>
      </c>
      <c r="H327" s="20" t="str">
        <f t="shared" si="2"/>
        <v/>
      </c>
    </row>
    <row r="328" ht="14.25" customHeight="1">
      <c r="A328" s="16">
        <v>375.0</v>
      </c>
      <c r="B328" s="16" t="s">
        <v>163</v>
      </c>
      <c r="C328" s="16">
        <v>36.0</v>
      </c>
      <c r="D328" s="17">
        <f>AVERAGEIFS(Ratings!$C$2:$C$3775,Ratings!$A$2:$A$3775,"="&amp;A328)</f>
        <v>5</v>
      </c>
      <c r="E328" s="18">
        <f>MAXIFS(Ratings!$C$2:$C$3775,Ratings!$A$2:$A$3775,"="&amp;A328)</f>
        <v>5</v>
      </c>
      <c r="F328" s="18">
        <f>MINIFS(Ratings!$C$2:$C$3775,Ratings!$A$2:$A$3775,"="&amp;A328)</f>
        <v>5</v>
      </c>
      <c r="G328" s="19">
        <f t="shared" si="1"/>
        <v>0</v>
      </c>
      <c r="H328" s="20" t="str">
        <f t="shared" si="2"/>
        <v/>
      </c>
    </row>
    <row r="329" ht="14.25" customHeight="1">
      <c r="A329" s="16">
        <v>376.0</v>
      </c>
      <c r="B329" s="16" t="s">
        <v>165</v>
      </c>
      <c r="C329" s="16">
        <v>34.0</v>
      </c>
      <c r="D329" s="17">
        <f>AVERAGEIFS(Ratings!$C$2:$C$3775,Ratings!$A$2:$A$3775,"="&amp;A329)</f>
        <v>3.7</v>
      </c>
      <c r="E329" s="18">
        <f>MAXIFS(Ratings!$C$2:$C$3775,Ratings!$A$2:$A$3775,"="&amp;A329)</f>
        <v>5</v>
      </c>
      <c r="F329" s="18">
        <f>MINIFS(Ratings!$C$2:$C$3775,Ratings!$A$2:$A$3775,"="&amp;A329)</f>
        <v>2</v>
      </c>
      <c r="G329" s="19">
        <f t="shared" si="1"/>
        <v>3</v>
      </c>
      <c r="H329" s="20" t="str">
        <f t="shared" si="2"/>
        <v/>
      </c>
    </row>
    <row r="330" ht="14.25" customHeight="1">
      <c r="A330" s="16">
        <v>377.0</v>
      </c>
      <c r="B330" s="16" t="s">
        <v>165</v>
      </c>
      <c r="C330" s="16">
        <v>26.0</v>
      </c>
      <c r="D330" s="17">
        <f>AVERAGEIFS(Ratings!$C$2:$C$3775,Ratings!$A$2:$A$3775,"="&amp;A330)</f>
        <v>3.5</v>
      </c>
      <c r="E330" s="18">
        <f>MAXIFS(Ratings!$C$2:$C$3775,Ratings!$A$2:$A$3775,"="&amp;A330)</f>
        <v>4.5</v>
      </c>
      <c r="F330" s="18">
        <f>MINIFS(Ratings!$C$2:$C$3775,Ratings!$A$2:$A$3775,"="&amp;A330)</f>
        <v>2</v>
      </c>
      <c r="G330" s="19">
        <f t="shared" si="1"/>
        <v>2.5</v>
      </c>
      <c r="H330" s="20" t="str">
        <f t="shared" si="2"/>
        <v/>
      </c>
    </row>
    <row r="331" ht="14.25" customHeight="1">
      <c r="A331" s="16">
        <v>378.0</v>
      </c>
      <c r="B331" s="16" t="s">
        <v>165</v>
      </c>
      <c r="C331" s="16">
        <v>39.0</v>
      </c>
      <c r="D331" s="17">
        <f>AVERAGEIFS(Ratings!$C$2:$C$3775,Ratings!$A$2:$A$3775,"="&amp;A331)</f>
        <v>4.25</v>
      </c>
      <c r="E331" s="18">
        <f>MAXIFS(Ratings!$C$2:$C$3775,Ratings!$A$2:$A$3775,"="&amp;A331)</f>
        <v>4.5</v>
      </c>
      <c r="F331" s="18">
        <f>MINIFS(Ratings!$C$2:$C$3775,Ratings!$A$2:$A$3775,"="&amp;A331)</f>
        <v>4</v>
      </c>
      <c r="G331" s="19">
        <f t="shared" si="1"/>
        <v>0.5</v>
      </c>
      <c r="H331" s="20" t="str">
        <f t="shared" si="2"/>
        <v/>
      </c>
    </row>
    <row r="332" ht="14.25" customHeight="1">
      <c r="A332" s="16">
        <v>379.0</v>
      </c>
      <c r="B332" s="16" t="s">
        <v>165</v>
      </c>
      <c r="C332" s="16">
        <v>26.0</v>
      </c>
      <c r="D332" s="17">
        <f>AVERAGEIFS(Ratings!$C$2:$C$3775,Ratings!$A$2:$A$3775,"="&amp;A332)</f>
        <v>3.4</v>
      </c>
      <c r="E332" s="18">
        <f>MAXIFS(Ratings!$C$2:$C$3775,Ratings!$A$2:$A$3775,"="&amp;A332)</f>
        <v>5</v>
      </c>
      <c r="F332" s="18">
        <f>MINIFS(Ratings!$C$2:$C$3775,Ratings!$A$2:$A$3775,"="&amp;A332)</f>
        <v>2</v>
      </c>
      <c r="G332" s="19">
        <f t="shared" si="1"/>
        <v>3</v>
      </c>
      <c r="H332" s="20" t="str">
        <f t="shared" si="2"/>
        <v/>
      </c>
    </row>
    <row r="333" ht="14.25" customHeight="1">
      <c r="A333" s="16">
        <v>380.0</v>
      </c>
      <c r="B333" s="16" t="s">
        <v>165</v>
      </c>
      <c r="C333" s="16">
        <v>33.0</v>
      </c>
      <c r="D333" s="17">
        <f>AVERAGEIFS(Ratings!$C$2:$C$3775,Ratings!$A$2:$A$3775,"="&amp;A333)</f>
        <v>4.090909091</v>
      </c>
      <c r="E333" s="18">
        <f>MAXIFS(Ratings!$C$2:$C$3775,Ratings!$A$2:$A$3775,"="&amp;A333)</f>
        <v>5</v>
      </c>
      <c r="F333" s="18">
        <f>MINIFS(Ratings!$C$2:$C$3775,Ratings!$A$2:$A$3775,"="&amp;A333)</f>
        <v>2</v>
      </c>
      <c r="G333" s="19">
        <f t="shared" si="1"/>
        <v>3</v>
      </c>
      <c r="H333" s="20" t="str">
        <f t="shared" si="2"/>
        <v/>
      </c>
    </row>
    <row r="334" ht="14.25" customHeight="1">
      <c r="A334" s="16">
        <v>381.0</v>
      </c>
      <c r="B334" s="16" t="s">
        <v>163</v>
      </c>
      <c r="C334" s="16">
        <v>32.0</v>
      </c>
      <c r="D334" s="17">
        <f>AVERAGEIFS(Ratings!$C$2:$C$3775,Ratings!$A$2:$A$3775,"="&amp;A334)</f>
        <v>3.45</v>
      </c>
      <c r="E334" s="18">
        <f>MAXIFS(Ratings!$C$2:$C$3775,Ratings!$A$2:$A$3775,"="&amp;A334)</f>
        <v>4.5</v>
      </c>
      <c r="F334" s="18">
        <f>MINIFS(Ratings!$C$2:$C$3775,Ratings!$A$2:$A$3775,"="&amp;A334)</f>
        <v>2</v>
      </c>
      <c r="G334" s="19">
        <f t="shared" si="1"/>
        <v>2.5</v>
      </c>
      <c r="H334" s="20" t="str">
        <f t="shared" si="2"/>
        <v/>
      </c>
    </row>
    <row r="335" ht="14.25" customHeight="1">
      <c r="A335" s="16">
        <v>382.0</v>
      </c>
      <c r="B335" s="16" t="s">
        <v>163</v>
      </c>
      <c r="C335" s="16">
        <v>39.0</v>
      </c>
      <c r="D335" s="17">
        <f>AVERAGEIFS(Ratings!$C$2:$C$3775,Ratings!$A$2:$A$3775,"="&amp;A335)</f>
        <v>4.75</v>
      </c>
      <c r="E335" s="18">
        <f>MAXIFS(Ratings!$C$2:$C$3775,Ratings!$A$2:$A$3775,"="&amp;A335)</f>
        <v>5</v>
      </c>
      <c r="F335" s="18">
        <f>MINIFS(Ratings!$C$2:$C$3775,Ratings!$A$2:$A$3775,"="&amp;A335)</f>
        <v>4.5</v>
      </c>
      <c r="G335" s="19">
        <f t="shared" si="1"/>
        <v>0.5</v>
      </c>
      <c r="H335" s="20" t="str">
        <f t="shared" si="2"/>
        <v/>
      </c>
    </row>
    <row r="336" ht="14.25" customHeight="1">
      <c r="A336" s="16">
        <v>384.0</v>
      </c>
      <c r="B336" s="16" t="s">
        <v>163</v>
      </c>
      <c r="C336" s="16">
        <v>45.0</v>
      </c>
      <c r="D336" s="17">
        <f>AVERAGEIFS(Ratings!$C$2:$C$3775,Ratings!$A$2:$A$3775,"="&amp;A336)</f>
        <v>4</v>
      </c>
      <c r="E336" s="18">
        <f>MAXIFS(Ratings!$C$2:$C$3775,Ratings!$A$2:$A$3775,"="&amp;A336)</f>
        <v>4</v>
      </c>
      <c r="F336" s="18">
        <f>MINIFS(Ratings!$C$2:$C$3775,Ratings!$A$2:$A$3775,"="&amp;A336)</f>
        <v>4</v>
      </c>
      <c r="G336" s="19">
        <f t="shared" si="1"/>
        <v>0</v>
      </c>
      <c r="H336" s="20" t="str">
        <f t="shared" si="2"/>
        <v/>
      </c>
    </row>
    <row r="337" ht="14.25" customHeight="1">
      <c r="A337" s="16">
        <v>385.0</v>
      </c>
      <c r="B337" s="16" t="s">
        <v>163</v>
      </c>
      <c r="C337" s="16">
        <v>24.0</v>
      </c>
      <c r="D337" s="17">
        <f>AVERAGEIFS(Ratings!$C$2:$C$3775,Ratings!$A$2:$A$3775,"="&amp;A337)</f>
        <v>3.3125</v>
      </c>
      <c r="E337" s="18">
        <f>MAXIFS(Ratings!$C$2:$C$3775,Ratings!$A$2:$A$3775,"="&amp;A337)</f>
        <v>5</v>
      </c>
      <c r="F337" s="18">
        <f>MINIFS(Ratings!$C$2:$C$3775,Ratings!$A$2:$A$3775,"="&amp;A337)</f>
        <v>3</v>
      </c>
      <c r="G337" s="19">
        <f t="shared" si="1"/>
        <v>2</v>
      </c>
      <c r="H337" s="20" t="str">
        <f t="shared" si="2"/>
        <v/>
      </c>
    </row>
    <row r="338" ht="14.25" customHeight="1">
      <c r="A338" s="16">
        <v>386.0</v>
      </c>
      <c r="B338" s="16" t="s">
        <v>163</v>
      </c>
      <c r="C338" s="16">
        <v>34.0</v>
      </c>
      <c r="D338" s="17">
        <f>AVERAGEIFS(Ratings!$C$2:$C$3775,Ratings!$A$2:$A$3775,"="&amp;A338)</f>
        <v>3.0625</v>
      </c>
      <c r="E338" s="18">
        <f>MAXIFS(Ratings!$C$2:$C$3775,Ratings!$A$2:$A$3775,"="&amp;A338)</f>
        <v>4</v>
      </c>
      <c r="F338" s="18">
        <f>MINIFS(Ratings!$C$2:$C$3775,Ratings!$A$2:$A$3775,"="&amp;A338)</f>
        <v>2</v>
      </c>
      <c r="G338" s="19">
        <f t="shared" si="1"/>
        <v>2</v>
      </c>
      <c r="H338" s="20" t="str">
        <f t="shared" si="2"/>
        <v/>
      </c>
    </row>
    <row r="339" ht="14.25" customHeight="1">
      <c r="A339" s="16">
        <v>387.0</v>
      </c>
      <c r="B339" s="16" t="s">
        <v>163</v>
      </c>
      <c r="C339" s="16">
        <v>34.0</v>
      </c>
      <c r="D339" s="17">
        <f>AVERAGEIFS(Ratings!$C$2:$C$3775,Ratings!$A$2:$A$3775,"="&amp;A339)</f>
        <v>3.058823529</v>
      </c>
      <c r="E339" s="18">
        <f>MAXIFS(Ratings!$C$2:$C$3775,Ratings!$A$2:$A$3775,"="&amp;A339)</f>
        <v>4.5</v>
      </c>
      <c r="F339" s="18">
        <f>MINIFS(Ratings!$C$2:$C$3775,Ratings!$A$2:$A$3775,"="&amp;A339)</f>
        <v>1</v>
      </c>
      <c r="G339" s="19">
        <f t="shared" si="1"/>
        <v>3.5</v>
      </c>
      <c r="H339" s="20" t="str">
        <f t="shared" si="2"/>
        <v/>
      </c>
    </row>
    <row r="340" ht="14.25" customHeight="1">
      <c r="A340" s="16">
        <v>389.0</v>
      </c>
      <c r="B340" s="16" t="s">
        <v>165</v>
      </c>
      <c r="C340" s="16">
        <v>26.0</v>
      </c>
      <c r="D340" s="17">
        <f>AVERAGEIFS(Ratings!$C$2:$C$3775,Ratings!$A$2:$A$3775,"="&amp;A340)</f>
        <v>4.083333333</v>
      </c>
      <c r="E340" s="18">
        <f>MAXIFS(Ratings!$C$2:$C$3775,Ratings!$A$2:$A$3775,"="&amp;A340)</f>
        <v>5</v>
      </c>
      <c r="F340" s="18">
        <f>MINIFS(Ratings!$C$2:$C$3775,Ratings!$A$2:$A$3775,"="&amp;A340)</f>
        <v>3</v>
      </c>
      <c r="G340" s="19">
        <f t="shared" si="1"/>
        <v>2</v>
      </c>
      <c r="H340" s="20" t="str">
        <f t="shared" si="2"/>
        <v/>
      </c>
    </row>
    <row r="341" ht="14.25" customHeight="1">
      <c r="A341" s="16">
        <v>390.0</v>
      </c>
      <c r="B341" s="16" t="s">
        <v>165</v>
      </c>
      <c r="C341" s="16">
        <v>38.0</v>
      </c>
      <c r="D341" s="17">
        <f>AVERAGEIFS(Ratings!$C$2:$C$3775,Ratings!$A$2:$A$3775,"="&amp;A341)</f>
        <v>4</v>
      </c>
      <c r="E341" s="18">
        <f>MAXIFS(Ratings!$C$2:$C$3775,Ratings!$A$2:$A$3775,"="&amp;A341)</f>
        <v>4</v>
      </c>
      <c r="F341" s="18">
        <f>MINIFS(Ratings!$C$2:$C$3775,Ratings!$A$2:$A$3775,"="&amp;A341)</f>
        <v>4</v>
      </c>
      <c r="G341" s="19">
        <f t="shared" si="1"/>
        <v>0</v>
      </c>
      <c r="H341" s="20" t="str">
        <f t="shared" si="2"/>
        <v/>
      </c>
    </row>
    <row r="342" ht="14.25" customHeight="1">
      <c r="A342" s="16">
        <v>391.0</v>
      </c>
      <c r="B342" s="16" t="s">
        <v>163</v>
      </c>
      <c r="C342" s="16">
        <v>25.0</v>
      </c>
      <c r="D342" s="17">
        <f>AVERAGEIFS(Ratings!$C$2:$C$3775,Ratings!$A$2:$A$3775,"="&amp;A342)</f>
        <v>3.769230769</v>
      </c>
      <c r="E342" s="18">
        <f>MAXIFS(Ratings!$C$2:$C$3775,Ratings!$A$2:$A$3775,"="&amp;A342)</f>
        <v>5</v>
      </c>
      <c r="F342" s="18">
        <f>MINIFS(Ratings!$C$2:$C$3775,Ratings!$A$2:$A$3775,"="&amp;A342)</f>
        <v>1</v>
      </c>
      <c r="G342" s="19">
        <f t="shared" si="1"/>
        <v>4</v>
      </c>
      <c r="H342" s="20" t="str">
        <f t="shared" si="2"/>
        <v/>
      </c>
    </row>
    <row r="343" ht="14.25" customHeight="1">
      <c r="A343" s="16">
        <v>393.0</v>
      </c>
      <c r="B343" s="16" t="s">
        <v>165</v>
      </c>
      <c r="C343" s="16">
        <v>34.0</v>
      </c>
      <c r="D343" s="17">
        <f>AVERAGEIFS(Ratings!$C$2:$C$3775,Ratings!$A$2:$A$3775,"="&amp;A343)</f>
        <v>4</v>
      </c>
      <c r="E343" s="18">
        <f>MAXIFS(Ratings!$C$2:$C$3775,Ratings!$A$2:$A$3775,"="&amp;A343)</f>
        <v>4</v>
      </c>
      <c r="F343" s="18">
        <f>MINIFS(Ratings!$C$2:$C$3775,Ratings!$A$2:$A$3775,"="&amp;A343)</f>
        <v>4</v>
      </c>
      <c r="G343" s="19">
        <f t="shared" si="1"/>
        <v>0</v>
      </c>
      <c r="H343" s="20" t="str">
        <f t="shared" si="2"/>
        <v/>
      </c>
    </row>
    <row r="344" ht="14.25" customHeight="1">
      <c r="A344" s="16">
        <v>394.0</v>
      </c>
      <c r="B344" s="16" t="s">
        <v>165</v>
      </c>
      <c r="C344" s="16">
        <v>28.0</v>
      </c>
      <c r="D344" s="17">
        <f>AVERAGEIFS(Ratings!$C$2:$C$3775,Ratings!$A$2:$A$3775,"="&amp;A344)</f>
        <v>4.333333333</v>
      </c>
      <c r="E344" s="18">
        <f>MAXIFS(Ratings!$C$2:$C$3775,Ratings!$A$2:$A$3775,"="&amp;A344)</f>
        <v>5</v>
      </c>
      <c r="F344" s="18">
        <f>MINIFS(Ratings!$C$2:$C$3775,Ratings!$A$2:$A$3775,"="&amp;A344)</f>
        <v>3</v>
      </c>
      <c r="G344" s="19">
        <f t="shared" si="1"/>
        <v>2</v>
      </c>
      <c r="H344" s="20" t="str">
        <f t="shared" si="2"/>
        <v/>
      </c>
    </row>
    <row r="345" ht="14.25" customHeight="1">
      <c r="A345" s="16">
        <v>395.0</v>
      </c>
      <c r="B345" s="16" t="s">
        <v>165</v>
      </c>
      <c r="C345" s="16">
        <v>33.0</v>
      </c>
      <c r="D345" s="17">
        <f>AVERAGEIFS(Ratings!$C$2:$C$3775,Ratings!$A$2:$A$3775,"="&amp;A345)</f>
        <v>3</v>
      </c>
      <c r="E345" s="18">
        <f>MAXIFS(Ratings!$C$2:$C$3775,Ratings!$A$2:$A$3775,"="&amp;A345)</f>
        <v>4</v>
      </c>
      <c r="F345" s="18">
        <f>MINIFS(Ratings!$C$2:$C$3775,Ratings!$A$2:$A$3775,"="&amp;A345)</f>
        <v>2</v>
      </c>
      <c r="G345" s="19">
        <f t="shared" si="1"/>
        <v>2</v>
      </c>
      <c r="H345" s="20" t="str">
        <f t="shared" si="2"/>
        <v/>
      </c>
    </row>
    <row r="346" ht="14.25" customHeight="1">
      <c r="A346" s="16">
        <v>396.0</v>
      </c>
      <c r="B346" s="16" t="s">
        <v>165</v>
      </c>
      <c r="C346" s="16">
        <v>32.0</v>
      </c>
      <c r="D346" s="17">
        <f>AVERAGEIFS(Ratings!$C$2:$C$3775,Ratings!$A$2:$A$3775,"="&amp;A346)</f>
        <v>3.5</v>
      </c>
      <c r="E346" s="18">
        <f>MAXIFS(Ratings!$C$2:$C$3775,Ratings!$A$2:$A$3775,"="&amp;A346)</f>
        <v>5</v>
      </c>
      <c r="F346" s="18">
        <f>MINIFS(Ratings!$C$2:$C$3775,Ratings!$A$2:$A$3775,"="&amp;A346)</f>
        <v>2</v>
      </c>
      <c r="G346" s="19">
        <f t="shared" si="1"/>
        <v>3</v>
      </c>
      <c r="H346" s="20" t="str">
        <f t="shared" si="2"/>
        <v/>
      </c>
    </row>
    <row r="347" ht="14.25" customHeight="1">
      <c r="A347" s="16">
        <v>398.0</v>
      </c>
      <c r="B347" s="16" t="s">
        <v>163</v>
      </c>
      <c r="C347" s="16">
        <v>32.0</v>
      </c>
      <c r="D347" s="17">
        <f>AVERAGEIFS(Ratings!$C$2:$C$3775,Ratings!$A$2:$A$3775,"="&amp;A347)</f>
        <v>5</v>
      </c>
      <c r="E347" s="18">
        <f>MAXIFS(Ratings!$C$2:$C$3775,Ratings!$A$2:$A$3775,"="&amp;A347)</f>
        <v>5</v>
      </c>
      <c r="F347" s="18">
        <f>MINIFS(Ratings!$C$2:$C$3775,Ratings!$A$2:$A$3775,"="&amp;A347)</f>
        <v>5</v>
      </c>
      <c r="G347" s="19">
        <f t="shared" si="1"/>
        <v>0</v>
      </c>
      <c r="H347" s="20" t="str">
        <f t="shared" si="2"/>
        <v/>
      </c>
    </row>
    <row r="348" ht="14.25" customHeight="1">
      <c r="A348" s="16">
        <v>399.0</v>
      </c>
      <c r="B348" s="16" t="s">
        <v>163</v>
      </c>
      <c r="C348" s="16">
        <v>31.0</v>
      </c>
      <c r="D348" s="17">
        <f>AVERAGEIFS(Ratings!$C$2:$C$3775,Ratings!$A$2:$A$3775,"="&amp;A348)</f>
        <v>3.5</v>
      </c>
      <c r="E348" s="18">
        <f>MAXIFS(Ratings!$C$2:$C$3775,Ratings!$A$2:$A$3775,"="&amp;A348)</f>
        <v>4</v>
      </c>
      <c r="F348" s="18">
        <f>MINIFS(Ratings!$C$2:$C$3775,Ratings!$A$2:$A$3775,"="&amp;A348)</f>
        <v>3</v>
      </c>
      <c r="G348" s="19">
        <f t="shared" si="1"/>
        <v>1</v>
      </c>
      <c r="H348" s="20" t="str">
        <f t="shared" si="2"/>
        <v/>
      </c>
    </row>
    <row r="349" ht="14.25" customHeight="1">
      <c r="A349" s="16">
        <v>400.0</v>
      </c>
      <c r="B349" s="16" t="s">
        <v>163</v>
      </c>
      <c r="C349" s="16">
        <v>29.0</v>
      </c>
      <c r="D349" s="17">
        <f>AVERAGEIFS(Ratings!$C$2:$C$3775,Ratings!$A$2:$A$3775,"="&amp;A349)</f>
        <v>5</v>
      </c>
      <c r="E349" s="18">
        <f>MAXIFS(Ratings!$C$2:$C$3775,Ratings!$A$2:$A$3775,"="&amp;A349)</f>
        <v>5</v>
      </c>
      <c r="F349" s="18">
        <f>MINIFS(Ratings!$C$2:$C$3775,Ratings!$A$2:$A$3775,"="&amp;A349)</f>
        <v>5</v>
      </c>
      <c r="G349" s="19">
        <f t="shared" si="1"/>
        <v>0</v>
      </c>
      <c r="H349" s="20" t="str">
        <f t="shared" si="2"/>
        <v/>
      </c>
    </row>
    <row r="350" ht="14.25" customHeight="1">
      <c r="A350" s="16">
        <v>401.0</v>
      </c>
      <c r="B350" s="16" t="s">
        <v>165</v>
      </c>
      <c r="C350" s="16">
        <v>20.0</v>
      </c>
      <c r="D350" s="17">
        <f>AVERAGEIFS(Ratings!$C$2:$C$3775,Ratings!$A$2:$A$3775,"="&amp;A350)</f>
        <v>2.75</v>
      </c>
      <c r="E350" s="18">
        <f>MAXIFS(Ratings!$C$2:$C$3775,Ratings!$A$2:$A$3775,"="&amp;A350)</f>
        <v>3.5</v>
      </c>
      <c r="F350" s="18">
        <f>MINIFS(Ratings!$C$2:$C$3775,Ratings!$A$2:$A$3775,"="&amp;A350)</f>
        <v>2</v>
      </c>
      <c r="G350" s="19">
        <f t="shared" si="1"/>
        <v>1.5</v>
      </c>
      <c r="H350" s="20" t="str">
        <f t="shared" si="2"/>
        <v/>
      </c>
    </row>
    <row r="351" ht="14.25" customHeight="1">
      <c r="A351" s="16">
        <v>402.0</v>
      </c>
      <c r="B351" s="16" t="s">
        <v>165</v>
      </c>
      <c r="C351" s="16">
        <v>33.0</v>
      </c>
      <c r="D351" s="17">
        <f>AVERAGEIFS(Ratings!$C$2:$C$3775,Ratings!$A$2:$A$3775,"="&amp;A351)</f>
        <v>3.444444444</v>
      </c>
      <c r="E351" s="18">
        <f>MAXIFS(Ratings!$C$2:$C$3775,Ratings!$A$2:$A$3775,"="&amp;A351)</f>
        <v>5</v>
      </c>
      <c r="F351" s="18">
        <f>MINIFS(Ratings!$C$2:$C$3775,Ratings!$A$2:$A$3775,"="&amp;A351)</f>
        <v>3</v>
      </c>
      <c r="G351" s="19">
        <f t="shared" si="1"/>
        <v>2</v>
      </c>
      <c r="H351" s="20" t="str">
        <f t="shared" si="2"/>
        <v/>
      </c>
    </row>
    <row r="352" ht="14.25" customHeight="1">
      <c r="A352" s="16">
        <v>403.0</v>
      </c>
      <c r="B352" s="16" t="s">
        <v>163</v>
      </c>
      <c r="C352" s="16">
        <v>30.0</v>
      </c>
      <c r="D352" s="17">
        <f>AVERAGEIFS(Ratings!$C$2:$C$3775,Ratings!$A$2:$A$3775,"="&amp;A352)</f>
        <v>5</v>
      </c>
      <c r="E352" s="18">
        <f>MAXIFS(Ratings!$C$2:$C$3775,Ratings!$A$2:$A$3775,"="&amp;A352)</f>
        <v>5</v>
      </c>
      <c r="F352" s="18">
        <f>MINIFS(Ratings!$C$2:$C$3775,Ratings!$A$2:$A$3775,"="&amp;A352)</f>
        <v>5</v>
      </c>
      <c r="G352" s="19">
        <f t="shared" si="1"/>
        <v>0</v>
      </c>
      <c r="H352" s="20" t="str">
        <f t="shared" si="2"/>
        <v/>
      </c>
    </row>
    <row r="353" ht="14.25" customHeight="1">
      <c r="A353" s="16">
        <v>404.0</v>
      </c>
      <c r="B353" s="16" t="s">
        <v>165</v>
      </c>
      <c r="C353" s="16">
        <v>23.0</v>
      </c>
      <c r="D353" s="17">
        <f>AVERAGEIFS(Ratings!$C$2:$C$3775,Ratings!$A$2:$A$3775,"="&amp;A353)</f>
        <v>3.555555556</v>
      </c>
      <c r="E353" s="18">
        <f>MAXIFS(Ratings!$C$2:$C$3775,Ratings!$A$2:$A$3775,"="&amp;A353)</f>
        <v>4</v>
      </c>
      <c r="F353" s="18">
        <f>MINIFS(Ratings!$C$2:$C$3775,Ratings!$A$2:$A$3775,"="&amp;A353)</f>
        <v>3</v>
      </c>
      <c r="G353" s="19">
        <f t="shared" si="1"/>
        <v>1</v>
      </c>
      <c r="H353" s="20" t="str">
        <f t="shared" si="2"/>
        <v/>
      </c>
    </row>
    <row r="354" ht="14.25" customHeight="1">
      <c r="A354" s="16">
        <v>405.0</v>
      </c>
      <c r="B354" s="16" t="s">
        <v>165</v>
      </c>
      <c r="C354" s="16">
        <v>45.0</v>
      </c>
      <c r="D354" s="17">
        <f>AVERAGEIFS(Ratings!$C$2:$C$3775,Ratings!$A$2:$A$3775,"="&amp;A354)</f>
        <v>4.166666667</v>
      </c>
      <c r="E354" s="18">
        <f>MAXIFS(Ratings!$C$2:$C$3775,Ratings!$A$2:$A$3775,"="&amp;A354)</f>
        <v>4.5</v>
      </c>
      <c r="F354" s="18">
        <f>MINIFS(Ratings!$C$2:$C$3775,Ratings!$A$2:$A$3775,"="&amp;A354)</f>
        <v>4</v>
      </c>
      <c r="G354" s="19">
        <f t="shared" si="1"/>
        <v>0.5</v>
      </c>
      <c r="H354" s="20" t="str">
        <f t="shared" si="2"/>
        <v/>
      </c>
    </row>
    <row r="355" ht="14.25" customHeight="1">
      <c r="A355" s="16">
        <v>408.0</v>
      </c>
      <c r="B355" s="16" t="s">
        <v>165</v>
      </c>
      <c r="C355" s="16">
        <v>36.0</v>
      </c>
      <c r="D355" s="17">
        <f>AVERAGEIFS(Ratings!$C$2:$C$3775,Ratings!$A$2:$A$3775,"="&amp;A355)</f>
        <v>3.833333333</v>
      </c>
      <c r="E355" s="18">
        <f>MAXIFS(Ratings!$C$2:$C$3775,Ratings!$A$2:$A$3775,"="&amp;A355)</f>
        <v>4.5</v>
      </c>
      <c r="F355" s="18">
        <f>MINIFS(Ratings!$C$2:$C$3775,Ratings!$A$2:$A$3775,"="&amp;A355)</f>
        <v>3.5</v>
      </c>
      <c r="G355" s="19">
        <f t="shared" si="1"/>
        <v>1</v>
      </c>
      <c r="H355" s="20" t="str">
        <f t="shared" si="2"/>
        <v/>
      </c>
    </row>
    <row r="356" ht="14.25" customHeight="1">
      <c r="A356" s="16">
        <v>409.0</v>
      </c>
      <c r="B356" s="16" t="s">
        <v>163</v>
      </c>
      <c r="C356" s="16">
        <v>30.0</v>
      </c>
      <c r="D356" s="17">
        <f>AVERAGEIFS(Ratings!$C$2:$C$3775,Ratings!$A$2:$A$3775,"="&amp;A356)</f>
        <v>4.5</v>
      </c>
      <c r="E356" s="18">
        <f>MAXIFS(Ratings!$C$2:$C$3775,Ratings!$A$2:$A$3775,"="&amp;A356)</f>
        <v>5</v>
      </c>
      <c r="F356" s="18">
        <f>MINIFS(Ratings!$C$2:$C$3775,Ratings!$A$2:$A$3775,"="&amp;A356)</f>
        <v>4</v>
      </c>
      <c r="G356" s="19">
        <f t="shared" si="1"/>
        <v>1</v>
      </c>
      <c r="H356" s="20" t="str">
        <f t="shared" si="2"/>
        <v/>
      </c>
    </row>
    <row r="357" ht="14.25" customHeight="1">
      <c r="A357" s="16">
        <v>410.0</v>
      </c>
      <c r="B357" s="16" t="s">
        <v>165</v>
      </c>
      <c r="C357" s="16">
        <v>33.0</v>
      </c>
      <c r="D357" s="17">
        <f>AVERAGEIFS(Ratings!$C$2:$C$3775,Ratings!$A$2:$A$3775,"="&amp;A357)</f>
        <v>3.5</v>
      </c>
      <c r="E357" s="18">
        <f>MAXIFS(Ratings!$C$2:$C$3775,Ratings!$A$2:$A$3775,"="&amp;A357)</f>
        <v>4</v>
      </c>
      <c r="F357" s="18">
        <f>MINIFS(Ratings!$C$2:$C$3775,Ratings!$A$2:$A$3775,"="&amp;A357)</f>
        <v>3</v>
      </c>
      <c r="G357" s="19">
        <f t="shared" si="1"/>
        <v>1</v>
      </c>
      <c r="H357" s="20" t="str">
        <f t="shared" si="2"/>
        <v/>
      </c>
    </row>
    <row r="358" ht="14.25" customHeight="1">
      <c r="A358" s="16">
        <v>411.0</v>
      </c>
      <c r="B358" s="16" t="s">
        <v>165</v>
      </c>
      <c r="C358" s="16">
        <v>36.0</v>
      </c>
      <c r="D358" s="17">
        <f>AVERAGEIFS(Ratings!$C$2:$C$3775,Ratings!$A$2:$A$3775,"="&amp;A358)</f>
        <v>3.5</v>
      </c>
      <c r="E358" s="18">
        <f>MAXIFS(Ratings!$C$2:$C$3775,Ratings!$A$2:$A$3775,"="&amp;A358)</f>
        <v>5</v>
      </c>
      <c r="F358" s="18">
        <f>MINIFS(Ratings!$C$2:$C$3775,Ratings!$A$2:$A$3775,"="&amp;A358)</f>
        <v>2</v>
      </c>
      <c r="G358" s="19">
        <f t="shared" si="1"/>
        <v>3</v>
      </c>
      <c r="H358" s="20" t="str">
        <f t="shared" si="2"/>
        <v/>
      </c>
    </row>
    <row r="359" ht="14.25" customHeight="1">
      <c r="A359" s="16">
        <v>412.0</v>
      </c>
      <c r="B359" s="16" t="s">
        <v>165</v>
      </c>
      <c r="C359" s="16">
        <v>29.0</v>
      </c>
      <c r="D359" s="17">
        <f>AVERAGEIFS(Ratings!$C$2:$C$3775,Ratings!$A$2:$A$3775,"="&amp;A359)</f>
        <v>3.75</v>
      </c>
      <c r="E359" s="18">
        <f>MAXIFS(Ratings!$C$2:$C$3775,Ratings!$A$2:$A$3775,"="&amp;A359)</f>
        <v>5</v>
      </c>
      <c r="F359" s="18">
        <f>MINIFS(Ratings!$C$2:$C$3775,Ratings!$A$2:$A$3775,"="&amp;A359)</f>
        <v>2</v>
      </c>
      <c r="G359" s="19">
        <f t="shared" si="1"/>
        <v>3</v>
      </c>
      <c r="H359" s="20" t="str">
        <f t="shared" si="2"/>
        <v/>
      </c>
    </row>
    <row r="360" ht="14.25" customHeight="1">
      <c r="A360" s="16">
        <v>413.0</v>
      </c>
      <c r="B360" s="16" t="s">
        <v>163</v>
      </c>
      <c r="C360" s="16">
        <v>42.0</v>
      </c>
      <c r="D360" s="17">
        <f>AVERAGEIFS(Ratings!$C$2:$C$3775,Ratings!$A$2:$A$3775,"="&amp;A360)</f>
        <v>5</v>
      </c>
      <c r="E360" s="18">
        <f>MAXIFS(Ratings!$C$2:$C$3775,Ratings!$A$2:$A$3775,"="&amp;A360)</f>
        <v>5</v>
      </c>
      <c r="F360" s="18">
        <f>MINIFS(Ratings!$C$2:$C$3775,Ratings!$A$2:$A$3775,"="&amp;A360)</f>
        <v>5</v>
      </c>
      <c r="G360" s="19">
        <f t="shared" si="1"/>
        <v>0</v>
      </c>
      <c r="H360" s="20" t="str">
        <f t="shared" si="2"/>
        <v/>
      </c>
    </row>
    <row r="361" ht="14.25" customHeight="1">
      <c r="A361" s="16">
        <v>414.0</v>
      </c>
      <c r="B361" s="16" t="s">
        <v>163</v>
      </c>
      <c r="C361" s="16">
        <v>37.0</v>
      </c>
      <c r="D361" s="17">
        <f>AVERAGEIFS(Ratings!$C$2:$C$3775,Ratings!$A$2:$A$3775,"="&amp;A361)</f>
        <v>3.132075472</v>
      </c>
      <c r="E361" s="18">
        <f>MAXIFS(Ratings!$C$2:$C$3775,Ratings!$A$2:$A$3775,"="&amp;A361)</f>
        <v>5</v>
      </c>
      <c r="F361" s="18">
        <f>MINIFS(Ratings!$C$2:$C$3775,Ratings!$A$2:$A$3775,"="&amp;A361)</f>
        <v>1</v>
      </c>
      <c r="G361" s="19">
        <f t="shared" si="1"/>
        <v>4</v>
      </c>
      <c r="H361" s="20" t="str">
        <f t="shared" si="2"/>
        <v/>
      </c>
    </row>
    <row r="362" ht="14.25" customHeight="1">
      <c r="A362" s="16">
        <v>415.0</v>
      </c>
      <c r="B362" s="16" t="s">
        <v>165</v>
      </c>
      <c r="C362" s="16">
        <v>39.0</v>
      </c>
      <c r="D362" s="17">
        <f>AVERAGEIFS(Ratings!$C$2:$C$3775,Ratings!$A$2:$A$3775,"="&amp;A362)</f>
        <v>4.333333333</v>
      </c>
      <c r="E362" s="18">
        <f>MAXIFS(Ratings!$C$2:$C$3775,Ratings!$A$2:$A$3775,"="&amp;A362)</f>
        <v>4.5</v>
      </c>
      <c r="F362" s="18">
        <f>MINIFS(Ratings!$C$2:$C$3775,Ratings!$A$2:$A$3775,"="&amp;A362)</f>
        <v>4</v>
      </c>
      <c r="G362" s="19">
        <f t="shared" si="1"/>
        <v>0.5</v>
      </c>
      <c r="H362" s="20" t="str">
        <f t="shared" si="2"/>
        <v/>
      </c>
    </row>
    <row r="363" ht="14.25" customHeight="1">
      <c r="A363" s="16">
        <v>417.0</v>
      </c>
      <c r="B363" s="16" t="s">
        <v>163</v>
      </c>
      <c r="C363" s="16">
        <v>31.0</v>
      </c>
      <c r="D363" s="17">
        <f>AVERAGEIFS(Ratings!$C$2:$C$3775,Ratings!$A$2:$A$3775,"="&amp;A363)</f>
        <v>5</v>
      </c>
      <c r="E363" s="18">
        <f>MAXIFS(Ratings!$C$2:$C$3775,Ratings!$A$2:$A$3775,"="&amp;A363)</f>
        <v>5</v>
      </c>
      <c r="F363" s="18">
        <f>MINIFS(Ratings!$C$2:$C$3775,Ratings!$A$2:$A$3775,"="&amp;A363)</f>
        <v>5</v>
      </c>
      <c r="G363" s="19">
        <f t="shared" si="1"/>
        <v>0</v>
      </c>
      <c r="H363" s="20" t="str">
        <f t="shared" si="2"/>
        <v/>
      </c>
    </row>
    <row r="364" ht="14.25" customHeight="1">
      <c r="A364" s="16">
        <v>418.0</v>
      </c>
      <c r="B364" s="16" t="s">
        <v>165</v>
      </c>
      <c r="C364" s="16">
        <v>43.0</v>
      </c>
      <c r="D364" s="17">
        <f>AVERAGEIFS(Ratings!$C$2:$C$3775,Ratings!$A$2:$A$3775,"="&amp;A364)</f>
        <v>4.5</v>
      </c>
      <c r="E364" s="18">
        <f>MAXIFS(Ratings!$C$2:$C$3775,Ratings!$A$2:$A$3775,"="&amp;A364)</f>
        <v>4.5</v>
      </c>
      <c r="F364" s="18">
        <f>MINIFS(Ratings!$C$2:$C$3775,Ratings!$A$2:$A$3775,"="&amp;A364)</f>
        <v>4.5</v>
      </c>
      <c r="G364" s="19">
        <f t="shared" si="1"/>
        <v>0</v>
      </c>
      <c r="H364" s="20" t="str">
        <f t="shared" si="2"/>
        <v/>
      </c>
    </row>
    <row r="365" ht="14.25" customHeight="1">
      <c r="A365" s="16">
        <v>419.0</v>
      </c>
      <c r="B365" s="16" t="s">
        <v>165</v>
      </c>
      <c r="C365" s="16">
        <v>34.0</v>
      </c>
      <c r="D365" s="17">
        <f>AVERAGEIFS(Ratings!$C$2:$C$3775,Ratings!$A$2:$A$3775,"="&amp;A365)</f>
        <v>3.916666667</v>
      </c>
      <c r="E365" s="18">
        <f>MAXIFS(Ratings!$C$2:$C$3775,Ratings!$A$2:$A$3775,"="&amp;A365)</f>
        <v>4</v>
      </c>
      <c r="F365" s="18">
        <f>MINIFS(Ratings!$C$2:$C$3775,Ratings!$A$2:$A$3775,"="&amp;A365)</f>
        <v>3.5</v>
      </c>
      <c r="G365" s="19">
        <f t="shared" si="1"/>
        <v>0.5</v>
      </c>
      <c r="H365" s="20" t="str">
        <f t="shared" si="2"/>
        <v/>
      </c>
    </row>
    <row r="366" ht="14.25" customHeight="1">
      <c r="A366" s="16">
        <v>420.0</v>
      </c>
      <c r="B366" s="16" t="s">
        <v>165</v>
      </c>
      <c r="C366" s="16">
        <v>25.0</v>
      </c>
      <c r="D366" s="17">
        <f>AVERAGEIFS(Ratings!$C$2:$C$3775,Ratings!$A$2:$A$3775,"="&amp;A366)</f>
        <v>3.833333333</v>
      </c>
      <c r="E366" s="18">
        <f>MAXIFS(Ratings!$C$2:$C$3775,Ratings!$A$2:$A$3775,"="&amp;A366)</f>
        <v>4</v>
      </c>
      <c r="F366" s="18">
        <f>MINIFS(Ratings!$C$2:$C$3775,Ratings!$A$2:$A$3775,"="&amp;A366)</f>
        <v>3.5</v>
      </c>
      <c r="G366" s="19">
        <f t="shared" si="1"/>
        <v>0.5</v>
      </c>
      <c r="H366" s="20" t="str">
        <f t="shared" si="2"/>
        <v/>
      </c>
    </row>
    <row r="367" ht="14.25" customHeight="1">
      <c r="A367" s="16">
        <v>421.0</v>
      </c>
      <c r="B367" s="16" t="s">
        <v>163</v>
      </c>
      <c r="C367" s="16">
        <v>40.0</v>
      </c>
      <c r="D367" s="17">
        <f>AVERAGEIFS(Ratings!$C$2:$C$3775,Ratings!$A$2:$A$3775,"="&amp;A367)</f>
        <v>4</v>
      </c>
      <c r="E367" s="18">
        <f>MAXIFS(Ratings!$C$2:$C$3775,Ratings!$A$2:$A$3775,"="&amp;A367)</f>
        <v>4</v>
      </c>
      <c r="F367" s="18">
        <f>MINIFS(Ratings!$C$2:$C$3775,Ratings!$A$2:$A$3775,"="&amp;A367)</f>
        <v>4</v>
      </c>
      <c r="G367" s="19">
        <f t="shared" si="1"/>
        <v>0</v>
      </c>
      <c r="H367" s="20" t="str">
        <f t="shared" si="2"/>
        <v/>
      </c>
    </row>
    <row r="368" ht="14.25" customHeight="1">
      <c r="A368" s="16">
        <v>422.0</v>
      </c>
      <c r="B368" s="16" t="s">
        <v>163</v>
      </c>
      <c r="C368" s="16">
        <v>34.0</v>
      </c>
      <c r="D368" s="17">
        <f>AVERAGEIFS(Ratings!$C$2:$C$3775,Ratings!$A$2:$A$3775,"="&amp;A368)</f>
        <v>4</v>
      </c>
      <c r="E368" s="18">
        <f>MAXIFS(Ratings!$C$2:$C$3775,Ratings!$A$2:$A$3775,"="&amp;A368)</f>
        <v>4</v>
      </c>
      <c r="F368" s="18">
        <f>MINIFS(Ratings!$C$2:$C$3775,Ratings!$A$2:$A$3775,"="&amp;A368)</f>
        <v>4</v>
      </c>
      <c r="G368" s="19">
        <f t="shared" si="1"/>
        <v>0</v>
      </c>
      <c r="H368" s="20" t="str">
        <f t="shared" si="2"/>
        <v/>
      </c>
    </row>
    <row r="369" ht="14.25" customHeight="1">
      <c r="A369" s="16">
        <v>423.0</v>
      </c>
      <c r="B369" s="16" t="s">
        <v>165</v>
      </c>
      <c r="C369" s="16">
        <v>31.0</v>
      </c>
      <c r="D369" s="17">
        <f>AVERAGEIFS(Ratings!$C$2:$C$3775,Ratings!$A$2:$A$3775,"="&amp;A369)</f>
        <v>3.5</v>
      </c>
      <c r="E369" s="18">
        <f>MAXIFS(Ratings!$C$2:$C$3775,Ratings!$A$2:$A$3775,"="&amp;A369)</f>
        <v>4</v>
      </c>
      <c r="F369" s="18">
        <f>MINIFS(Ratings!$C$2:$C$3775,Ratings!$A$2:$A$3775,"="&amp;A369)</f>
        <v>3</v>
      </c>
      <c r="G369" s="19">
        <f t="shared" si="1"/>
        <v>1</v>
      </c>
      <c r="H369" s="20" t="str">
        <f t="shared" si="2"/>
        <v/>
      </c>
    </row>
    <row r="370" ht="14.25" customHeight="1">
      <c r="A370" s="16">
        <v>424.0</v>
      </c>
      <c r="B370" s="16" t="s">
        <v>163</v>
      </c>
      <c r="C370" s="16">
        <v>30.0</v>
      </c>
      <c r="D370" s="17">
        <f>AVERAGEIFS(Ratings!$C$2:$C$3775,Ratings!$A$2:$A$3775,"="&amp;A370)</f>
        <v>4.375</v>
      </c>
      <c r="E370" s="18">
        <f>MAXIFS(Ratings!$C$2:$C$3775,Ratings!$A$2:$A$3775,"="&amp;A370)</f>
        <v>5</v>
      </c>
      <c r="F370" s="18">
        <f>MINIFS(Ratings!$C$2:$C$3775,Ratings!$A$2:$A$3775,"="&amp;A370)</f>
        <v>3.5</v>
      </c>
      <c r="G370" s="19">
        <f t="shared" si="1"/>
        <v>1.5</v>
      </c>
      <c r="H370" s="20" t="str">
        <f t="shared" si="2"/>
        <v/>
      </c>
    </row>
    <row r="371" ht="14.25" customHeight="1">
      <c r="A371" s="16">
        <v>425.0</v>
      </c>
      <c r="B371" s="16" t="s">
        <v>165</v>
      </c>
      <c r="C371" s="16">
        <v>29.0</v>
      </c>
      <c r="D371" s="17">
        <f>AVERAGEIFS(Ratings!$C$2:$C$3775,Ratings!$A$2:$A$3775,"="&amp;A371)</f>
        <v>3.576923077</v>
      </c>
      <c r="E371" s="18">
        <f>MAXIFS(Ratings!$C$2:$C$3775,Ratings!$A$2:$A$3775,"="&amp;A371)</f>
        <v>4.5</v>
      </c>
      <c r="F371" s="18">
        <f>MINIFS(Ratings!$C$2:$C$3775,Ratings!$A$2:$A$3775,"="&amp;A371)</f>
        <v>2.5</v>
      </c>
      <c r="G371" s="19">
        <f t="shared" si="1"/>
        <v>2</v>
      </c>
      <c r="H371" s="20" t="str">
        <f t="shared" si="2"/>
        <v/>
      </c>
    </row>
    <row r="372" ht="14.25" customHeight="1">
      <c r="A372" s="16">
        <v>426.0</v>
      </c>
      <c r="B372" s="16" t="s">
        <v>165</v>
      </c>
      <c r="C372" s="16">
        <v>25.0</v>
      </c>
      <c r="D372" s="17">
        <f>AVERAGEIFS(Ratings!$C$2:$C$3775,Ratings!$A$2:$A$3775,"="&amp;A372)</f>
        <v>3.333333333</v>
      </c>
      <c r="E372" s="18">
        <f>MAXIFS(Ratings!$C$2:$C$3775,Ratings!$A$2:$A$3775,"="&amp;A372)</f>
        <v>5</v>
      </c>
      <c r="F372" s="18">
        <f>MINIFS(Ratings!$C$2:$C$3775,Ratings!$A$2:$A$3775,"="&amp;A372)</f>
        <v>0.5</v>
      </c>
      <c r="G372" s="19">
        <f t="shared" si="1"/>
        <v>4.5</v>
      </c>
      <c r="H372" s="20" t="str">
        <f t="shared" si="2"/>
        <v>*</v>
      </c>
    </row>
    <row r="373" ht="14.25" customHeight="1">
      <c r="A373" s="16">
        <v>427.0</v>
      </c>
      <c r="B373" s="16" t="s">
        <v>165</v>
      </c>
      <c r="C373" s="16">
        <v>34.0</v>
      </c>
      <c r="D373" s="17">
        <f>AVERAGEIFS(Ratings!$C$2:$C$3775,Ratings!$A$2:$A$3775,"="&amp;A373)</f>
        <v>3.333333333</v>
      </c>
      <c r="E373" s="18">
        <f>MAXIFS(Ratings!$C$2:$C$3775,Ratings!$A$2:$A$3775,"="&amp;A373)</f>
        <v>4</v>
      </c>
      <c r="F373" s="18">
        <f>MINIFS(Ratings!$C$2:$C$3775,Ratings!$A$2:$A$3775,"="&amp;A373)</f>
        <v>2</v>
      </c>
      <c r="G373" s="19">
        <f t="shared" si="1"/>
        <v>2</v>
      </c>
      <c r="H373" s="20" t="str">
        <f t="shared" si="2"/>
        <v/>
      </c>
    </row>
    <row r="374" ht="14.25" customHeight="1">
      <c r="A374" s="16">
        <v>428.0</v>
      </c>
      <c r="B374" s="16" t="s">
        <v>165</v>
      </c>
      <c r="C374" s="16">
        <v>19.0</v>
      </c>
      <c r="D374" s="17">
        <f>AVERAGEIFS(Ratings!$C$2:$C$3775,Ratings!$A$2:$A$3775,"="&amp;A374)</f>
        <v>2.388888889</v>
      </c>
      <c r="E374" s="18">
        <f>MAXIFS(Ratings!$C$2:$C$3775,Ratings!$A$2:$A$3775,"="&amp;A374)</f>
        <v>3.5</v>
      </c>
      <c r="F374" s="18">
        <f>MINIFS(Ratings!$C$2:$C$3775,Ratings!$A$2:$A$3775,"="&amp;A374)</f>
        <v>1</v>
      </c>
      <c r="G374" s="19">
        <f t="shared" si="1"/>
        <v>2.5</v>
      </c>
      <c r="H374" s="20" t="str">
        <f t="shared" si="2"/>
        <v/>
      </c>
    </row>
    <row r="375" ht="14.25" customHeight="1">
      <c r="A375" s="16">
        <v>429.0</v>
      </c>
      <c r="B375" s="16" t="s">
        <v>163</v>
      </c>
      <c r="C375" s="16">
        <v>39.0</v>
      </c>
      <c r="D375" s="17">
        <f>AVERAGEIFS(Ratings!$C$2:$C$3775,Ratings!$A$2:$A$3775,"="&amp;A375)</f>
        <v>4</v>
      </c>
      <c r="E375" s="18">
        <f>MAXIFS(Ratings!$C$2:$C$3775,Ratings!$A$2:$A$3775,"="&amp;A375)</f>
        <v>4</v>
      </c>
      <c r="F375" s="18">
        <f>MINIFS(Ratings!$C$2:$C$3775,Ratings!$A$2:$A$3775,"="&amp;A375)</f>
        <v>4</v>
      </c>
      <c r="G375" s="19">
        <f t="shared" si="1"/>
        <v>0</v>
      </c>
      <c r="H375" s="20" t="str">
        <f t="shared" si="2"/>
        <v/>
      </c>
    </row>
    <row r="376" ht="14.25" customHeight="1">
      <c r="A376" s="16">
        <v>430.0</v>
      </c>
      <c r="B376" s="16" t="s">
        <v>165</v>
      </c>
      <c r="C376" s="16">
        <v>32.0</v>
      </c>
      <c r="D376" s="17">
        <f>AVERAGEIFS(Ratings!$C$2:$C$3775,Ratings!$A$2:$A$3775,"="&amp;A376)</f>
        <v>3</v>
      </c>
      <c r="E376" s="18">
        <f>MAXIFS(Ratings!$C$2:$C$3775,Ratings!$A$2:$A$3775,"="&amp;A376)</f>
        <v>3</v>
      </c>
      <c r="F376" s="18">
        <f>MINIFS(Ratings!$C$2:$C$3775,Ratings!$A$2:$A$3775,"="&amp;A376)</f>
        <v>3</v>
      </c>
      <c r="G376" s="19">
        <f t="shared" si="1"/>
        <v>0</v>
      </c>
      <c r="H376" s="20" t="str">
        <f t="shared" si="2"/>
        <v/>
      </c>
    </row>
    <row r="377" ht="14.25" customHeight="1">
      <c r="A377" s="16">
        <v>432.0</v>
      </c>
      <c r="B377" s="16" t="s">
        <v>165</v>
      </c>
      <c r="C377" s="16">
        <v>37.0</v>
      </c>
      <c r="D377" s="17">
        <f>AVERAGEIFS(Ratings!$C$2:$C$3775,Ratings!$A$2:$A$3775,"="&amp;A377)</f>
        <v>3.4375</v>
      </c>
      <c r="E377" s="18">
        <f>MAXIFS(Ratings!$C$2:$C$3775,Ratings!$A$2:$A$3775,"="&amp;A377)</f>
        <v>4.5</v>
      </c>
      <c r="F377" s="18">
        <f>MINIFS(Ratings!$C$2:$C$3775,Ratings!$A$2:$A$3775,"="&amp;A377)</f>
        <v>2</v>
      </c>
      <c r="G377" s="19">
        <f t="shared" si="1"/>
        <v>2.5</v>
      </c>
      <c r="H377" s="20" t="str">
        <f t="shared" si="2"/>
        <v/>
      </c>
    </row>
    <row r="378" ht="14.25" customHeight="1">
      <c r="A378" s="16">
        <v>433.0</v>
      </c>
      <c r="B378" s="16" t="s">
        <v>165</v>
      </c>
      <c r="C378" s="16">
        <v>33.0</v>
      </c>
      <c r="D378" s="17">
        <f>AVERAGEIFS(Ratings!$C$2:$C$3775,Ratings!$A$2:$A$3775,"="&amp;A378)</f>
        <v>3.666666667</v>
      </c>
      <c r="E378" s="18">
        <f>MAXIFS(Ratings!$C$2:$C$3775,Ratings!$A$2:$A$3775,"="&amp;A378)</f>
        <v>5</v>
      </c>
      <c r="F378" s="18">
        <f>MINIFS(Ratings!$C$2:$C$3775,Ratings!$A$2:$A$3775,"="&amp;A378)</f>
        <v>3</v>
      </c>
      <c r="G378" s="19">
        <f t="shared" si="1"/>
        <v>2</v>
      </c>
      <c r="H378" s="20" t="str">
        <f t="shared" si="2"/>
        <v/>
      </c>
    </row>
    <row r="379" ht="14.25" customHeight="1">
      <c r="A379" s="16">
        <v>434.0</v>
      </c>
      <c r="B379" s="16" t="s">
        <v>165</v>
      </c>
      <c r="C379" s="16">
        <v>30.0</v>
      </c>
      <c r="D379" s="17">
        <f>AVERAGEIFS(Ratings!$C$2:$C$3775,Ratings!$A$2:$A$3775,"="&amp;A379)</f>
        <v>3.5</v>
      </c>
      <c r="E379" s="18">
        <f>MAXIFS(Ratings!$C$2:$C$3775,Ratings!$A$2:$A$3775,"="&amp;A379)</f>
        <v>5</v>
      </c>
      <c r="F379" s="18">
        <f>MINIFS(Ratings!$C$2:$C$3775,Ratings!$A$2:$A$3775,"="&amp;A379)</f>
        <v>2</v>
      </c>
      <c r="G379" s="19">
        <f t="shared" si="1"/>
        <v>3</v>
      </c>
      <c r="H379" s="20" t="str">
        <f t="shared" si="2"/>
        <v/>
      </c>
    </row>
    <row r="380" ht="14.25" customHeight="1">
      <c r="A380" s="16">
        <v>435.0</v>
      </c>
      <c r="B380" s="16" t="s">
        <v>163</v>
      </c>
      <c r="C380" s="16">
        <v>31.0</v>
      </c>
      <c r="D380" s="17">
        <f>AVERAGEIFS(Ratings!$C$2:$C$3775,Ratings!$A$2:$A$3775,"="&amp;A380)</f>
        <v>4</v>
      </c>
      <c r="E380" s="18">
        <f>MAXIFS(Ratings!$C$2:$C$3775,Ratings!$A$2:$A$3775,"="&amp;A380)</f>
        <v>4</v>
      </c>
      <c r="F380" s="18">
        <f>MINIFS(Ratings!$C$2:$C$3775,Ratings!$A$2:$A$3775,"="&amp;A380)</f>
        <v>4</v>
      </c>
      <c r="G380" s="19">
        <f t="shared" si="1"/>
        <v>0</v>
      </c>
      <c r="H380" s="20" t="str">
        <f t="shared" si="2"/>
        <v/>
      </c>
    </row>
    <row r="381" ht="14.25" customHeight="1">
      <c r="A381" s="16">
        <v>436.0</v>
      </c>
      <c r="B381" s="16" t="s">
        <v>165</v>
      </c>
      <c r="C381" s="16">
        <v>35.0</v>
      </c>
      <c r="D381" s="17">
        <f>AVERAGEIFS(Ratings!$C$2:$C$3775,Ratings!$A$2:$A$3775,"="&amp;A381)</f>
        <v>3.833333333</v>
      </c>
      <c r="E381" s="18">
        <f>MAXIFS(Ratings!$C$2:$C$3775,Ratings!$A$2:$A$3775,"="&amp;A381)</f>
        <v>5</v>
      </c>
      <c r="F381" s="18">
        <f>MINIFS(Ratings!$C$2:$C$3775,Ratings!$A$2:$A$3775,"="&amp;A381)</f>
        <v>3</v>
      </c>
      <c r="G381" s="19">
        <f t="shared" si="1"/>
        <v>2</v>
      </c>
      <c r="H381" s="20" t="str">
        <f t="shared" si="2"/>
        <v/>
      </c>
    </row>
    <row r="382" ht="14.25" customHeight="1">
      <c r="A382" s="16">
        <v>437.0</v>
      </c>
      <c r="B382" s="16" t="s">
        <v>165</v>
      </c>
      <c r="C382" s="16">
        <v>33.0</v>
      </c>
      <c r="D382" s="17">
        <f>AVERAGEIFS(Ratings!$C$2:$C$3775,Ratings!$A$2:$A$3775,"="&amp;A382)</f>
        <v>3.409090909</v>
      </c>
      <c r="E382" s="18">
        <f>MAXIFS(Ratings!$C$2:$C$3775,Ratings!$A$2:$A$3775,"="&amp;A382)</f>
        <v>5</v>
      </c>
      <c r="F382" s="18">
        <f>MINIFS(Ratings!$C$2:$C$3775,Ratings!$A$2:$A$3775,"="&amp;A382)</f>
        <v>1</v>
      </c>
      <c r="G382" s="19">
        <f t="shared" si="1"/>
        <v>4</v>
      </c>
      <c r="H382" s="20" t="str">
        <f t="shared" si="2"/>
        <v/>
      </c>
    </row>
    <row r="383" ht="14.25" customHeight="1">
      <c r="A383" s="16">
        <v>438.0</v>
      </c>
      <c r="B383" s="16" t="s">
        <v>165</v>
      </c>
      <c r="C383" s="16">
        <v>36.0</v>
      </c>
      <c r="D383" s="17">
        <f>AVERAGEIFS(Ratings!$C$2:$C$3775,Ratings!$A$2:$A$3775,"="&amp;A383)</f>
        <v>3.7</v>
      </c>
      <c r="E383" s="18">
        <f>MAXIFS(Ratings!$C$2:$C$3775,Ratings!$A$2:$A$3775,"="&amp;A383)</f>
        <v>5</v>
      </c>
      <c r="F383" s="18">
        <f>MINIFS(Ratings!$C$2:$C$3775,Ratings!$A$2:$A$3775,"="&amp;A383)</f>
        <v>2</v>
      </c>
      <c r="G383" s="19">
        <f t="shared" si="1"/>
        <v>3</v>
      </c>
      <c r="H383" s="20" t="str">
        <f t="shared" si="2"/>
        <v/>
      </c>
    </row>
    <row r="384" ht="14.25" customHeight="1">
      <c r="A384" s="16">
        <v>439.0</v>
      </c>
      <c r="B384" s="16" t="s">
        <v>165</v>
      </c>
      <c r="C384" s="16">
        <v>34.0</v>
      </c>
      <c r="D384" s="17">
        <f>AVERAGEIFS(Ratings!$C$2:$C$3775,Ratings!$A$2:$A$3775,"="&amp;A384)</f>
        <v>3.5</v>
      </c>
      <c r="E384" s="18">
        <f>MAXIFS(Ratings!$C$2:$C$3775,Ratings!$A$2:$A$3775,"="&amp;A384)</f>
        <v>3.5</v>
      </c>
      <c r="F384" s="18">
        <f>MINIFS(Ratings!$C$2:$C$3775,Ratings!$A$2:$A$3775,"="&amp;A384)</f>
        <v>3.5</v>
      </c>
      <c r="G384" s="19">
        <f t="shared" si="1"/>
        <v>0</v>
      </c>
      <c r="H384" s="20" t="str">
        <f t="shared" si="2"/>
        <v/>
      </c>
    </row>
    <row r="385" ht="14.25" customHeight="1">
      <c r="A385" s="16">
        <v>440.0</v>
      </c>
      <c r="B385" s="16" t="s">
        <v>165</v>
      </c>
      <c r="C385" s="16">
        <v>39.0</v>
      </c>
      <c r="D385" s="17">
        <f>AVERAGEIFS(Ratings!$C$2:$C$3775,Ratings!$A$2:$A$3775,"="&amp;A385)</f>
        <v>4.5</v>
      </c>
      <c r="E385" s="18">
        <f>MAXIFS(Ratings!$C$2:$C$3775,Ratings!$A$2:$A$3775,"="&amp;A385)</f>
        <v>4.5</v>
      </c>
      <c r="F385" s="18">
        <f>MINIFS(Ratings!$C$2:$C$3775,Ratings!$A$2:$A$3775,"="&amp;A385)</f>
        <v>4.5</v>
      </c>
      <c r="G385" s="19">
        <f t="shared" si="1"/>
        <v>0</v>
      </c>
      <c r="H385" s="20" t="str">
        <f t="shared" si="2"/>
        <v/>
      </c>
    </row>
    <row r="386" ht="14.25" customHeight="1">
      <c r="A386" s="16">
        <v>441.0</v>
      </c>
      <c r="B386" s="16" t="s">
        <v>165</v>
      </c>
      <c r="C386" s="16">
        <v>41.0</v>
      </c>
      <c r="D386" s="17">
        <f>AVERAGEIFS(Ratings!$C$2:$C$3775,Ratings!$A$2:$A$3775,"="&amp;A386)</f>
        <v>4.166666667</v>
      </c>
      <c r="E386" s="18">
        <f>MAXIFS(Ratings!$C$2:$C$3775,Ratings!$A$2:$A$3775,"="&amp;A386)</f>
        <v>4.5</v>
      </c>
      <c r="F386" s="18">
        <f>MINIFS(Ratings!$C$2:$C$3775,Ratings!$A$2:$A$3775,"="&amp;A386)</f>
        <v>3.5</v>
      </c>
      <c r="G386" s="19">
        <f t="shared" si="1"/>
        <v>1</v>
      </c>
      <c r="H386" s="20" t="str">
        <f t="shared" si="2"/>
        <v/>
      </c>
    </row>
    <row r="387" ht="14.25" customHeight="1">
      <c r="A387" s="16">
        <v>443.0</v>
      </c>
      <c r="B387" s="16" t="s">
        <v>163</v>
      </c>
      <c r="C387" s="16">
        <v>42.0</v>
      </c>
      <c r="D387" s="17">
        <f>AVERAGEIFS(Ratings!$C$2:$C$3775,Ratings!$A$2:$A$3775,"="&amp;A387)</f>
        <v>4.25</v>
      </c>
      <c r="E387" s="18">
        <f>MAXIFS(Ratings!$C$2:$C$3775,Ratings!$A$2:$A$3775,"="&amp;A387)</f>
        <v>4.5</v>
      </c>
      <c r="F387" s="18">
        <f>MINIFS(Ratings!$C$2:$C$3775,Ratings!$A$2:$A$3775,"="&amp;A387)</f>
        <v>4</v>
      </c>
      <c r="G387" s="19">
        <f t="shared" si="1"/>
        <v>0.5</v>
      </c>
      <c r="H387" s="20" t="str">
        <f t="shared" si="2"/>
        <v/>
      </c>
    </row>
    <row r="388" ht="14.25" customHeight="1">
      <c r="A388" s="16">
        <v>444.0</v>
      </c>
      <c r="B388" s="16" t="s">
        <v>163</v>
      </c>
      <c r="C388" s="16">
        <v>38.0</v>
      </c>
      <c r="D388" s="17">
        <f>AVERAGEIFS(Ratings!$C$2:$C$3775,Ratings!$A$2:$A$3775,"="&amp;A388)</f>
        <v>4.3</v>
      </c>
      <c r="E388" s="18">
        <f>MAXIFS(Ratings!$C$2:$C$3775,Ratings!$A$2:$A$3775,"="&amp;A388)</f>
        <v>5</v>
      </c>
      <c r="F388" s="18">
        <f>MINIFS(Ratings!$C$2:$C$3775,Ratings!$A$2:$A$3775,"="&amp;A388)</f>
        <v>3</v>
      </c>
      <c r="G388" s="19">
        <f t="shared" si="1"/>
        <v>2</v>
      </c>
      <c r="H388" s="20" t="str">
        <f t="shared" si="2"/>
        <v/>
      </c>
    </row>
    <row r="389" ht="14.25" customHeight="1">
      <c r="A389" s="16">
        <v>445.0</v>
      </c>
      <c r="B389" s="16" t="s">
        <v>163</v>
      </c>
      <c r="C389" s="16">
        <v>42.0</v>
      </c>
      <c r="D389" s="17">
        <f>AVERAGEIFS(Ratings!$C$2:$C$3775,Ratings!$A$2:$A$3775,"="&amp;A389)</f>
        <v>4.2</v>
      </c>
      <c r="E389" s="18">
        <f>MAXIFS(Ratings!$C$2:$C$3775,Ratings!$A$2:$A$3775,"="&amp;A389)</f>
        <v>5</v>
      </c>
      <c r="F389" s="18">
        <f>MINIFS(Ratings!$C$2:$C$3775,Ratings!$A$2:$A$3775,"="&amp;A389)</f>
        <v>3</v>
      </c>
      <c r="G389" s="19">
        <f t="shared" si="1"/>
        <v>2</v>
      </c>
      <c r="H389" s="20" t="str">
        <f t="shared" si="2"/>
        <v/>
      </c>
    </row>
    <row r="390" ht="14.25" customHeight="1">
      <c r="A390" s="16">
        <v>446.0</v>
      </c>
      <c r="B390" s="16" t="s">
        <v>165</v>
      </c>
      <c r="C390" s="16">
        <v>27.0</v>
      </c>
      <c r="D390" s="17">
        <f>AVERAGEIFS(Ratings!$C$2:$C$3775,Ratings!$A$2:$A$3775,"="&amp;A390)</f>
        <v>3.642857143</v>
      </c>
      <c r="E390" s="18">
        <f>MAXIFS(Ratings!$C$2:$C$3775,Ratings!$A$2:$A$3775,"="&amp;A390)</f>
        <v>5</v>
      </c>
      <c r="F390" s="18">
        <f>MINIFS(Ratings!$C$2:$C$3775,Ratings!$A$2:$A$3775,"="&amp;A390)</f>
        <v>3</v>
      </c>
      <c r="G390" s="19">
        <f t="shared" si="1"/>
        <v>2</v>
      </c>
      <c r="H390" s="20" t="str">
        <f t="shared" si="2"/>
        <v/>
      </c>
    </row>
    <row r="391" ht="14.25" customHeight="1">
      <c r="A391" s="16">
        <v>447.0</v>
      </c>
      <c r="B391" s="16" t="s">
        <v>163</v>
      </c>
      <c r="C391" s="16">
        <v>44.0</v>
      </c>
      <c r="D391" s="17">
        <f>AVERAGEIFS(Ratings!$C$2:$C$3775,Ratings!$A$2:$A$3775,"="&amp;A391)</f>
        <v>4.166666667</v>
      </c>
      <c r="E391" s="18">
        <f>MAXIFS(Ratings!$C$2:$C$3775,Ratings!$A$2:$A$3775,"="&amp;A391)</f>
        <v>5</v>
      </c>
      <c r="F391" s="18">
        <f>MINIFS(Ratings!$C$2:$C$3775,Ratings!$A$2:$A$3775,"="&amp;A391)</f>
        <v>3</v>
      </c>
      <c r="G391" s="19">
        <f t="shared" si="1"/>
        <v>2</v>
      </c>
      <c r="H391" s="20" t="str">
        <f t="shared" si="2"/>
        <v/>
      </c>
    </row>
    <row r="392" ht="14.25" customHeight="1">
      <c r="A392" s="16">
        <v>448.0</v>
      </c>
      <c r="B392" s="16" t="s">
        <v>165</v>
      </c>
      <c r="C392" s="16">
        <v>37.0</v>
      </c>
      <c r="D392" s="17">
        <f>AVERAGEIFS(Ratings!$C$2:$C$3775,Ratings!$A$2:$A$3775,"="&amp;A392)</f>
        <v>3.025</v>
      </c>
      <c r="E392" s="18">
        <f>MAXIFS(Ratings!$C$2:$C$3775,Ratings!$A$2:$A$3775,"="&amp;A392)</f>
        <v>5</v>
      </c>
      <c r="F392" s="18">
        <f>MINIFS(Ratings!$C$2:$C$3775,Ratings!$A$2:$A$3775,"="&amp;A392)</f>
        <v>1</v>
      </c>
      <c r="G392" s="19">
        <f t="shared" si="1"/>
        <v>4</v>
      </c>
      <c r="H392" s="20" t="str">
        <f t="shared" si="2"/>
        <v/>
      </c>
    </row>
    <row r="393" ht="14.25" customHeight="1">
      <c r="A393" s="16">
        <v>449.0</v>
      </c>
      <c r="B393" s="16" t="s">
        <v>163</v>
      </c>
      <c r="C393" s="16">
        <v>31.0</v>
      </c>
      <c r="D393" s="17">
        <f>AVERAGEIFS(Ratings!$C$2:$C$3775,Ratings!$A$2:$A$3775,"="&amp;A393)</f>
        <v>4.25</v>
      </c>
      <c r="E393" s="18">
        <f>MAXIFS(Ratings!$C$2:$C$3775,Ratings!$A$2:$A$3775,"="&amp;A393)</f>
        <v>4.5</v>
      </c>
      <c r="F393" s="18">
        <f>MINIFS(Ratings!$C$2:$C$3775,Ratings!$A$2:$A$3775,"="&amp;A393)</f>
        <v>4</v>
      </c>
      <c r="G393" s="19">
        <f t="shared" si="1"/>
        <v>0.5</v>
      </c>
      <c r="H393" s="20" t="str">
        <f t="shared" si="2"/>
        <v/>
      </c>
    </row>
    <row r="394" ht="14.25" customHeight="1">
      <c r="A394" s="16">
        <v>450.0</v>
      </c>
      <c r="B394" s="16" t="s">
        <v>165</v>
      </c>
      <c r="C394" s="16">
        <v>27.0</v>
      </c>
      <c r="D394" s="17">
        <f>AVERAGEIFS(Ratings!$C$2:$C$3775,Ratings!$A$2:$A$3775,"="&amp;A394)</f>
        <v>3.666666667</v>
      </c>
      <c r="E394" s="18">
        <f>MAXIFS(Ratings!$C$2:$C$3775,Ratings!$A$2:$A$3775,"="&amp;A394)</f>
        <v>5</v>
      </c>
      <c r="F394" s="18">
        <f>MINIFS(Ratings!$C$2:$C$3775,Ratings!$A$2:$A$3775,"="&amp;A394)</f>
        <v>2</v>
      </c>
      <c r="G394" s="19">
        <f t="shared" si="1"/>
        <v>3</v>
      </c>
      <c r="H394" s="20" t="str">
        <f t="shared" si="2"/>
        <v/>
      </c>
    </row>
    <row r="395" ht="14.25" customHeight="1">
      <c r="A395" s="16">
        <v>451.0</v>
      </c>
      <c r="B395" s="16" t="s">
        <v>163</v>
      </c>
      <c r="C395" s="16">
        <v>30.0</v>
      </c>
      <c r="D395" s="17">
        <f>AVERAGEIFS(Ratings!$C$2:$C$3775,Ratings!$A$2:$A$3775,"="&amp;A395)</f>
        <v>4.3</v>
      </c>
      <c r="E395" s="18">
        <f>MAXIFS(Ratings!$C$2:$C$3775,Ratings!$A$2:$A$3775,"="&amp;A395)</f>
        <v>5</v>
      </c>
      <c r="F395" s="18">
        <f>MINIFS(Ratings!$C$2:$C$3775,Ratings!$A$2:$A$3775,"="&amp;A395)</f>
        <v>3</v>
      </c>
      <c r="G395" s="19">
        <f t="shared" si="1"/>
        <v>2</v>
      </c>
      <c r="H395" s="20" t="str">
        <f t="shared" si="2"/>
        <v/>
      </c>
    </row>
    <row r="396" ht="14.25" customHeight="1">
      <c r="A396" s="16">
        <v>452.0</v>
      </c>
      <c r="B396" s="16" t="s">
        <v>163</v>
      </c>
      <c r="C396" s="16">
        <v>34.0</v>
      </c>
      <c r="D396" s="17">
        <f>AVERAGEIFS(Ratings!$C$2:$C$3775,Ratings!$A$2:$A$3775,"="&amp;A396)</f>
        <v>4.5</v>
      </c>
      <c r="E396" s="18">
        <f>MAXIFS(Ratings!$C$2:$C$3775,Ratings!$A$2:$A$3775,"="&amp;A396)</f>
        <v>5</v>
      </c>
      <c r="F396" s="18">
        <f>MINIFS(Ratings!$C$2:$C$3775,Ratings!$A$2:$A$3775,"="&amp;A396)</f>
        <v>4</v>
      </c>
      <c r="G396" s="19">
        <f t="shared" si="1"/>
        <v>1</v>
      </c>
      <c r="H396" s="20" t="str">
        <f t="shared" si="2"/>
        <v/>
      </c>
    </row>
    <row r="397" ht="14.25" customHeight="1">
      <c r="A397" s="16">
        <v>453.0</v>
      </c>
      <c r="B397" s="16" t="s">
        <v>163</v>
      </c>
      <c r="C397" s="16">
        <v>36.0</v>
      </c>
      <c r="D397" s="17">
        <f>AVERAGEIFS(Ratings!$C$2:$C$3775,Ratings!$A$2:$A$3775,"="&amp;A397)</f>
        <v>4.166666667</v>
      </c>
      <c r="E397" s="18">
        <f>MAXIFS(Ratings!$C$2:$C$3775,Ratings!$A$2:$A$3775,"="&amp;A397)</f>
        <v>5</v>
      </c>
      <c r="F397" s="18">
        <f>MINIFS(Ratings!$C$2:$C$3775,Ratings!$A$2:$A$3775,"="&amp;A397)</f>
        <v>2</v>
      </c>
      <c r="G397" s="19">
        <f t="shared" si="1"/>
        <v>3</v>
      </c>
      <c r="H397" s="20" t="str">
        <f t="shared" si="2"/>
        <v/>
      </c>
    </row>
    <row r="398" ht="14.25" customHeight="1">
      <c r="A398" s="16">
        <v>454.0</v>
      </c>
      <c r="B398" s="16" t="s">
        <v>165</v>
      </c>
      <c r="C398" s="16">
        <v>27.0</v>
      </c>
      <c r="D398" s="17">
        <f>AVERAGEIFS(Ratings!$C$2:$C$3775,Ratings!$A$2:$A$3775,"="&amp;A398)</f>
        <v>3.333333333</v>
      </c>
      <c r="E398" s="18">
        <f>MAXIFS(Ratings!$C$2:$C$3775,Ratings!$A$2:$A$3775,"="&amp;A398)</f>
        <v>3.5</v>
      </c>
      <c r="F398" s="18">
        <f>MINIFS(Ratings!$C$2:$C$3775,Ratings!$A$2:$A$3775,"="&amp;A398)</f>
        <v>3</v>
      </c>
      <c r="G398" s="19">
        <f t="shared" si="1"/>
        <v>0.5</v>
      </c>
      <c r="H398" s="20" t="str">
        <f t="shared" si="2"/>
        <v/>
      </c>
    </row>
    <row r="399" ht="14.25" customHeight="1">
      <c r="A399" s="16">
        <v>455.0</v>
      </c>
      <c r="B399" s="16" t="s">
        <v>165</v>
      </c>
      <c r="C399" s="16">
        <v>36.0</v>
      </c>
      <c r="D399" s="17">
        <f>AVERAGEIFS(Ratings!$C$2:$C$3775,Ratings!$A$2:$A$3775,"="&amp;A399)</f>
        <v>3.666666667</v>
      </c>
      <c r="E399" s="18">
        <f>MAXIFS(Ratings!$C$2:$C$3775,Ratings!$A$2:$A$3775,"="&amp;A399)</f>
        <v>4</v>
      </c>
      <c r="F399" s="18">
        <f>MINIFS(Ratings!$C$2:$C$3775,Ratings!$A$2:$A$3775,"="&amp;A399)</f>
        <v>3</v>
      </c>
      <c r="G399" s="19">
        <f t="shared" si="1"/>
        <v>1</v>
      </c>
      <c r="H399" s="20" t="str">
        <f t="shared" si="2"/>
        <v/>
      </c>
    </row>
    <row r="400" ht="14.25" customHeight="1">
      <c r="A400" s="16">
        <v>456.0</v>
      </c>
      <c r="B400" s="16" t="s">
        <v>165</v>
      </c>
      <c r="C400" s="16">
        <v>38.0</v>
      </c>
      <c r="D400" s="17">
        <f>AVERAGEIFS(Ratings!$C$2:$C$3775,Ratings!$A$2:$A$3775,"="&amp;A400)</f>
        <v>3.2</v>
      </c>
      <c r="E400" s="18">
        <f>MAXIFS(Ratings!$C$2:$C$3775,Ratings!$A$2:$A$3775,"="&amp;A400)</f>
        <v>5</v>
      </c>
      <c r="F400" s="18">
        <f>MINIFS(Ratings!$C$2:$C$3775,Ratings!$A$2:$A$3775,"="&amp;A400)</f>
        <v>2</v>
      </c>
      <c r="G400" s="19">
        <f t="shared" si="1"/>
        <v>3</v>
      </c>
      <c r="H400" s="20" t="str">
        <f t="shared" si="2"/>
        <v/>
      </c>
    </row>
    <row r="401" ht="14.25" customHeight="1">
      <c r="A401" s="16">
        <v>457.0</v>
      </c>
      <c r="B401" s="16" t="s">
        <v>165</v>
      </c>
      <c r="C401" s="16">
        <v>31.0</v>
      </c>
      <c r="D401" s="17">
        <f>AVERAGEIFS(Ratings!$C$2:$C$3775,Ratings!$A$2:$A$3775,"="&amp;A401)</f>
        <v>3.5</v>
      </c>
      <c r="E401" s="18">
        <f>MAXIFS(Ratings!$C$2:$C$3775,Ratings!$A$2:$A$3775,"="&amp;A401)</f>
        <v>5</v>
      </c>
      <c r="F401" s="18">
        <f>MINIFS(Ratings!$C$2:$C$3775,Ratings!$A$2:$A$3775,"="&amp;A401)</f>
        <v>2</v>
      </c>
      <c r="G401" s="19">
        <f t="shared" si="1"/>
        <v>3</v>
      </c>
      <c r="H401" s="20" t="str">
        <f t="shared" si="2"/>
        <v/>
      </c>
    </row>
    <row r="402" ht="14.25" customHeight="1">
      <c r="A402" s="16">
        <v>458.0</v>
      </c>
      <c r="B402" s="16" t="s">
        <v>163</v>
      </c>
      <c r="C402" s="16">
        <v>37.0</v>
      </c>
      <c r="D402" s="17">
        <f>AVERAGEIFS(Ratings!$C$2:$C$3775,Ratings!$A$2:$A$3775,"="&amp;A402)</f>
        <v>4.3</v>
      </c>
      <c r="E402" s="18">
        <f>MAXIFS(Ratings!$C$2:$C$3775,Ratings!$A$2:$A$3775,"="&amp;A402)</f>
        <v>5</v>
      </c>
      <c r="F402" s="18">
        <f>MINIFS(Ratings!$C$2:$C$3775,Ratings!$A$2:$A$3775,"="&amp;A402)</f>
        <v>3</v>
      </c>
      <c r="G402" s="19">
        <f t="shared" si="1"/>
        <v>2</v>
      </c>
      <c r="H402" s="20" t="str">
        <f t="shared" si="2"/>
        <v/>
      </c>
    </row>
    <row r="403" ht="14.25" customHeight="1">
      <c r="A403" s="16">
        <v>460.0</v>
      </c>
      <c r="B403" s="16" t="s">
        <v>163</v>
      </c>
      <c r="C403" s="16">
        <v>35.0</v>
      </c>
      <c r="D403" s="17">
        <f>AVERAGEIFS(Ratings!$C$2:$C$3775,Ratings!$A$2:$A$3775,"="&amp;A403)</f>
        <v>4.5</v>
      </c>
      <c r="E403" s="18">
        <f>MAXIFS(Ratings!$C$2:$C$3775,Ratings!$A$2:$A$3775,"="&amp;A403)</f>
        <v>4.5</v>
      </c>
      <c r="F403" s="18">
        <f>MINIFS(Ratings!$C$2:$C$3775,Ratings!$A$2:$A$3775,"="&amp;A403)</f>
        <v>4.5</v>
      </c>
      <c r="G403" s="19">
        <f t="shared" si="1"/>
        <v>0</v>
      </c>
      <c r="H403" s="20" t="str">
        <f t="shared" si="2"/>
        <v/>
      </c>
    </row>
    <row r="404" ht="14.25" customHeight="1">
      <c r="A404" s="16">
        <v>462.0</v>
      </c>
      <c r="B404" s="16" t="s">
        <v>163</v>
      </c>
      <c r="C404" s="16">
        <v>25.0</v>
      </c>
      <c r="D404" s="17">
        <f>AVERAGEIFS(Ratings!$C$2:$C$3775,Ratings!$A$2:$A$3775,"="&amp;A404)</f>
        <v>3.409090909</v>
      </c>
      <c r="E404" s="18">
        <f>MAXIFS(Ratings!$C$2:$C$3775,Ratings!$A$2:$A$3775,"="&amp;A404)</f>
        <v>5</v>
      </c>
      <c r="F404" s="18">
        <f>MINIFS(Ratings!$C$2:$C$3775,Ratings!$A$2:$A$3775,"="&amp;A404)</f>
        <v>1.5</v>
      </c>
      <c r="G404" s="19">
        <f t="shared" si="1"/>
        <v>3.5</v>
      </c>
      <c r="H404" s="20" t="str">
        <f t="shared" si="2"/>
        <v/>
      </c>
    </row>
    <row r="405" ht="14.25" customHeight="1">
      <c r="A405" s="16">
        <v>463.0</v>
      </c>
      <c r="B405" s="16" t="s">
        <v>165</v>
      </c>
      <c r="C405" s="16">
        <v>39.0</v>
      </c>
      <c r="D405" s="17">
        <f>AVERAGEIFS(Ratings!$C$2:$C$3775,Ratings!$A$2:$A$3775,"="&amp;A405)</f>
        <v>4.5</v>
      </c>
      <c r="E405" s="18">
        <f>MAXIFS(Ratings!$C$2:$C$3775,Ratings!$A$2:$A$3775,"="&amp;A405)</f>
        <v>4.5</v>
      </c>
      <c r="F405" s="18">
        <f>MINIFS(Ratings!$C$2:$C$3775,Ratings!$A$2:$A$3775,"="&amp;A405)</f>
        <v>4.5</v>
      </c>
      <c r="G405" s="19">
        <f t="shared" si="1"/>
        <v>0</v>
      </c>
      <c r="H405" s="20" t="str">
        <f t="shared" si="2"/>
        <v/>
      </c>
    </row>
    <row r="406" ht="14.25" customHeight="1">
      <c r="A406" s="16">
        <v>464.0</v>
      </c>
      <c r="B406" s="16" t="s">
        <v>165</v>
      </c>
      <c r="C406" s="16">
        <v>37.0</v>
      </c>
      <c r="D406" s="17">
        <f>AVERAGEIFS(Ratings!$C$2:$C$3775,Ratings!$A$2:$A$3775,"="&amp;A406)</f>
        <v>3.944444444</v>
      </c>
      <c r="E406" s="18">
        <f>MAXIFS(Ratings!$C$2:$C$3775,Ratings!$A$2:$A$3775,"="&amp;A406)</f>
        <v>5</v>
      </c>
      <c r="F406" s="18">
        <f>MINIFS(Ratings!$C$2:$C$3775,Ratings!$A$2:$A$3775,"="&amp;A406)</f>
        <v>2.5</v>
      </c>
      <c r="G406" s="19">
        <f t="shared" si="1"/>
        <v>2.5</v>
      </c>
      <c r="H406" s="20" t="str">
        <f t="shared" si="2"/>
        <v/>
      </c>
    </row>
    <row r="407" ht="14.25" customHeight="1">
      <c r="A407" s="16">
        <v>465.0</v>
      </c>
      <c r="B407" s="16" t="s">
        <v>165</v>
      </c>
      <c r="C407" s="16">
        <v>32.0</v>
      </c>
      <c r="D407" s="17">
        <f>AVERAGEIFS(Ratings!$C$2:$C$3775,Ratings!$A$2:$A$3775,"="&amp;A407)</f>
        <v>4</v>
      </c>
      <c r="E407" s="18">
        <f>MAXIFS(Ratings!$C$2:$C$3775,Ratings!$A$2:$A$3775,"="&amp;A407)</f>
        <v>5</v>
      </c>
      <c r="F407" s="18">
        <f>MINIFS(Ratings!$C$2:$C$3775,Ratings!$A$2:$A$3775,"="&amp;A407)</f>
        <v>3</v>
      </c>
      <c r="G407" s="19">
        <f t="shared" si="1"/>
        <v>2</v>
      </c>
      <c r="H407" s="20" t="str">
        <f t="shared" si="2"/>
        <v/>
      </c>
    </row>
    <row r="408" ht="14.25" customHeight="1">
      <c r="A408" s="16">
        <v>467.0</v>
      </c>
      <c r="B408" s="16" t="s">
        <v>165</v>
      </c>
      <c r="C408" s="16">
        <v>30.0</v>
      </c>
      <c r="D408" s="17">
        <f>AVERAGEIFS(Ratings!$C$2:$C$3775,Ratings!$A$2:$A$3775,"="&amp;A408)</f>
        <v>4.5</v>
      </c>
      <c r="E408" s="18">
        <f>MAXIFS(Ratings!$C$2:$C$3775,Ratings!$A$2:$A$3775,"="&amp;A408)</f>
        <v>5</v>
      </c>
      <c r="F408" s="18">
        <f>MINIFS(Ratings!$C$2:$C$3775,Ratings!$A$2:$A$3775,"="&amp;A408)</f>
        <v>4</v>
      </c>
      <c r="G408" s="19">
        <f t="shared" si="1"/>
        <v>1</v>
      </c>
      <c r="H408" s="20" t="str">
        <f t="shared" si="2"/>
        <v/>
      </c>
    </row>
    <row r="409" ht="14.25" customHeight="1">
      <c r="A409" s="16">
        <v>468.0</v>
      </c>
      <c r="B409" s="16" t="s">
        <v>165</v>
      </c>
      <c r="C409" s="16">
        <v>42.0</v>
      </c>
      <c r="D409" s="17">
        <f>AVERAGEIFS(Ratings!$C$2:$C$3775,Ratings!$A$2:$A$3775,"="&amp;A409)</f>
        <v>4.166666667</v>
      </c>
      <c r="E409" s="18">
        <f>MAXIFS(Ratings!$C$2:$C$3775,Ratings!$A$2:$A$3775,"="&amp;A409)</f>
        <v>5</v>
      </c>
      <c r="F409" s="18">
        <f>MINIFS(Ratings!$C$2:$C$3775,Ratings!$A$2:$A$3775,"="&amp;A409)</f>
        <v>3</v>
      </c>
      <c r="G409" s="19">
        <f t="shared" si="1"/>
        <v>2</v>
      </c>
      <c r="H409" s="20" t="str">
        <f t="shared" si="2"/>
        <v/>
      </c>
    </row>
    <row r="410" ht="14.25" customHeight="1">
      <c r="A410" s="16">
        <v>469.0</v>
      </c>
      <c r="B410" s="16" t="s">
        <v>165</v>
      </c>
      <c r="C410" s="16">
        <v>24.0</v>
      </c>
      <c r="D410" s="17">
        <f>AVERAGEIFS(Ratings!$C$2:$C$3775,Ratings!$A$2:$A$3775,"="&amp;A410)</f>
        <v>3.411764706</v>
      </c>
      <c r="E410" s="18">
        <f>MAXIFS(Ratings!$C$2:$C$3775,Ratings!$A$2:$A$3775,"="&amp;A410)</f>
        <v>5</v>
      </c>
      <c r="F410" s="18">
        <f>MINIFS(Ratings!$C$2:$C$3775,Ratings!$A$2:$A$3775,"="&amp;A410)</f>
        <v>1</v>
      </c>
      <c r="G410" s="19">
        <f t="shared" si="1"/>
        <v>4</v>
      </c>
      <c r="H410" s="20" t="str">
        <f t="shared" si="2"/>
        <v/>
      </c>
    </row>
    <row r="411" ht="14.25" customHeight="1">
      <c r="A411" s="16">
        <v>470.0</v>
      </c>
      <c r="B411" s="16" t="s">
        <v>163</v>
      </c>
      <c r="C411" s="16">
        <v>26.0</v>
      </c>
      <c r="D411" s="17">
        <f>AVERAGEIFS(Ratings!$C$2:$C$3775,Ratings!$A$2:$A$3775,"="&amp;A411)</f>
        <v>3.272727273</v>
      </c>
      <c r="E411" s="18">
        <f>MAXIFS(Ratings!$C$2:$C$3775,Ratings!$A$2:$A$3775,"="&amp;A411)</f>
        <v>5</v>
      </c>
      <c r="F411" s="18">
        <f>MINIFS(Ratings!$C$2:$C$3775,Ratings!$A$2:$A$3775,"="&amp;A411)</f>
        <v>3</v>
      </c>
      <c r="G411" s="19">
        <f t="shared" si="1"/>
        <v>2</v>
      </c>
      <c r="H411" s="20" t="str">
        <f t="shared" si="2"/>
        <v/>
      </c>
    </row>
    <row r="412" ht="14.25" customHeight="1">
      <c r="A412" s="16">
        <v>471.0</v>
      </c>
      <c r="B412" s="16" t="s">
        <v>163</v>
      </c>
      <c r="C412" s="16">
        <v>35.0</v>
      </c>
      <c r="D412" s="17">
        <f>AVERAGEIFS(Ratings!$C$2:$C$3775,Ratings!$A$2:$A$3775,"="&amp;A412)</f>
        <v>5</v>
      </c>
      <c r="E412" s="18">
        <f>MAXIFS(Ratings!$C$2:$C$3775,Ratings!$A$2:$A$3775,"="&amp;A412)</f>
        <v>5</v>
      </c>
      <c r="F412" s="18">
        <f>MINIFS(Ratings!$C$2:$C$3775,Ratings!$A$2:$A$3775,"="&amp;A412)</f>
        <v>5</v>
      </c>
      <c r="G412" s="19">
        <f t="shared" si="1"/>
        <v>0</v>
      </c>
      <c r="H412" s="20" t="str">
        <f t="shared" si="2"/>
        <v/>
      </c>
    </row>
    <row r="413" ht="14.25" customHeight="1">
      <c r="A413" s="16">
        <v>472.0</v>
      </c>
      <c r="B413" s="16" t="s">
        <v>163</v>
      </c>
      <c r="C413" s="16">
        <v>38.0</v>
      </c>
      <c r="D413" s="17">
        <f>AVERAGEIFS(Ratings!$C$2:$C$3775,Ratings!$A$2:$A$3775,"="&amp;A413)</f>
        <v>5</v>
      </c>
      <c r="E413" s="18">
        <f>MAXIFS(Ratings!$C$2:$C$3775,Ratings!$A$2:$A$3775,"="&amp;A413)</f>
        <v>5</v>
      </c>
      <c r="F413" s="18">
        <f>MINIFS(Ratings!$C$2:$C$3775,Ratings!$A$2:$A$3775,"="&amp;A413)</f>
        <v>5</v>
      </c>
      <c r="G413" s="19">
        <f t="shared" si="1"/>
        <v>0</v>
      </c>
      <c r="H413" s="20" t="str">
        <f t="shared" si="2"/>
        <v/>
      </c>
    </row>
    <row r="414" ht="14.25" customHeight="1">
      <c r="A414" s="16">
        <v>473.0</v>
      </c>
      <c r="B414" s="16" t="s">
        <v>165</v>
      </c>
      <c r="C414" s="16">
        <v>18.0</v>
      </c>
      <c r="D414" s="17">
        <f>AVERAGEIFS(Ratings!$C$2:$C$3775,Ratings!$A$2:$A$3775,"="&amp;A414)</f>
        <v>2</v>
      </c>
      <c r="E414" s="18">
        <f>MAXIFS(Ratings!$C$2:$C$3775,Ratings!$A$2:$A$3775,"="&amp;A414)</f>
        <v>2</v>
      </c>
      <c r="F414" s="18">
        <f>MINIFS(Ratings!$C$2:$C$3775,Ratings!$A$2:$A$3775,"="&amp;A414)</f>
        <v>2</v>
      </c>
      <c r="G414" s="19">
        <f t="shared" si="1"/>
        <v>0</v>
      </c>
      <c r="H414" s="20" t="str">
        <f t="shared" si="2"/>
        <v/>
      </c>
    </row>
    <row r="415" ht="14.25" customHeight="1">
      <c r="A415" s="16">
        <v>474.0</v>
      </c>
      <c r="B415" s="16" t="s">
        <v>163</v>
      </c>
      <c r="C415" s="16">
        <v>27.0</v>
      </c>
      <c r="D415" s="17">
        <f>AVERAGEIFS(Ratings!$C$2:$C$3775,Ratings!$A$2:$A$3775,"="&amp;A415)</f>
        <v>3.302325581</v>
      </c>
      <c r="E415" s="18">
        <f>MAXIFS(Ratings!$C$2:$C$3775,Ratings!$A$2:$A$3775,"="&amp;A415)</f>
        <v>5</v>
      </c>
      <c r="F415" s="18">
        <f>MINIFS(Ratings!$C$2:$C$3775,Ratings!$A$2:$A$3775,"="&amp;A415)</f>
        <v>1</v>
      </c>
      <c r="G415" s="19">
        <f t="shared" si="1"/>
        <v>4</v>
      </c>
      <c r="H415" s="20" t="str">
        <f t="shared" si="2"/>
        <v/>
      </c>
    </row>
    <row r="416" ht="14.25" customHeight="1">
      <c r="A416" s="16">
        <v>475.0</v>
      </c>
      <c r="B416" s="16" t="s">
        <v>165</v>
      </c>
      <c r="C416" s="16">
        <v>37.0</v>
      </c>
      <c r="D416" s="17">
        <f>AVERAGEIFS(Ratings!$C$2:$C$3775,Ratings!$A$2:$A$3775,"="&amp;A416)</f>
        <v>4.25</v>
      </c>
      <c r="E416" s="18">
        <f>MAXIFS(Ratings!$C$2:$C$3775,Ratings!$A$2:$A$3775,"="&amp;A416)</f>
        <v>4.5</v>
      </c>
      <c r="F416" s="18">
        <f>MINIFS(Ratings!$C$2:$C$3775,Ratings!$A$2:$A$3775,"="&amp;A416)</f>
        <v>4</v>
      </c>
      <c r="G416" s="19">
        <f t="shared" si="1"/>
        <v>0.5</v>
      </c>
      <c r="H416" s="20" t="str">
        <f t="shared" si="2"/>
        <v/>
      </c>
    </row>
    <row r="417" ht="14.25" customHeight="1">
      <c r="A417" s="16">
        <v>476.0</v>
      </c>
      <c r="B417" s="16" t="s">
        <v>163</v>
      </c>
      <c r="C417" s="16">
        <v>37.0</v>
      </c>
      <c r="D417" s="17">
        <f>AVERAGEIFS(Ratings!$C$2:$C$3775,Ratings!$A$2:$A$3775,"="&amp;A417)</f>
        <v>3.6</v>
      </c>
      <c r="E417" s="18">
        <f>MAXIFS(Ratings!$C$2:$C$3775,Ratings!$A$2:$A$3775,"="&amp;A417)</f>
        <v>4</v>
      </c>
      <c r="F417" s="18">
        <f>MINIFS(Ratings!$C$2:$C$3775,Ratings!$A$2:$A$3775,"="&amp;A417)</f>
        <v>3</v>
      </c>
      <c r="G417" s="19">
        <f t="shared" si="1"/>
        <v>1</v>
      </c>
      <c r="H417" s="20" t="str">
        <f t="shared" si="2"/>
        <v/>
      </c>
    </row>
    <row r="418" ht="14.25" customHeight="1">
      <c r="A418" s="16">
        <v>477.0</v>
      </c>
      <c r="B418" s="16" t="s">
        <v>163</v>
      </c>
      <c r="C418" s="16">
        <v>32.0</v>
      </c>
      <c r="D418" s="17">
        <f>AVERAGEIFS(Ratings!$C$2:$C$3775,Ratings!$A$2:$A$3775,"="&amp;A418)</f>
        <v>3.5</v>
      </c>
      <c r="E418" s="18">
        <f>MAXIFS(Ratings!$C$2:$C$3775,Ratings!$A$2:$A$3775,"="&amp;A418)</f>
        <v>4.5</v>
      </c>
      <c r="F418" s="18">
        <f>MINIFS(Ratings!$C$2:$C$3775,Ratings!$A$2:$A$3775,"="&amp;A418)</f>
        <v>0.5</v>
      </c>
      <c r="G418" s="19">
        <f t="shared" si="1"/>
        <v>4</v>
      </c>
      <c r="H418" s="20" t="str">
        <f t="shared" si="2"/>
        <v/>
      </c>
    </row>
    <row r="419" ht="14.25" customHeight="1">
      <c r="A419" s="16">
        <v>478.0</v>
      </c>
      <c r="B419" s="16" t="s">
        <v>165</v>
      </c>
      <c r="C419" s="16">
        <v>22.0</v>
      </c>
      <c r="D419" s="17">
        <f>AVERAGEIFS(Ratings!$C$2:$C$3775,Ratings!$A$2:$A$3775,"="&amp;A419)</f>
        <v>2</v>
      </c>
      <c r="E419" s="18">
        <f>MAXIFS(Ratings!$C$2:$C$3775,Ratings!$A$2:$A$3775,"="&amp;A419)</f>
        <v>2</v>
      </c>
      <c r="F419" s="18">
        <f>MINIFS(Ratings!$C$2:$C$3775,Ratings!$A$2:$A$3775,"="&amp;A419)</f>
        <v>2</v>
      </c>
      <c r="G419" s="19">
        <f t="shared" si="1"/>
        <v>0</v>
      </c>
      <c r="H419" s="20" t="str">
        <f t="shared" si="2"/>
        <v/>
      </c>
    </row>
    <row r="420" ht="14.25" customHeight="1">
      <c r="A420" s="16">
        <v>479.0</v>
      </c>
      <c r="B420" s="16" t="s">
        <v>163</v>
      </c>
      <c r="C420" s="16">
        <v>26.0</v>
      </c>
      <c r="D420" s="17">
        <f>AVERAGEIFS(Ratings!$C$2:$C$3775,Ratings!$A$2:$A$3775,"="&amp;A420)</f>
        <v>3.2</v>
      </c>
      <c r="E420" s="18">
        <f>MAXIFS(Ratings!$C$2:$C$3775,Ratings!$A$2:$A$3775,"="&amp;A420)</f>
        <v>5</v>
      </c>
      <c r="F420" s="18">
        <f>MINIFS(Ratings!$C$2:$C$3775,Ratings!$A$2:$A$3775,"="&amp;A420)</f>
        <v>2</v>
      </c>
      <c r="G420" s="19">
        <f t="shared" si="1"/>
        <v>3</v>
      </c>
      <c r="H420" s="20" t="str">
        <f t="shared" si="2"/>
        <v/>
      </c>
    </row>
    <row r="421" ht="14.25" customHeight="1">
      <c r="A421" s="16">
        <v>480.0</v>
      </c>
      <c r="B421" s="16" t="s">
        <v>165</v>
      </c>
      <c r="C421" s="16">
        <v>30.0</v>
      </c>
      <c r="D421" s="17">
        <f>AVERAGEIFS(Ratings!$C$2:$C$3775,Ratings!$A$2:$A$3775,"="&amp;A421)</f>
        <v>3.285714286</v>
      </c>
      <c r="E421" s="18">
        <f>MAXIFS(Ratings!$C$2:$C$3775,Ratings!$A$2:$A$3775,"="&amp;A421)</f>
        <v>5</v>
      </c>
      <c r="F421" s="18">
        <f>MINIFS(Ratings!$C$2:$C$3775,Ratings!$A$2:$A$3775,"="&amp;A421)</f>
        <v>1</v>
      </c>
      <c r="G421" s="19">
        <f t="shared" si="1"/>
        <v>4</v>
      </c>
      <c r="H421" s="20" t="str">
        <f t="shared" si="2"/>
        <v/>
      </c>
    </row>
    <row r="422" ht="14.25" customHeight="1">
      <c r="A422" s="16">
        <v>482.0</v>
      </c>
      <c r="B422" s="16" t="s">
        <v>165</v>
      </c>
      <c r="C422" s="16">
        <v>32.0</v>
      </c>
      <c r="D422" s="17">
        <f>AVERAGEIFS(Ratings!$C$2:$C$3775,Ratings!$A$2:$A$3775,"="&amp;A422)</f>
        <v>3.875</v>
      </c>
      <c r="E422" s="18">
        <f>MAXIFS(Ratings!$C$2:$C$3775,Ratings!$A$2:$A$3775,"="&amp;A422)</f>
        <v>5</v>
      </c>
      <c r="F422" s="18">
        <f>MINIFS(Ratings!$C$2:$C$3775,Ratings!$A$2:$A$3775,"="&amp;A422)</f>
        <v>2</v>
      </c>
      <c r="G422" s="19">
        <f t="shared" si="1"/>
        <v>3</v>
      </c>
      <c r="H422" s="20" t="str">
        <f t="shared" si="2"/>
        <v/>
      </c>
    </row>
    <row r="423" ht="14.25" customHeight="1">
      <c r="A423" s="16">
        <v>483.0</v>
      </c>
      <c r="B423" s="16" t="s">
        <v>165</v>
      </c>
      <c r="C423" s="16">
        <v>33.0</v>
      </c>
      <c r="D423" s="17">
        <f>AVERAGEIFS(Ratings!$C$2:$C$3775,Ratings!$A$2:$A$3775,"="&amp;A423)</f>
        <v>3.555555556</v>
      </c>
      <c r="E423" s="18">
        <f>MAXIFS(Ratings!$C$2:$C$3775,Ratings!$A$2:$A$3775,"="&amp;A423)</f>
        <v>5</v>
      </c>
      <c r="F423" s="18">
        <f>MINIFS(Ratings!$C$2:$C$3775,Ratings!$A$2:$A$3775,"="&amp;A423)</f>
        <v>2</v>
      </c>
      <c r="G423" s="19">
        <f t="shared" si="1"/>
        <v>3</v>
      </c>
      <c r="H423" s="20" t="str">
        <f t="shared" si="2"/>
        <v/>
      </c>
    </row>
    <row r="424" ht="14.25" customHeight="1">
      <c r="A424" s="16">
        <v>484.0</v>
      </c>
      <c r="B424" s="16" t="s">
        <v>163</v>
      </c>
      <c r="C424" s="16">
        <v>34.0</v>
      </c>
      <c r="D424" s="17">
        <f>AVERAGEIFS(Ratings!$C$2:$C$3775,Ratings!$A$2:$A$3775,"="&amp;A424)</f>
        <v>4.055555556</v>
      </c>
      <c r="E424" s="18">
        <f>MAXIFS(Ratings!$C$2:$C$3775,Ratings!$A$2:$A$3775,"="&amp;A424)</f>
        <v>4.5</v>
      </c>
      <c r="F424" s="18">
        <f>MINIFS(Ratings!$C$2:$C$3775,Ratings!$A$2:$A$3775,"="&amp;A424)</f>
        <v>2.5</v>
      </c>
      <c r="G424" s="19">
        <f t="shared" si="1"/>
        <v>2</v>
      </c>
      <c r="H424" s="20" t="str">
        <f t="shared" si="2"/>
        <v/>
      </c>
    </row>
    <row r="425" ht="14.25" customHeight="1">
      <c r="A425" s="16">
        <v>485.0</v>
      </c>
      <c r="B425" s="16" t="s">
        <v>165</v>
      </c>
      <c r="C425" s="16">
        <v>25.0</v>
      </c>
      <c r="D425" s="17">
        <f>AVERAGEIFS(Ratings!$C$2:$C$3775,Ratings!$A$2:$A$3775,"="&amp;A425)</f>
        <v>3.5</v>
      </c>
      <c r="E425" s="18">
        <f>MAXIFS(Ratings!$C$2:$C$3775,Ratings!$A$2:$A$3775,"="&amp;A425)</f>
        <v>4</v>
      </c>
      <c r="F425" s="18">
        <f>MINIFS(Ratings!$C$2:$C$3775,Ratings!$A$2:$A$3775,"="&amp;A425)</f>
        <v>3</v>
      </c>
      <c r="G425" s="19">
        <f t="shared" si="1"/>
        <v>1</v>
      </c>
      <c r="H425" s="20" t="str">
        <f t="shared" si="2"/>
        <v/>
      </c>
    </row>
    <row r="426" ht="14.25" customHeight="1">
      <c r="A426" s="16">
        <v>486.0</v>
      </c>
      <c r="B426" s="16" t="s">
        <v>163</v>
      </c>
      <c r="C426" s="16">
        <v>37.0</v>
      </c>
      <c r="D426" s="17">
        <f>AVERAGEIFS(Ratings!$C$2:$C$3775,Ratings!$A$2:$A$3775,"="&amp;A426)</f>
        <v>4.181818182</v>
      </c>
      <c r="E426" s="18">
        <f>MAXIFS(Ratings!$C$2:$C$3775,Ratings!$A$2:$A$3775,"="&amp;A426)</f>
        <v>5</v>
      </c>
      <c r="F426" s="18">
        <f>MINIFS(Ratings!$C$2:$C$3775,Ratings!$A$2:$A$3775,"="&amp;A426)</f>
        <v>3</v>
      </c>
      <c r="G426" s="19">
        <f t="shared" si="1"/>
        <v>2</v>
      </c>
      <c r="H426" s="20" t="str">
        <f t="shared" si="2"/>
        <v/>
      </c>
    </row>
    <row r="427" ht="14.25" customHeight="1">
      <c r="A427" s="16">
        <v>488.0</v>
      </c>
      <c r="B427" s="16" t="s">
        <v>165</v>
      </c>
      <c r="C427" s="16">
        <v>28.0</v>
      </c>
      <c r="D427" s="17">
        <f>AVERAGEIFS(Ratings!$C$2:$C$3775,Ratings!$A$2:$A$3775,"="&amp;A427)</f>
        <v>3.571428571</v>
      </c>
      <c r="E427" s="18">
        <f>MAXIFS(Ratings!$C$2:$C$3775,Ratings!$A$2:$A$3775,"="&amp;A427)</f>
        <v>5</v>
      </c>
      <c r="F427" s="18">
        <f>MINIFS(Ratings!$C$2:$C$3775,Ratings!$A$2:$A$3775,"="&amp;A427)</f>
        <v>2.5</v>
      </c>
      <c r="G427" s="19">
        <f t="shared" si="1"/>
        <v>2.5</v>
      </c>
      <c r="H427" s="20" t="str">
        <f t="shared" si="2"/>
        <v/>
      </c>
    </row>
    <row r="428" ht="14.25" customHeight="1">
      <c r="A428" s="16">
        <v>489.0</v>
      </c>
      <c r="B428" s="16" t="s">
        <v>163</v>
      </c>
      <c r="C428" s="16">
        <v>19.0</v>
      </c>
      <c r="D428" s="17">
        <f>AVERAGEIFS(Ratings!$C$2:$C$3775,Ratings!$A$2:$A$3775,"="&amp;A428)</f>
        <v>2.952380952</v>
      </c>
      <c r="E428" s="18">
        <f>MAXIFS(Ratings!$C$2:$C$3775,Ratings!$A$2:$A$3775,"="&amp;A428)</f>
        <v>4.5</v>
      </c>
      <c r="F428" s="18">
        <f>MINIFS(Ratings!$C$2:$C$3775,Ratings!$A$2:$A$3775,"="&amp;A428)</f>
        <v>1.5</v>
      </c>
      <c r="G428" s="19">
        <f t="shared" si="1"/>
        <v>3</v>
      </c>
      <c r="H428" s="20" t="str">
        <f t="shared" si="2"/>
        <v/>
      </c>
    </row>
    <row r="429" ht="14.25" customHeight="1">
      <c r="A429" s="16">
        <v>490.0</v>
      </c>
      <c r="B429" s="16" t="s">
        <v>165</v>
      </c>
      <c r="C429" s="16">
        <v>22.0</v>
      </c>
      <c r="D429" s="17">
        <f>AVERAGEIFS(Ratings!$C$2:$C$3775,Ratings!$A$2:$A$3775,"="&amp;A429)</f>
        <v>2</v>
      </c>
      <c r="E429" s="18">
        <f>MAXIFS(Ratings!$C$2:$C$3775,Ratings!$A$2:$A$3775,"="&amp;A429)</f>
        <v>3.5</v>
      </c>
      <c r="F429" s="18">
        <f>MINIFS(Ratings!$C$2:$C$3775,Ratings!$A$2:$A$3775,"="&amp;A429)</f>
        <v>0.5</v>
      </c>
      <c r="G429" s="19">
        <f t="shared" si="1"/>
        <v>3</v>
      </c>
      <c r="H429" s="20" t="str">
        <f t="shared" si="2"/>
        <v/>
      </c>
    </row>
    <row r="430" ht="14.25" customHeight="1">
      <c r="A430" s="16">
        <v>491.0</v>
      </c>
      <c r="B430" s="16" t="s">
        <v>165</v>
      </c>
      <c r="C430" s="16">
        <v>18.0</v>
      </c>
      <c r="D430" s="17">
        <f>AVERAGEIFS(Ratings!$C$2:$C$3775,Ratings!$A$2:$A$3775,"="&amp;A430)</f>
        <v>2.5</v>
      </c>
      <c r="E430" s="18">
        <f>MAXIFS(Ratings!$C$2:$C$3775,Ratings!$A$2:$A$3775,"="&amp;A430)</f>
        <v>2.5</v>
      </c>
      <c r="F430" s="18">
        <f>MINIFS(Ratings!$C$2:$C$3775,Ratings!$A$2:$A$3775,"="&amp;A430)</f>
        <v>2.5</v>
      </c>
      <c r="G430" s="19">
        <f t="shared" si="1"/>
        <v>0</v>
      </c>
      <c r="H430" s="20" t="str">
        <f t="shared" si="2"/>
        <v/>
      </c>
    </row>
    <row r="431" ht="14.25" customHeight="1">
      <c r="A431" s="16">
        <v>492.0</v>
      </c>
      <c r="B431" s="16" t="s">
        <v>165</v>
      </c>
      <c r="C431" s="16">
        <v>31.0</v>
      </c>
      <c r="D431" s="17">
        <f>AVERAGEIFS(Ratings!$C$2:$C$3775,Ratings!$A$2:$A$3775,"="&amp;A431)</f>
        <v>3.666666667</v>
      </c>
      <c r="E431" s="18">
        <f>MAXIFS(Ratings!$C$2:$C$3775,Ratings!$A$2:$A$3775,"="&amp;A431)</f>
        <v>5</v>
      </c>
      <c r="F431" s="18">
        <f>MINIFS(Ratings!$C$2:$C$3775,Ratings!$A$2:$A$3775,"="&amp;A431)</f>
        <v>3</v>
      </c>
      <c r="G431" s="19">
        <f t="shared" si="1"/>
        <v>2</v>
      </c>
      <c r="H431" s="20" t="str">
        <f t="shared" si="2"/>
        <v/>
      </c>
    </row>
    <row r="432" ht="14.25" customHeight="1">
      <c r="A432" s="16">
        <v>493.0</v>
      </c>
      <c r="B432" s="16" t="s">
        <v>163</v>
      </c>
      <c r="C432" s="16">
        <v>36.0</v>
      </c>
      <c r="D432" s="17">
        <f>AVERAGEIFS(Ratings!$C$2:$C$3775,Ratings!$A$2:$A$3775,"="&amp;A432)</f>
        <v>4.5</v>
      </c>
      <c r="E432" s="18">
        <f>MAXIFS(Ratings!$C$2:$C$3775,Ratings!$A$2:$A$3775,"="&amp;A432)</f>
        <v>5</v>
      </c>
      <c r="F432" s="18">
        <f>MINIFS(Ratings!$C$2:$C$3775,Ratings!$A$2:$A$3775,"="&amp;A432)</f>
        <v>4</v>
      </c>
      <c r="G432" s="19">
        <f t="shared" si="1"/>
        <v>1</v>
      </c>
      <c r="H432" s="20" t="str">
        <f t="shared" si="2"/>
        <v/>
      </c>
    </row>
    <row r="433" ht="14.25" customHeight="1">
      <c r="A433" s="16">
        <v>494.0</v>
      </c>
      <c r="B433" s="16" t="s">
        <v>163</v>
      </c>
      <c r="C433" s="16">
        <v>39.0</v>
      </c>
      <c r="D433" s="17">
        <f>AVERAGEIFS(Ratings!$C$2:$C$3775,Ratings!$A$2:$A$3775,"="&amp;A433)</f>
        <v>5</v>
      </c>
      <c r="E433" s="18">
        <f>MAXIFS(Ratings!$C$2:$C$3775,Ratings!$A$2:$A$3775,"="&amp;A433)</f>
        <v>5</v>
      </c>
      <c r="F433" s="18">
        <f>MINIFS(Ratings!$C$2:$C$3775,Ratings!$A$2:$A$3775,"="&amp;A433)</f>
        <v>5</v>
      </c>
      <c r="G433" s="19">
        <f t="shared" si="1"/>
        <v>0</v>
      </c>
      <c r="H433" s="20" t="str">
        <f t="shared" si="2"/>
        <v/>
      </c>
    </row>
    <row r="434" ht="14.25" customHeight="1">
      <c r="A434" s="16">
        <v>495.0</v>
      </c>
      <c r="B434" s="16" t="s">
        <v>163</v>
      </c>
      <c r="C434" s="16">
        <v>35.0</v>
      </c>
      <c r="D434" s="17">
        <f>AVERAGEIFS(Ratings!$C$2:$C$3775,Ratings!$A$2:$A$3775,"="&amp;A434)</f>
        <v>4.333333333</v>
      </c>
      <c r="E434" s="18">
        <f>MAXIFS(Ratings!$C$2:$C$3775,Ratings!$A$2:$A$3775,"="&amp;A434)</f>
        <v>4.5</v>
      </c>
      <c r="F434" s="18">
        <f>MINIFS(Ratings!$C$2:$C$3775,Ratings!$A$2:$A$3775,"="&amp;A434)</f>
        <v>4</v>
      </c>
      <c r="G434" s="19">
        <f t="shared" si="1"/>
        <v>0.5</v>
      </c>
      <c r="H434" s="20" t="str">
        <f t="shared" si="2"/>
        <v/>
      </c>
    </row>
    <row r="435" ht="14.25" customHeight="1">
      <c r="A435" s="16">
        <v>497.0</v>
      </c>
      <c r="B435" s="16" t="s">
        <v>165</v>
      </c>
      <c r="C435" s="16">
        <v>26.0</v>
      </c>
      <c r="D435" s="17">
        <f>AVERAGEIFS(Ratings!$C$2:$C$3775,Ratings!$A$2:$A$3775,"="&amp;A435)</f>
        <v>3.625</v>
      </c>
      <c r="E435" s="18">
        <f>MAXIFS(Ratings!$C$2:$C$3775,Ratings!$A$2:$A$3775,"="&amp;A435)</f>
        <v>5</v>
      </c>
      <c r="F435" s="18">
        <f>MINIFS(Ratings!$C$2:$C$3775,Ratings!$A$2:$A$3775,"="&amp;A435)</f>
        <v>2.5</v>
      </c>
      <c r="G435" s="19">
        <f t="shared" si="1"/>
        <v>2.5</v>
      </c>
      <c r="H435" s="20" t="str">
        <f t="shared" si="2"/>
        <v/>
      </c>
    </row>
    <row r="436" ht="14.25" customHeight="1">
      <c r="A436" s="16">
        <v>498.0</v>
      </c>
      <c r="B436" s="16" t="s">
        <v>163</v>
      </c>
      <c r="C436" s="16">
        <v>31.0</v>
      </c>
      <c r="D436" s="17">
        <f>AVERAGEIFS(Ratings!$C$2:$C$3775,Ratings!$A$2:$A$3775,"="&amp;A436)</f>
        <v>4</v>
      </c>
      <c r="E436" s="18">
        <f>MAXIFS(Ratings!$C$2:$C$3775,Ratings!$A$2:$A$3775,"="&amp;A436)</f>
        <v>5</v>
      </c>
      <c r="F436" s="18">
        <f>MINIFS(Ratings!$C$2:$C$3775,Ratings!$A$2:$A$3775,"="&amp;A436)</f>
        <v>3</v>
      </c>
      <c r="G436" s="19">
        <f t="shared" si="1"/>
        <v>2</v>
      </c>
      <c r="H436" s="20" t="str">
        <f t="shared" si="2"/>
        <v/>
      </c>
    </row>
    <row r="437" ht="14.25" customHeight="1">
      <c r="A437" s="16">
        <v>500.0</v>
      </c>
      <c r="B437" s="16" t="s">
        <v>165</v>
      </c>
      <c r="C437" s="16">
        <v>21.0</v>
      </c>
      <c r="D437" s="17">
        <f>AVERAGEIFS(Ratings!$C$2:$C$3775,Ratings!$A$2:$A$3775,"="&amp;A437)</f>
        <v>2.2</v>
      </c>
      <c r="E437" s="18">
        <f>MAXIFS(Ratings!$C$2:$C$3775,Ratings!$A$2:$A$3775,"="&amp;A437)</f>
        <v>4</v>
      </c>
      <c r="F437" s="18">
        <f>MINIFS(Ratings!$C$2:$C$3775,Ratings!$A$2:$A$3775,"="&amp;A437)</f>
        <v>1</v>
      </c>
      <c r="G437" s="19">
        <f t="shared" si="1"/>
        <v>3</v>
      </c>
      <c r="H437" s="20" t="str">
        <f t="shared" si="2"/>
        <v/>
      </c>
    </row>
    <row r="438" ht="14.25" customHeight="1">
      <c r="A438" s="16">
        <v>501.0</v>
      </c>
      <c r="B438" s="16" t="s">
        <v>165</v>
      </c>
      <c r="C438" s="16">
        <v>20.0</v>
      </c>
      <c r="D438" s="17">
        <f>AVERAGEIFS(Ratings!$C$2:$C$3775,Ratings!$A$2:$A$3775,"="&amp;A438)</f>
        <v>3.035714286</v>
      </c>
      <c r="E438" s="18">
        <f>MAXIFS(Ratings!$C$2:$C$3775,Ratings!$A$2:$A$3775,"="&amp;A438)</f>
        <v>5</v>
      </c>
      <c r="F438" s="18">
        <f>MINIFS(Ratings!$C$2:$C$3775,Ratings!$A$2:$A$3775,"="&amp;A438)</f>
        <v>1</v>
      </c>
      <c r="G438" s="19">
        <f t="shared" si="1"/>
        <v>4</v>
      </c>
      <c r="H438" s="20" t="str">
        <f t="shared" si="2"/>
        <v/>
      </c>
    </row>
    <row r="439" ht="14.25" customHeight="1">
      <c r="A439" s="16">
        <v>502.0</v>
      </c>
      <c r="B439" s="16" t="s">
        <v>165</v>
      </c>
      <c r="C439" s="16">
        <v>27.0</v>
      </c>
      <c r="D439" s="17">
        <f>AVERAGEIFS(Ratings!$C$2:$C$3775,Ratings!$A$2:$A$3775,"="&amp;A439)</f>
        <v>3.5</v>
      </c>
      <c r="E439" s="18">
        <f>MAXIFS(Ratings!$C$2:$C$3775,Ratings!$A$2:$A$3775,"="&amp;A439)</f>
        <v>3.5</v>
      </c>
      <c r="F439" s="18">
        <f>MINIFS(Ratings!$C$2:$C$3775,Ratings!$A$2:$A$3775,"="&amp;A439)</f>
        <v>3.5</v>
      </c>
      <c r="G439" s="19">
        <f t="shared" si="1"/>
        <v>0</v>
      </c>
      <c r="H439" s="20" t="str">
        <f t="shared" si="2"/>
        <v/>
      </c>
    </row>
    <row r="440" ht="14.25" customHeight="1">
      <c r="A440" s="16">
        <v>504.0</v>
      </c>
      <c r="B440" s="16" t="s">
        <v>165</v>
      </c>
      <c r="C440" s="16">
        <v>23.0</v>
      </c>
      <c r="D440" s="17">
        <f>AVERAGEIFS(Ratings!$C$2:$C$3775,Ratings!$A$2:$A$3775,"="&amp;A440)</f>
        <v>3.75</v>
      </c>
      <c r="E440" s="18">
        <f>MAXIFS(Ratings!$C$2:$C$3775,Ratings!$A$2:$A$3775,"="&amp;A440)</f>
        <v>4</v>
      </c>
      <c r="F440" s="18">
        <f>MINIFS(Ratings!$C$2:$C$3775,Ratings!$A$2:$A$3775,"="&amp;A440)</f>
        <v>3.5</v>
      </c>
      <c r="G440" s="19">
        <f t="shared" si="1"/>
        <v>0.5</v>
      </c>
      <c r="H440" s="20" t="str">
        <f t="shared" si="2"/>
        <v/>
      </c>
    </row>
    <row r="441" ht="14.25" customHeight="1">
      <c r="A441" s="16">
        <v>505.0</v>
      </c>
      <c r="B441" s="16" t="s">
        <v>163</v>
      </c>
      <c r="C441" s="16">
        <v>30.0</v>
      </c>
      <c r="D441" s="17">
        <f>AVERAGEIFS(Ratings!$C$2:$C$3775,Ratings!$A$2:$A$3775,"="&amp;A441)</f>
        <v>5</v>
      </c>
      <c r="E441" s="18">
        <f>MAXIFS(Ratings!$C$2:$C$3775,Ratings!$A$2:$A$3775,"="&amp;A441)</f>
        <v>5</v>
      </c>
      <c r="F441" s="18">
        <f>MINIFS(Ratings!$C$2:$C$3775,Ratings!$A$2:$A$3775,"="&amp;A441)</f>
        <v>5</v>
      </c>
      <c r="G441" s="19">
        <f t="shared" si="1"/>
        <v>0</v>
      </c>
      <c r="H441" s="20" t="str">
        <f t="shared" si="2"/>
        <v/>
      </c>
    </row>
    <row r="442" ht="14.25" customHeight="1">
      <c r="A442" s="16">
        <v>506.0</v>
      </c>
      <c r="B442" s="16" t="s">
        <v>165</v>
      </c>
      <c r="C442" s="16">
        <v>39.0</v>
      </c>
      <c r="D442" s="17">
        <f>AVERAGEIFS(Ratings!$C$2:$C$3775,Ratings!$A$2:$A$3775,"="&amp;A442)</f>
        <v>4</v>
      </c>
      <c r="E442" s="18">
        <f>MAXIFS(Ratings!$C$2:$C$3775,Ratings!$A$2:$A$3775,"="&amp;A442)</f>
        <v>5</v>
      </c>
      <c r="F442" s="18">
        <f>MINIFS(Ratings!$C$2:$C$3775,Ratings!$A$2:$A$3775,"="&amp;A442)</f>
        <v>3</v>
      </c>
      <c r="G442" s="19">
        <f t="shared" si="1"/>
        <v>2</v>
      </c>
      <c r="H442" s="20" t="str">
        <f t="shared" si="2"/>
        <v/>
      </c>
    </row>
    <row r="443" ht="14.25" customHeight="1">
      <c r="A443" s="16">
        <v>507.0</v>
      </c>
      <c r="B443" s="16" t="s">
        <v>165</v>
      </c>
      <c r="C443" s="16">
        <v>35.0</v>
      </c>
      <c r="D443" s="17">
        <f>AVERAGEIFS(Ratings!$C$2:$C$3775,Ratings!$A$2:$A$3775,"="&amp;A443)</f>
        <v>3.5</v>
      </c>
      <c r="E443" s="18">
        <f>MAXIFS(Ratings!$C$2:$C$3775,Ratings!$A$2:$A$3775,"="&amp;A443)</f>
        <v>5</v>
      </c>
      <c r="F443" s="18">
        <f>MINIFS(Ratings!$C$2:$C$3775,Ratings!$A$2:$A$3775,"="&amp;A443)</f>
        <v>3</v>
      </c>
      <c r="G443" s="19">
        <f t="shared" si="1"/>
        <v>2</v>
      </c>
      <c r="H443" s="20" t="str">
        <f t="shared" si="2"/>
        <v/>
      </c>
    </row>
    <row r="444" ht="14.25" customHeight="1">
      <c r="A444" s="16">
        <v>508.0</v>
      </c>
      <c r="B444" s="16" t="s">
        <v>165</v>
      </c>
      <c r="C444" s="16">
        <v>25.0</v>
      </c>
      <c r="D444" s="17">
        <f>AVERAGEIFS(Ratings!$C$2:$C$3775,Ratings!$A$2:$A$3775,"="&amp;A444)</f>
        <v>2</v>
      </c>
      <c r="E444" s="18">
        <f>MAXIFS(Ratings!$C$2:$C$3775,Ratings!$A$2:$A$3775,"="&amp;A444)</f>
        <v>2</v>
      </c>
      <c r="F444" s="18">
        <f>MINIFS(Ratings!$C$2:$C$3775,Ratings!$A$2:$A$3775,"="&amp;A444)</f>
        <v>2</v>
      </c>
      <c r="G444" s="19">
        <f t="shared" si="1"/>
        <v>0</v>
      </c>
      <c r="H444" s="20" t="str">
        <f t="shared" si="2"/>
        <v/>
      </c>
    </row>
    <row r="445" ht="14.25" customHeight="1">
      <c r="A445" s="16">
        <v>509.0</v>
      </c>
      <c r="B445" s="16" t="s">
        <v>165</v>
      </c>
      <c r="C445" s="16">
        <v>26.0</v>
      </c>
      <c r="D445" s="17">
        <f>AVERAGEIFS(Ratings!$C$2:$C$3775,Ratings!$A$2:$A$3775,"="&amp;A445)</f>
        <v>3.4</v>
      </c>
      <c r="E445" s="18">
        <f>MAXIFS(Ratings!$C$2:$C$3775,Ratings!$A$2:$A$3775,"="&amp;A445)</f>
        <v>4</v>
      </c>
      <c r="F445" s="18">
        <f>MINIFS(Ratings!$C$2:$C$3775,Ratings!$A$2:$A$3775,"="&amp;A445)</f>
        <v>1.5</v>
      </c>
      <c r="G445" s="19">
        <f t="shared" si="1"/>
        <v>2.5</v>
      </c>
      <c r="H445" s="20" t="str">
        <f t="shared" si="2"/>
        <v/>
      </c>
    </row>
    <row r="446" ht="14.25" customHeight="1">
      <c r="A446" s="16">
        <v>510.0</v>
      </c>
      <c r="B446" s="16" t="s">
        <v>165</v>
      </c>
      <c r="C446" s="16">
        <v>22.0</v>
      </c>
      <c r="D446" s="17">
        <f>AVERAGEIFS(Ratings!$C$2:$C$3775,Ratings!$A$2:$A$3775,"="&amp;A446)</f>
        <v>2.6</v>
      </c>
      <c r="E446" s="18">
        <f>MAXIFS(Ratings!$C$2:$C$3775,Ratings!$A$2:$A$3775,"="&amp;A446)</f>
        <v>4</v>
      </c>
      <c r="F446" s="18">
        <f>MINIFS(Ratings!$C$2:$C$3775,Ratings!$A$2:$A$3775,"="&amp;A446)</f>
        <v>1</v>
      </c>
      <c r="G446" s="19">
        <f t="shared" si="1"/>
        <v>3</v>
      </c>
      <c r="H446" s="20" t="str">
        <f t="shared" si="2"/>
        <v/>
      </c>
    </row>
    <row r="447" ht="14.25" customHeight="1">
      <c r="A447" s="16">
        <v>512.0</v>
      </c>
      <c r="B447" s="16" t="s">
        <v>163</v>
      </c>
      <c r="C447" s="16">
        <v>33.0</v>
      </c>
      <c r="D447" s="17">
        <f>AVERAGEIFS(Ratings!$C$2:$C$3775,Ratings!$A$2:$A$3775,"="&amp;A447)</f>
        <v>4.5</v>
      </c>
      <c r="E447" s="18">
        <f>MAXIFS(Ratings!$C$2:$C$3775,Ratings!$A$2:$A$3775,"="&amp;A447)</f>
        <v>5</v>
      </c>
      <c r="F447" s="18">
        <f>MINIFS(Ratings!$C$2:$C$3775,Ratings!$A$2:$A$3775,"="&amp;A447)</f>
        <v>3</v>
      </c>
      <c r="G447" s="19">
        <f t="shared" si="1"/>
        <v>2</v>
      </c>
      <c r="H447" s="20" t="str">
        <f t="shared" si="2"/>
        <v/>
      </c>
    </row>
    <row r="448" ht="14.25" customHeight="1">
      <c r="A448" s="16">
        <v>513.0</v>
      </c>
      <c r="B448" s="16" t="s">
        <v>165</v>
      </c>
      <c r="C448" s="16">
        <v>32.0</v>
      </c>
      <c r="D448" s="17">
        <f>AVERAGEIFS(Ratings!$C$2:$C$3775,Ratings!$A$2:$A$3775,"="&amp;A448)</f>
        <v>3.666666667</v>
      </c>
      <c r="E448" s="18">
        <f>MAXIFS(Ratings!$C$2:$C$3775,Ratings!$A$2:$A$3775,"="&amp;A448)</f>
        <v>4</v>
      </c>
      <c r="F448" s="18">
        <f>MINIFS(Ratings!$C$2:$C$3775,Ratings!$A$2:$A$3775,"="&amp;A448)</f>
        <v>3</v>
      </c>
      <c r="G448" s="19">
        <f t="shared" si="1"/>
        <v>1</v>
      </c>
      <c r="H448" s="20" t="str">
        <f t="shared" si="2"/>
        <v/>
      </c>
    </row>
    <row r="449" ht="14.25" customHeight="1">
      <c r="A449" s="16">
        <v>514.0</v>
      </c>
      <c r="B449" s="16" t="s">
        <v>165</v>
      </c>
      <c r="C449" s="16">
        <v>34.0</v>
      </c>
      <c r="D449" s="17">
        <f>AVERAGEIFS(Ratings!$C$2:$C$3775,Ratings!$A$2:$A$3775,"="&amp;A449)</f>
        <v>3.625</v>
      </c>
      <c r="E449" s="18">
        <f>MAXIFS(Ratings!$C$2:$C$3775,Ratings!$A$2:$A$3775,"="&amp;A449)</f>
        <v>4</v>
      </c>
      <c r="F449" s="18">
        <f>MINIFS(Ratings!$C$2:$C$3775,Ratings!$A$2:$A$3775,"="&amp;A449)</f>
        <v>2.5</v>
      </c>
      <c r="G449" s="19">
        <f t="shared" si="1"/>
        <v>1.5</v>
      </c>
      <c r="H449" s="20" t="str">
        <f t="shared" si="2"/>
        <v/>
      </c>
    </row>
    <row r="450" ht="14.25" customHeight="1">
      <c r="A450" s="16">
        <v>515.0</v>
      </c>
      <c r="B450" s="16" t="s">
        <v>163</v>
      </c>
      <c r="C450" s="16">
        <v>39.0</v>
      </c>
      <c r="D450" s="17">
        <f>AVERAGEIFS(Ratings!$C$2:$C$3775,Ratings!$A$2:$A$3775,"="&amp;A450)</f>
        <v>4.5</v>
      </c>
      <c r="E450" s="18">
        <f>MAXIFS(Ratings!$C$2:$C$3775,Ratings!$A$2:$A$3775,"="&amp;A450)</f>
        <v>4.5</v>
      </c>
      <c r="F450" s="18">
        <f>MINIFS(Ratings!$C$2:$C$3775,Ratings!$A$2:$A$3775,"="&amp;A450)</f>
        <v>4.5</v>
      </c>
      <c r="G450" s="19">
        <f t="shared" si="1"/>
        <v>0</v>
      </c>
      <c r="H450" s="20" t="str">
        <f t="shared" si="2"/>
        <v/>
      </c>
    </row>
    <row r="451" ht="14.25" customHeight="1">
      <c r="A451" s="16">
        <v>517.0</v>
      </c>
      <c r="B451" s="16" t="s">
        <v>165</v>
      </c>
      <c r="C451" s="16">
        <v>22.0</v>
      </c>
      <c r="D451" s="17">
        <f>AVERAGEIFS(Ratings!$C$2:$C$3775,Ratings!$A$2:$A$3775,"="&amp;A451)</f>
        <v>2.1875</v>
      </c>
      <c r="E451" s="18">
        <f>MAXIFS(Ratings!$C$2:$C$3775,Ratings!$A$2:$A$3775,"="&amp;A451)</f>
        <v>5</v>
      </c>
      <c r="F451" s="18">
        <f>MINIFS(Ratings!$C$2:$C$3775,Ratings!$A$2:$A$3775,"="&amp;A451)</f>
        <v>0.5</v>
      </c>
      <c r="G451" s="19">
        <f t="shared" si="1"/>
        <v>4.5</v>
      </c>
      <c r="H451" s="20" t="str">
        <f t="shared" si="2"/>
        <v>*</v>
      </c>
    </row>
    <row r="452" ht="14.25" customHeight="1">
      <c r="A452" s="16">
        <v>518.0</v>
      </c>
      <c r="B452" s="16" t="s">
        <v>165</v>
      </c>
      <c r="C452" s="16">
        <v>22.0</v>
      </c>
      <c r="D452" s="17">
        <f>AVERAGEIFS(Ratings!$C$2:$C$3775,Ratings!$A$2:$A$3775,"="&amp;A452)</f>
        <v>1.75</v>
      </c>
      <c r="E452" s="18">
        <f>MAXIFS(Ratings!$C$2:$C$3775,Ratings!$A$2:$A$3775,"="&amp;A452)</f>
        <v>2.5</v>
      </c>
      <c r="F452" s="18">
        <f>MINIFS(Ratings!$C$2:$C$3775,Ratings!$A$2:$A$3775,"="&amp;A452)</f>
        <v>1</v>
      </c>
      <c r="G452" s="19">
        <f t="shared" si="1"/>
        <v>1.5</v>
      </c>
      <c r="H452" s="20" t="str">
        <f t="shared" si="2"/>
        <v/>
      </c>
    </row>
    <row r="453" ht="14.25" customHeight="1">
      <c r="A453" s="16">
        <v>520.0</v>
      </c>
      <c r="B453" s="16" t="s">
        <v>165</v>
      </c>
      <c r="C453" s="16">
        <v>18.0</v>
      </c>
      <c r="D453" s="17">
        <f>AVERAGEIFS(Ratings!$C$2:$C$3775,Ratings!$A$2:$A$3775,"="&amp;A453)</f>
        <v>2.833333333</v>
      </c>
      <c r="E453" s="18">
        <f>MAXIFS(Ratings!$C$2:$C$3775,Ratings!$A$2:$A$3775,"="&amp;A453)</f>
        <v>4</v>
      </c>
      <c r="F453" s="18">
        <f>MINIFS(Ratings!$C$2:$C$3775,Ratings!$A$2:$A$3775,"="&amp;A453)</f>
        <v>1</v>
      </c>
      <c r="G453" s="19">
        <f t="shared" si="1"/>
        <v>3</v>
      </c>
      <c r="H453" s="20" t="str">
        <f t="shared" si="2"/>
        <v/>
      </c>
    </row>
    <row r="454" ht="14.25" customHeight="1">
      <c r="A454" s="16">
        <v>521.0</v>
      </c>
      <c r="B454" s="16" t="s">
        <v>165</v>
      </c>
      <c r="C454" s="16">
        <v>32.0</v>
      </c>
      <c r="D454" s="17">
        <f>AVERAGEIFS(Ratings!$C$2:$C$3775,Ratings!$A$2:$A$3775,"="&amp;A454)</f>
        <v>3.578947368</v>
      </c>
      <c r="E454" s="18">
        <f>MAXIFS(Ratings!$C$2:$C$3775,Ratings!$A$2:$A$3775,"="&amp;A454)</f>
        <v>5</v>
      </c>
      <c r="F454" s="18">
        <f>MINIFS(Ratings!$C$2:$C$3775,Ratings!$A$2:$A$3775,"="&amp;A454)</f>
        <v>3</v>
      </c>
      <c r="G454" s="19">
        <f t="shared" si="1"/>
        <v>2</v>
      </c>
      <c r="H454" s="20" t="str">
        <f t="shared" si="2"/>
        <v/>
      </c>
    </row>
    <row r="455" ht="14.25" customHeight="1">
      <c r="A455" s="16">
        <v>522.0</v>
      </c>
      <c r="B455" s="16" t="s">
        <v>165</v>
      </c>
      <c r="C455" s="16">
        <v>36.0</v>
      </c>
      <c r="D455" s="17">
        <f>AVERAGEIFS(Ratings!$C$2:$C$3775,Ratings!$A$2:$A$3775,"="&amp;A455)</f>
        <v>3.8</v>
      </c>
      <c r="E455" s="18">
        <f>MAXIFS(Ratings!$C$2:$C$3775,Ratings!$A$2:$A$3775,"="&amp;A455)</f>
        <v>4.5</v>
      </c>
      <c r="F455" s="18">
        <f>MINIFS(Ratings!$C$2:$C$3775,Ratings!$A$2:$A$3775,"="&amp;A455)</f>
        <v>3</v>
      </c>
      <c r="G455" s="19">
        <f t="shared" si="1"/>
        <v>1.5</v>
      </c>
      <c r="H455" s="20" t="str">
        <f t="shared" si="2"/>
        <v/>
      </c>
    </row>
    <row r="456" ht="14.25" customHeight="1">
      <c r="A456" s="16">
        <v>523.0</v>
      </c>
      <c r="B456" s="16" t="s">
        <v>163</v>
      </c>
      <c r="C456" s="16">
        <v>37.0</v>
      </c>
      <c r="D456" s="17">
        <f>AVERAGEIFS(Ratings!$C$2:$C$3775,Ratings!$A$2:$A$3775,"="&amp;A456)</f>
        <v>4.5</v>
      </c>
      <c r="E456" s="18">
        <f>MAXIFS(Ratings!$C$2:$C$3775,Ratings!$A$2:$A$3775,"="&amp;A456)</f>
        <v>4.5</v>
      </c>
      <c r="F456" s="18">
        <f>MINIFS(Ratings!$C$2:$C$3775,Ratings!$A$2:$A$3775,"="&amp;A456)</f>
        <v>4.5</v>
      </c>
      <c r="G456" s="19">
        <f t="shared" si="1"/>
        <v>0</v>
      </c>
      <c r="H456" s="20" t="str">
        <f t="shared" si="2"/>
        <v/>
      </c>
    </row>
    <row r="457" ht="14.25" customHeight="1">
      <c r="A457" s="16">
        <v>524.0</v>
      </c>
      <c r="B457" s="16" t="s">
        <v>165</v>
      </c>
      <c r="C457" s="16">
        <v>33.0</v>
      </c>
      <c r="D457" s="17">
        <f>AVERAGEIFS(Ratings!$C$2:$C$3775,Ratings!$A$2:$A$3775,"="&amp;A457)</f>
        <v>3</v>
      </c>
      <c r="E457" s="18">
        <f>MAXIFS(Ratings!$C$2:$C$3775,Ratings!$A$2:$A$3775,"="&amp;A457)</f>
        <v>5</v>
      </c>
      <c r="F457" s="18">
        <f>MINIFS(Ratings!$C$2:$C$3775,Ratings!$A$2:$A$3775,"="&amp;A457)</f>
        <v>1</v>
      </c>
      <c r="G457" s="19">
        <f t="shared" si="1"/>
        <v>4</v>
      </c>
      <c r="H457" s="20" t="str">
        <f t="shared" si="2"/>
        <v/>
      </c>
    </row>
    <row r="458" ht="14.25" customHeight="1">
      <c r="A458" s="16">
        <v>525.0</v>
      </c>
      <c r="B458" s="16" t="s">
        <v>165</v>
      </c>
      <c r="C458" s="16">
        <v>34.0</v>
      </c>
      <c r="D458" s="17">
        <f>AVERAGEIFS(Ratings!$C$2:$C$3775,Ratings!$A$2:$A$3775,"="&amp;A458)</f>
        <v>3.666666667</v>
      </c>
      <c r="E458" s="18">
        <f>MAXIFS(Ratings!$C$2:$C$3775,Ratings!$A$2:$A$3775,"="&amp;A458)</f>
        <v>4.5</v>
      </c>
      <c r="F458" s="18">
        <f>MINIFS(Ratings!$C$2:$C$3775,Ratings!$A$2:$A$3775,"="&amp;A458)</f>
        <v>3</v>
      </c>
      <c r="G458" s="19">
        <f t="shared" si="1"/>
        <v>1.5</v>
      </c>
      <c r="H458" s="20" t="str">
        <f t="shared" si="2"/>
        <v/>
      </c>
    </row>
    <row r="459" ht="14.25" customHeight="1">
      <c r="A459" s="16">
        <v>527.0</v>
      </c>
      <c r="B459" s="16" t="s">
        <v>165</v>
      </c>
      <c r="C459" s="16">
        <v>29.0</v>
      </c>
      <c r="D459" s="17">
        <f>AVERAGEIFS(Ratings!$C$2:$C$3775,Ratings!$A$2:$A$3775,"="&amp;A459)</f>
        <v>3.25</v>
      </c>
      <c r="E459" s="18">
        <f>MAXIFS(Ratings!$C$2:$C$3775,Ratings!$A$2:$A$3775,"="&amp;A459)</f>
        <v>5</v>
      </c>
      <c r="F459" s="18">
        <f>MINIFS(Ratings!$C$2:$C$3775,Ratings!$A$2:$A$3775,"="&amp;A459)</f>
        <v>1</v>
      </c>
      <c r="G459" s="19">
        <f t="shared" si="1"/>
        <v>4</v>
      </c>
      <c r="H459" s="20" t="str">
        <f t="shared" si="2"/>
        <v/>
      </c>
    </row>
    <row r="460" ht="14.25" customHeight="1">
      <c r="A460" s="16">
        <v>528.0</v>
      </c>
      <c r="B460" s="16" t="s">
        <v>165</v>
      </c>
      <c r="C460" s="16">
        <v>31.0</v>
      </c>
      <c r="D460" s="17">
        <f>AVERAGEIFS(Ratings!$C$2:$C$3775,Ratings!$A$2:$A$3775,"="&amp;A460)</f>
        <v>3.75</v>
      </c>
      <c r="E460" s="18">
        <f>MAXIFS(Ratings!$C$2:$C$3775,Ratings!$A$2:$A$3775,"="&amp;A460)</f>
        <v>5</v>
      </c>
      <c r="F460" s="18">
        <f>MINIFS(Ratings!$C$2:$C$3775,Ratings!$A$2:$A$3775,"="&amp;A460)</f>
        <v>2.5</v>
      </c>
      <c r="G460" s="19">
        <f t="shared" si="1"/>
        <v>2.5</v>
      </c>
      <c r="H460" s="20" t="str">
        <f t="shared" si="2"/>
        <v/>
      </c>
    </row>
    <row r="461" ht="14.25" customHeight="1">
      <c r="A461" s="16">
        <v>529.0</v>
      </c>
      <c r="B461" s="16" t="s">
        <v>165</v>
      </c>
      <c r="C461" s="16">
        <v>27.0</v>
      </c>
      <c r="D461" s="17">
        <f>AVERAGEIFS(Ratings!$C$2:$C$3775,Ratings!$A$2:$A$3775,"="&amp;A461)</f>
        <v>3</v>
      </c>
      <c r="E461" s="18">
        <f>MAXIFS(Ratings!$C$2:$C$3775,Ratings!$A$2:$A$3775,"="&amp;A461)</f>
        <v>5</v>
      </c>
      <c r="F461" s="18">
        <f>MINIFS(Ratings!$C$2:$C$3775,Ratings!$A$2:$A$3775,"="&amp;A461)</f>
        <v>1</v>
      </c>
      <c r="G461" s="19">
        <f t="shared" si="1"/>
        <v>4</v>
      </c>
      <c r="H461" s="20" t="str">
        <f t="shared" si="2"/>
        <v/>
      </c>
    </row>
    <row r="462" ht="14.25" customHeight="1">
      <c r="A462" s="16">
        <v>530.0</v>
      </c>
      <c r="B462" s="16" t="s">
        <v>163</v>
      </c>
      <c r="C462" s="16">
        <v>35.0</v>
      </c>
      <c r="D462" s="17">
        <f>AVERAGEIFS(Ratings!$C$2:$C$3775,Ratings!$A$2:$A$3775,"="&amp;A462)</f>
        <v>4</v>
      </c>
      <c r="E462" s="18">
        <f>MAXIFS(Ratings!$C$2:$C$3775,Ratings!$A$2:$A$3775,"="&amp;A462)</f>
        <v>4</v>
      </c>
      <c r="F462" s="18">
        <f>MINIFS(Ratings!$C$2:$C$3775,Ratings!$A$2:$A$3775,"="&amp;A462)</f>
        <v>4</v>
      </c>
      <c r="G462" s="19">
        <f t="shared" si="1"/>
        <v>0</v>
      </c>
      <c r="H462" s="20" t="str">
        <f t="shared" si="2"/>
        <v/>
      </c>
    </row>
    <row r="463" ht="14.25" customHeight="1">
      <c r="A463" s="16">
        <v>531.0</v>
      </c>
      <c r="B463" s="16" t="s">
        <v>163</v>
      </c>
      <c r="C463" s="16">
        <v>27.0</v>
      </c>
      <c r="D463" s="17">
        <f>AVERAGEIFS(Ratings!$C$2:$C$3775,Ratings!$A$2:$A$3775,"="&amp;A463)</f>
        <v>4</v>
      </c>
      <c r="E463" s="18">
        <f>MAXIFS(Ratings!$C$2:$C$3775,Ratings!$A$2:$A$3775,"="&amp;A463)</f>
        <v>4</v>
      </c>
      <c r="F463" s="18">
        <f>MINIFS(Ratings!$C$2:$C$3775,Ratings!$A$2:$A$3775,"="&amp;A463)</f>
        <v>4</v>
      </c>
      <c r="G463" s="19">
        <f t="shared" si="1"/>
        <v>0</v>
      </c>
      <c r="H463" s="20" t="str">
        <f t="shared" si="2"/>
        <v/>
      </c>
    </row>
    <row r="464" ht="14.25" customHeight="1">
      <c r="A464" s="16">
        <v>532.0</v>
      </c>
      <c r="B464" s="16" t="s">
        <v>163</v>
      </c>
      <c r="C464" s="16">
        <v>46.0</v>
      </c>
      <c r="D464" s="17">
        <f>AVERAGEIFS(Ratings!$C$2:$C$3775,Ratings!$A$2:$A$3775,"="&amp;A464)</f>
        <v>4.666666667</v>
      </c>
      <c r="E464" s="18">
        <f>MAXIFS(Ratings!$C$2:$C$3775,Ratings!$A$2:$A$3775,"="&amp;A464)</f>
        <v>5</v>
      </c>
      <c r="F464" s="18">
        <f>MINIFS(Ratings!$C$2:$C$3775,Ratings!$A$2:$A$3775,"="&amp;A464)</f>
        <v>4</v>
      </c>
      <c r="G464" s="19">
        <f t="shared" si="1"/>
        <v>1</v>
      </c>
      <c r="H464" s="20" t="str">
        <f t="shared" si="2"/>
        <v/>
      </c>
    </row>
    <row r="465" ht="14.25" customHeight="1">
      <c r="A465" s="16">
        <v>533.0</v>
      </c>
      <c r="B465" s="16" t="s">
        <v>163</v>
      </c>
      <c r="C465" s="16">
        <v>40.0</v>
      </c>
      <c r="D465" s="17">
        <f>AVERAGEIFS(Ratings!$C$2:$C$3775,Ratings!$A$2:$A$3775,"="&amp;A465)</f>
        <v>5</v>
      </c>
      <c r="E465" s="18">
        <f>MAXIFS(Ratings!$C$2:$C$3775,Ratings!$A$2:$A$3775,"="&amp;A465)</f>
        <v>5</v>
      </c>
      <c r="F465" s="18">
        <f>MINIFS(Ratings!$C$2:$C$3775,Ratings!$A$2:$A$3775,"="&amp;A465)</f>
        <v>5</v>
      </c>
      <c r="G465" s="19">
        <f t="shared" si="1"/>
        <v>0</v>
      </c>
      <c r="H465" s="20" t="str">
        <f t="shared" si="2"/>
        <v/>
      </c>
    </row>
    <row r="466" ht="14.25" customHeight="1">
      <c r="A466" s="16">
        <v>534.0</v>
      </c>
      <c r="B466" s="16" t="s">
        <v>165</v>
      </c>
      <c r="C466" s="16">
        <v>42.0</v>
      </c>
      <c r="D466" s="17">
        <f>AVERAGEIFS(Ratings!$C$2:$C$3775,Ratings!$A$2:$A$3775,"="&amp;A466)</f>
        <v>4</v>
      </c>
      <c r="E466" s="18">
        <f>MAXIFS(Ratings!$C$2:$C$3775,Ratings!$A$2:$A$3775,"="&amp;A466)</f>
        <v>4.5</v>
      </c>
      <c r="F466" s="18">
        <f>MINIFS(Ratings!$C$2:$C$3775,Ratings!$A$2:$A$3775,"="&amp;A466)</f>
        <v>3.5</v>
      </c>
      <c r="G466" s="19">
        <f t="shared" si="1"/>
        <v>1</v>
      </c>
      <c r="H466" s="20" t="str">
        <f t="shared" si="2"/>
        <v/>
      </c>
    </row>
    <row r="467" ht="14.25" customHeight="1">
      <c r="A467" s="16">
        <v>536.0</v>
      </c>
      <c r="B467" s="16" t="s">
        <v>163</v>
      </c>
      <c r="C467" s="16">
        <v>40.0</v>
      </c>
      <c r="D467" s="17">
        <f>AVERAGEIFS(Ratings!$C$2:$C$3775,Ratings!$A$2:$A$3775,"="&amp;A467)</f>
        <v>5</v>
      </c>
      <c r="E467" s="18">
        <f>MAXIFS(Ratings!$C$2:$C$3775,Ratings!$A$2:$A$3775,"="&amp;A467)</f>
        <v>5</v>
      </c>
      <c r="F467" s="18">
        <f>MINIFS(Ratings!$C$2:$C$3775,Ratings!$A$2:$A$3775,"="&amp;A467)</f>
        <v>5</v>
      </c>
      <c r="G467" s="19">
        <f t="shared" si="1"/>
        <v>0</v>
      </c>
      <c r="H467" s="20" t="str">
        <f t="shared" si="2"/>
        <v/>
      </c>
    </row>
    <row r="468" ht="14.25" customHeight="1">
      <c r="A468" s="16">
        <v>539.0</v>
      </c>
      <c r="B468" s="16" t="s">
        <v>165</v>
      </c>
      <c r="C468" s="16">
        <v>31.0</v>
      </c>
      <c r="D468" s="17">
        <f>AVERAGEIFS(Ratings!$C$2:$C$3775,Ratings!$A$2:$A$3775,"="&amp;A468)</f>
        <v>4</v>
      </c>
      <c r="E468" s="18">
        <f>MAXIFS(Ratings!$C$2:$C$3775,Ratings!$A$2:$A$3775,"="&amp;A468)</f>
        <v>4.5</v>
      </c>
      <c r="F468" s="18">
        <f>MINIFS(Ratings!$C$2:$C$3775,Ratings!$A$2:$A$3775,"="&amp;A468)</f>
        <v>3.5</v>
      </c>
      <c r="G468" s="19">
        <f t="shared" si="1"/>
        <v>1</v>
      </c>
      <c r="H468" s="20" t="str">
        <f t="shared" si="2"/>
        <v/>
      </c>
    </row>
    <row r="469" ht="14.25" customHeight="1">
      <c r="A469" s="16">
        <v>540.0</v>
      </c>
      <c r="B469" s="16" t="s">
        <v>165</v>
      </c>
      <c r="C469" s="16">
        <v>40.0</v>
      </c>
      <c r="D469" s="17">
        <f>AVERAGEIFS(Ratings!$C$2:$C$3775,Ratings!$A$2:$A$3775,"="&amp;A469)</f>
        <v>4.5</v>
      </c>
      <c r="E469" s="18">
        <f>MAXIFS(Ratings!$C$2:$C$3775,Ratings!$A$2:$A$3775,"="&amp;A469)</f>
        <v>4.5</v>
      </c>
      <c r="F469" s="18">
        <f>MINIFS(Ratings!$C$2:$C$3775,Ratings!$A$2:$A$3775,"="&amp;A469)</f>
        <v>4.5</v>
      </c>
      <c r="G469" s="19">
        <f t="shared" si="1"/>
        <v>0</v>
      </c>
      <c r="H469" s="20" t="str">
        <f t="shared" si="2"/>
        <v/>
      </c>
    </row>
    <row r="470" ht="14.25" customHeight="1">
      <c r="A470" s="16">
        <v>541.0</v>
      </c>
      <c r="B470" s="16" t="s">
        <v>163</v>
      </c>
      <c r="C470" s="16">
        <v>22.0</v>
      </c>
      <c r="D470" s="17">
        <f>AVERAGEIFS(Ratings!$C$2:$C$3775,Ratings!$A$2:$A$3775,"="&amp;A470)</f>
        <v>3.454545455</v>
      </c>
      <c r="E470" s="18">
        <f>MAXIFS(Ratings!$C$2:$C$3775,Ratings!$A$2:$A$3775,"="&amp;A470)</f>
        <v>5</v>
      </c>
      <c r="F470" s="18">
        <f>MINIFS(Ratings!$C$2:$C$3775,Ratings!$A$2:$A$3775,"="&amp;A470)</f>
        <v>1</v>
      </c>
      <c r="G470" s="19">
        <f t="shared" si="1"/>
        <v>4</v>
      </c>
      <c r="H470" s="20" t="str">
        <f t="shared" si="2"/>
        <v/>
      </c>
    </row>
    <row r="471" ht="14.25" customHeight="1">
      <c r="A471" s="16">
        <v>542.0</v>
      </c>
      <c r="B471" s="16" t="s">
        <v>165</v>
      </c>
      <c r="C471" s="16">
        <v>45.0</v>
      </c>
      <c r="D471" s="17">
        <f>AVERAGEIFS(Ratings!$C$2:$C$3775,Ratings!$A$2:$A$3775,"="&amp;A471)</f>
        <v>5</v>
      </c>
      <c r="E471" s="18">
        <f>MAXIFS(Ratings!$C$2:$C$3775,Ratings!$A$2:$A$3775,"="&amp;A471)</f>
        <v>5</v>
      </c>
      <c r="F471" s="18">
        <f>MINIFS(Ratings!$C$2:$C$3775,Ratings!$A$2:$A$3775,"="&amp;A471)</f>
        <v>5</v>
      </c>
      <c r="G471" s="19">
        <f t="shared" si="1"/>
        <v>0</v>
      </c>
      <c r="H471" s="20" t="str">
        <f t="shared" si="2"/>
        <v/>
      </c>
    </row>
    <row r="472" ht="14.25" customHeight="1">
      <c r="A472" s="16">
        <v>544.0</v>
      </c>
      <c r="B472" s="16" t="s">
        <v>165</v>
      </c>
      <c r="C472" s="16">
        <v>29.0</v>
      </c>
      <c r="D472" s="17">
        <f>AVERAGEIFS(Ratings!$C$2:$C$3775,Ratings!$A$2:$A$3775,"="&amp;A472)</f>
        <v>3.875</v>
      </c>
      <c r="E472" s="18">
        <f>MAXIFS(Ratings!$C$2:$C$3775,Ratings!$A$2:$A$3775,"="&amp;A472)</f>
        <v>5</v>
      </c>
      <c r="F472" s="18">
        <f>MINIFS(Ratings!$C$2:$C$3775,Ratings!$A$2:$A$3775,"="&amp;A472)</f>
        <v>3</v>
      </c>
      <c r="G472" s="19">
        <f t="shared" si="1"/>
        <v>2</v>
      </c>
      <c r="H472" s="20" t="str">
        <f t="shared" si="2"/>
        <v/>
      </c>
    </row>
    <row r="473" ht="14.25" customHeight="1">
      <c r="A473" s="16">
        <v>545.0</v>
      </c>
      <c r="B473" s="16" t="s">
        <v>165</v>
      </c>
      <c r="C473" s="16">
        <v>16.0</v>
      </c>
      <c r="D473" s="17">
        <f>AVERAGEIFS(Ratings!$C$2:$C$3775,Ratings!$A$2:$A$3775,"="&amp;A473)</f>
        <v>2.5</v>
      </c>
      <c r="E473" s="18">
        <f>MAXIFS(Ratings!$C$2:$C$3775,Ratings!$A$2:$A$3775,"="&amp;A473)</f>
        <v>2.5</v>
      </c>
      <c r="F473" s="18">
        <f>MINIFS(Ratings!$C$2:$C$3775,Ratings!$A$2:$A$3775,"="&amp;A473)</f>
        <v>2.5</v>
      </c>
      <c r="G473" s="19">
        <f t="shared" si="1"/>
        <v>0</v>
      </c>
      <c r="H473" s="20" t="str">
        <f t="shared" si="2"/>
        <v/>
      </c>
    </row>
    <row r="474" ht="14.25" customHeight="1">
      <c r="A474" s="16">
        <v>546.0</v>
      </c>
      <c r="B474" s="16" t="s">
        <v>163</v>
      </c>
      <c r="C474" s="16">
        <v>36.0</v>
      </c>
      <c r="D474" s="17">
        <f>AVERAGEIFS(Ratings!$C$2:$C$3775,Ratings!$A$2:$A$3775,"="&amp;A474)</f>
        <v>4.5</v>
      </c>
      <c r="E474" s="18">
        <f>MAXIFS(Ratings!$C$2:$C$3775,Ratings!$A$2:$A$3775,"="&amp;A474)</f>
        <v>5</v>
      </c>
      <c r="F474" s="18">
        <f>MINIFS(Ratings!$C$2:$C$3775,Ratings!$A$2:$A$3775,"="&amp;A474)</f>
        <v>4</v>
      </c>
      <c r="G474" s="19">
        <f t="shared" si="1"/>
        <v>1</v>
      </c>
      <c r="H474" s="20" t="str">
        <f t="shared" si="2"/>
        <v/>
      </c>
    </row>
    <row r="475" ht="14.25" customHeight="1">
      <c r="A475" s="16">
        <v>548.0</v>
      </c>
      <c r="B475" s="16" t="s">
        <v>163</v>
      </c>
      <c r="C475" s="16">
        <v>29.0</v>
      </c>
      <c r="D475" s="17">
        <f>AVERAGEIFS(Ratings!$C$2:$C$3775,Ratings!$A$2:$A$3775,"="&amp;A475)</f>
        <v>5</v>
      </c>
      <c r="E475" s="18">
        <f>MAXIFS(Ratings!$C$2:$C$3775,Ratings!$A$2:$A$3775,"="&amp;A475)</f>
        <v>5</v>
      </c>
      <c r="F475" s="18">
        <f>MINIFS(Ratings!$C$2:$C$3775,Ratings!$A$2:$A$3775,"="&amp;A475)</f>
        <v>5</v>
      </c>
      <c r="G475" s="19">
        <f t="shared" si="1"/>
        <v>0</v>
      </c>
      <c r="H475" s="20" t="str">
        <f t="shared" si="2"/>
        <v/>
      </c>
    </row>
    <row r="476" ht="14.25" customHeight="1">
      <c r="A476" s="16">
        <v>549.0</v>
      </c>
      <c r="B476" s="16" t="s">
        <v>165</v>
      </c>
      <c r="C476" s="16">
        <v>36.0</v>
      </c>
      <c r="D476" s="17">
        <f>AVERAGEIFS(Ratings!$C$2:$C$3775,Ratings!$A$2:$A$3775,"="&amp;A476)</f>
        <v>3</v>
      </c>
      <c r="E476" s="18">
        <f>MAXIFS(Ratings!$C$2:$C$3775,Ratings!$A$2:$A$3775,"="&amp;A476)</f>
        <v>3</v>
      </c>
      <c r="F476" s="18">
        <f>MINIFS(Ratings!$C$2:$C$3775,Ratings!$A$2:$A$3775,"="&amp;A476)</f>
        <v>3</v>
      </c>
      <c r="G476" s="19">
        <f t="shared" si="1"/>
        <v>0</v>
      </c>
      <c r="H476" s="20" t="str">
        <f t="shared" si="2"/>
        <v/>
      </c>
    </row>
    <row r="477" ht="14.25" customHeight="1">
      <c r="A477" s="16">
        <v>550.0</v>
      </c>
      <c r="B477" s="16" t="s">
        <v>163</v>
      </c>
      <c r="C477" s="16">
        <v>31.0</v>
      </c>
      <c r="D477" s="17">
        <f>AVERAGEIFS(Ratings!$C$2:$C$3775,Ratings!$A$2:$A$3775,"="&amp;A477)</f>
        <v>4</v>
      </c>
      <c r="E477" s="18">
        <f>MAXIFS(Ratings!$C$2:$C$3775,Ratings!$A$2:$A$3775,"="&amp;A477)</f>
        <v>4</v>
      </c>
      <c r="F477" s="18">
        <f>MINIFS(Ratings!$C$2:$C$3775,Ratings!$A$2:$A$3775,"="&amp;A477)</f>
        <v>4</v>
      </c>
      <c r="G477" s="19">
        <f t="shared" si="1"/>
        <v>0</v>
      </c>
      <c r="H477" s="20" t="str">
        <f t="shared" si="2"/>
        <v/>
      </c>
    </row>
    <row r="478" ht="14.25" customHeight="1">
      <c r="A478" s="16">
        <v>551.0</v>
      </c>
      <c r="B478" s="16" t="s">
        <v>165</v>
      </c>
      <c r="C478" s="16">
        <v>28.0</v>
      </c>
      <c r="D478" s="17">
        <f>AVERAGEIFS(Ratings!$C$2:$C$3775,Ratings!$A$2:$A$3775,"="&amp;A478)</f>
        <v>4</v>
      </c>
      <c r="E478" s="18">
        <f>MAXIFS(Ratings!$C$2:$C$3775,Ratings!$A$2:$A$3775,"="&amp;A478)</f>
        <v>4.5</v>
      </c>
      <c r="F478" s="18">
        <f>MINIFS(Ratings!$C$2:$C$3775,Ratings!$A$2:$A$3775,"="&amp;A478)</f>
        <v>3.5</v>
      </c>
      <c r="G478" s="19">
        <f t="shared" si="1"/>
        <v>1</v>
      </c>
      <c r="H478" s="20" t="str">
        <f t="shared" si="2"/>
        <v/>
      </c>
    </row>
    <row r="479" ht="14.25" customHeight="1">
      <c r="A479" s="16">
        <v>552.0</v>
      </c>
      <c r="B479" s="16" t="s">
        <v>165</v>
      </c>
      <c r="C479" s="16">
        <v>21.0</v>
      </c>
      <c r="D479" s="17">
        <f>AVERAGEIFS(Ratings!$C$2:$C$3775,Ratings!$A$2:$A$3775,"="&amp;A479)</f>
        <v>2.4</v>
      </c>
      <c r="E479" s="18">
        <f>MAXIFS(Ratings!$C$2:$C$3775,Ratings!$A$2:$A$3775,"="&amp;A479)</f>
        <v>3.5</v>
      </c>
      <c r="F479" s="18">
        <f>MINIFS(Ratings!$C$2:$C$3775,Ratings!$A$2:$A$3775,"="&amp;A479)</f>
        <v>1</v>
      </c>
      <c r="G479" s="19">
        <f t="shared" si="1"/>
        <v>2.5</v>
      </c>
      <c r="H479" s="20" t="str">
        <f t="shared" si="2"/>
        <v/>
      </c>
    </row>
    <row r="480" ht="14.25" customHeight="1">
      <c r="A480" s="16">
        <v>553.0</v>
      </c>
      <c r="B480" s="16" t="s">
        <v>163</v>
      </c>
      <c r="C480" s="16">
        <v>29.0</v>
      </c>
      <c r="D480" s="17">
        <f>AVERAGEIFS(Ratings!$C$2:$C$3775,Ratings!$A$2:$A$3775,"="&amp;A480)</f>
        <v>4.6</v>
      </c>
      <c r="E480" s="18">
        <f>MAXIFS(Ratings!$C$2:$C$3775,Ratings!$A$2:$A$3775,"="&amp;A480)</f>
        <v>5</v>
      </c>
      <c r="F480" s="18">
        <f>MINIFS(Ratings!$C$2:$C$3775,Ratings!$A$2:$A$3775,"="&amp;A480)</f>
        <v>4</v>
      </c>
      <c r="G480" s="19">
        <f t="shared" si="1"/>
        <v>1</v>
      </c>
      <c r="H480" s="20" t="str">
        <f t="shared" si="2"/>
        <v/>
      </c>
    </row>
    <row r="481" ht="14.25" customHeight="1">
      <c r="A481" s="16">
        <v>555.0</v>
      </c>
      <c r="B481" s="16" t="s">
        <v>163</v>
      </c>
      <c r="C481" s="16">
        <v>36.0</v>
      </c>
      <c r="D481" s="17">
        <f>AVERAGEIFS(Ratings!$C$2:$C$3775,Ratings!$A$2:$A$3775,"="&amp;A481)</f>
        <v>4.066666667</v>
      </c>
      <c r="E481" s="18">
        <f>MAXIFS(Ratings!$C$2:$C$3775,Ratings!$A$2:$A$3775,"="&amp;A481)</f>
        <v>5</v>
      </c>
      <c r="F481" s="18">
        <f>MINIFS(Ratings!$C$2:$C$3775,Ratings!$A$2:$A$3775,"="&amp;A481)</f>
        <v>3</v>
      </c>
      <c r="G481" s="19">
        <f t="shared" si="1"/>
        <v>2</v>
      </c>
      <c r="H481" s="20" t="str">
        <f t="shared" si="2"/>
        <v/>
      </c>
    </row>
    <row r="482" ht="14.25" customHeight="1">
      <c r="A482" s="16">
        <v>557.0</v>
      </c>
      <c r="B482" s="16" t="s">
        <v>163</v>
      </c>
      <c r="C482" s="16">
        <v>35.0</v>
      </c>
      <c r="D482" s="17">
        <f>AVERAGEIFS(Ratings!$C$2:$C$3775,Ratings!$A$2:$A$3775,"="&amp;A482)</f>
        <v>4.5</v>
      </c>
      <c r="E482" s="18">
        <f>MAXIFS(Ratings!$C$2:$C$3775,Ratings!$A$2:$A$3775,"="&amp;A482)</f>
        <v>4.5</v>
      </c>
      <c r="F482" s="18">
        <f>MINIFS(Ratings!$C$2:$C$3775,Ratings!$A$2:$A$3775,"="&amp;A482)</f>
        <v>4.5</v>
      </c>
      <c r="G482" s="19">
        <f t="shared" si="1"/>
        <v>0</v>
      </c>
      <c r="H482" s="20" t="str">
        <f t="shared" si="2"/>
        <v/>
      </c>
    </row>
    <row r="483" ht="14.25" customHeight="1">
      <c r="A483" s="16">
        <v>558.0</v>
      </c>
      <c r="B483" s="16" t="s">
        <v>165</v>
      </c>
      <c r="C483" s="16">
        <v>34.0</v>
      </c>
      <c r="D483" s="17">
        <f>AVERAGEIFS(Ratings!$C$2:$C$3775,Ratings!$A$2:$A$3775,"="&amp;A483)</f>
        <v>3</v>
      </c>
      <c r="E483" s="18">
        <f>MAXIFS(Ratings!$C$2:$C$3775,Ratings!$A$2:$A$3775,"="&amp;A483)</f>
        <v>3</v>
      </c>
      <c r="F483" s="18">
        <f>MINIFS(Ratings!$C$2:$C$3775,Ratings!$A$2:$A$3775,"="&amp;A483)</f>
        <v>3</v>
      </c>
      <c r="G483" s="19">
        <f t="shared" si="1"/>
        <v>0</v>
      </c>
      <c r="H483" s="20" t="str">
        <f t="shared" si="2"/>
        <v/>
      </c>
    </row>
    <row r="484" ht="14.25" customHeight="1">
      <c r="A484" s="16">
        <v>559.0</v>
      </c>
      <c r="B484" s="16" t="s">
        <v>165</v>
      </c>
      <c r="C484" s="16">
        <v>32.0</v>
      </c>
      <c r="D484" s="17">
        <f>AVERAGEIFS(Ratings!$C$2:$C$3775,Ratings!$A$2:$A$3775,"="&amp;A484)</f>
        <v>3.526315789</v>
      </c>
      <c r="E484" s="18">
        <f>MAXIFS(Ratings!$C$2:$C$3775,Ratings!$A$2:$A$3775,"="&amp;A484)</f>
        <v>5</v>
      </c>
      <c r="F484" s="18">
        <f>MINIFS(Ratings!$C$2:$C$3775,Ratings!$A$2:$A$3775,"="&amp;A484)</f>
        <v>2</v>
      </c>
      <c r="G484" s="19">
        <f t="shared" si="1"/>
        <v>3</v>
      </c>
      <c r="H484" s="20" t="str">
        <f t="shared" si="2"/>
        <v/>
      </c>
    </row>
    <row r="485" ht="14.25" customHeight="1">
      <c r="A485" s="16">
        <v>560.0</v>
      </c>
      <c r="B485" s="16" t="s">
        <v>165</v>
      </c>
      <c r="C485" s="16">
        <v>34.0</v>
      </c>
      <c r="D485" s="17">
        <f>AVERAGEIFS(Ratings!$C$2:$C$3775,Ratings!$A$2:$A$3775,"="&amp;A485)</f>
        <v>3.5</v>
      </c>
      <c r="E485" s="18">
        <f>MAXIFS(Ratings!$C$2:$C$3775,Ratings!$A$2:$A$3775,"="&amp;A485)</f>
        <v>4</v>
      </c>
      <c r="F485" s="18">
        <f>MINIFS(Ratings!$C$2:$C$3775,Ratings!$A$2:$A$3775,"="&amp;A485)</f>
        <v>2.5</v>
      </c>
      <c r="G485" s="19">
        <f t="shared" si="1"/>
        <v>1.5</v>
      </c>
      <c r="H485" s="20" t="str">
        <f t="shared" si="2"/>
        <v/>
      </c>
    </row>
    <row r="486" ht="14.25" customHeight="1">
      <c r="A486" s="16">
        <v>561.0</v>
      </c>
      <c r="B486" s="16" t="s">
        <v>165</v>
      </c>
      <c r="C486" s="16">
        <v>36.0</v>
      </c>
      <c r="D486" s="17">
        <f>AVERAGEIFS(Ratings!$C$2:$C$3775,Ratings!$A$2:$A$3775,"="&amp;A486)</f>
        <v>3.541666667</v>
      </c>
      <c r="E486" s="18">
        <f>MAXIFS(Ratings!$C$2:$C$3775,Ratings!$A$2:$A$3775,"="&amp;A486)</f>
        <v>5</v>
      </c>
      <c r="F486" s="18">
        <f>MINIFS(Ratings!$C$2:$C$3775,Ratings!$A$2:$A$3775,"="&amp;A486)</f>
        <v>2</v>
      </c>
      <c r="G486" s="19">
        <f t="shared" si="1"/>
        <v>3</v>
      </c>
      <c r="H486" s="20" t="str">
        <f t="shared" si="2"/>
        <v/>
      </c>
    </row>
    <row r="487" ht="14.25" customHeight="1">
      <c r="A487" s="16">
        <v>562.0</v>
      </c>
      <c r="B487" s="16" t="s">
        <v>163</v>
      </c>
      <c r="C487" s="16">
        <v>35.0</v>
      </c>
      <c r="D487" s="17">
        <f>AVERAGEIFS(Ratings!$C$2:$C$3775,Ratings!$A$2:$A$3775,"="&amp;A487)</f>
        <v>4.166666667</v>
      </c>
      <c r="E487" s="18">
        <f>MAXIFS(Ratings!$C$2:$C$3775,Ratings!$A$2:$A$3775,"="&amp;A487)</f>
        <v>4.5</v>
      </c>
      <c r="F487" s="18">
        <f>MINIFS(Ratings!$C$2:$C$3775,Ratings!$A$2:$A$3775,"="&amp;A487)</f>
        <v>4</v>
      </c>
      <c r="G487" s="19">
        <f t="shared" si="1"/>
        <v>0.5</v>
      </c>
      <c r="H487" s="20" t="str">
        <f t="shared" si="2"/>
        <v/>
      </c>
    </row>
    <row r="488" ht="14.25" customHeight="1">
      <c r="A488" s="16">
        <v>563.0</v>
      </c>
      <c r="B488" s="16" t="s">
        <v>163</v>
      </c>
      <c r="C488" s="16">
        <v>22.0</v>
      </c>
      <c r="D488" s="17">
        <f>AVERAGEIFS(Ratings!$C$2:$C$3775,Ratings!$A$2:$A$3775,"="&amp;A488)</f>
        <v>2.666666667</v>
      </c>
      <c r="E488" s="18">
        <f>MAXIFS(Ratings!$C$2:$C$3775,Ratings!$A$2:$A$3775,"="&amp;A488)</f>
        <v>3.5</v>
      </c>
      <c r="F488" s="18">
        <f>MINIFS(Ratings!$C$2:$C$3775,Ratings!$A$2:$A$3775,"="&amp;A488)</f>
        <v>2</v>
      </c>
      <c r="G488" s="19">
        <f t="shared" si="1"/>
        <v>1.5</v>
      </c>
      <c r="H488" s="20" t="str">
        <f t="shared" si="2"/>
        <v/>
      </c>
    </row>
    <row r="489" ht="14.25" customHeight="1">
      <c r="A489" s="16">
        <v>564.0</v>
      </c>
      <c r="B489" s="16" t="s">
        <v>165</v>
      </c>
      <c r="C489" s="16">
        <v>24.0</v>
      </c>
      <c r="D489" s="17">
        <f>AVERAGEIFS(Ratings!$C$2:$C$3775,Ratings!$A$2:$A$3775,"="&amp;A489)</f>
        <v>3.25</v>
      </c>
      <c r="E489" s="18">
        <f>MAXIFS(Ratings!$C$2:$C$3775,Ratings!$A$2:$A$3775,"="&amp;A489)</f>
        <v>3.5</v>
      </c>
      <c r="F489" s="18">
        <f>MINIFS(Ratings!$C$2:$C$3775,Ratings!$A$2:$A$3775,"="&amp;A489)</f>
        <v>3</v>
      </c>
      <c r="G489" s="19">
        <f t="shared" si="1"/>
        <v>0.5</v>
      </c>
      <c r="H489" s="20" t="str">
        <f t="shared" si="2"/>
        <v/>
      </c>
    </row>
    <row r="490" ht="14.25" customHeight="1">
      <c r="A490" s="16">
        <v>565.0</v>
      </c>
      <c r="B490" s="16" t="s">
        <v>163</v>
      </c>
      <c r="C490" s="16">
        <v>38.0</v>
      </c>
      <c r="D490" s="17">
        <f>AVERAGEIFS(Ratings!$C$2:$C$3775,Ratings!$A$2:$A$3775,"="&amp;A490)</f>
        <v>4</v>
      </c>
      <c r="E490" s="18">
        <f>MAXIFS(Ratings!$C$2:$C$3775,Ratings!$A$2:$A$3775,"="&amp;A490)</f>
        <v>5</v>
      </c>
      <c r="F490" s="18">
        <f>MINIFS(Ratings!$C$2:$C$3775,Ratings!$A$2:$A$3775,"="&amp;A490)</f>
        <v>3</v>
      </c>
      <c r="G490" s="19">
        <f t="shared" si="1"/>
        <v>2</v>
      </c>
      <c r="H490" s="20" t="str">
        <f t="shared" si="2"/>
        <v/>
      </c>
    </row>
    <row r="491" ht="14.25" customHeight="1">
      <c r="A491" s="16">
        <v>566.0</v>
      </c>
      <c r="B491" s="16" t="s">
        <v>163</v>
      </c>
      <c r="C491" s="16">
        <v>44.0</v>
      </c>
      <c r="D491" s="17">
        <f>AVERAGEIFS(Ratings!$C$2:$C$3775,Ratings!$A$2:$A$3775,"="&amp;A491)</f>
        <v>4</v>
      </c>
      <c r="E491" s="18">
        <f>MAXIFS(Ratings!$C$2:$C$3775,Ratings!$A$2:$A$3775,"="&amp;A491)</f>
        <v>5</v>
      </c>
      <c r="F491" s="18">
        <f>MINIFS(Ratings!$C$2:$C$3775,Ratings!$A$2:$A$3775,"="&amp;A491)</f>
        <v>2</v>
      </c>
      <c r="G491" s="19">
        <f t="shared" si="1"/>
        <v>3</v>
      </c>
      <c r="H491" s="20" t="str">
        <f t="shared" si="2"/>
        <v/>
      </c>
    </row>
    <row r="492" ht="14.25" customHeight="1">
      <c r="A492" s="16">
        <v>567.0</v>
      </c>
      <c r="B492" s="16" t="s">
        <v>165</v>
      </c>
      <c r="C492" s="16">
        <v>20.0</v>
      </c>
      <c r="D492" s="17">
        <f>AVERAGEIFS(Ratings!$C$2:$C$3775,Ratings!$A$2:$A$3775,"="&amp;A492)</f>
        <v>2.5</v>
      </c>
      <c r="E492" s="18">
        <f>MAXIFS(Ratings!$C$2:$C$3775,Ratings!$A$2:$A$3775,"="&amp;A492)</f>
        <v>3.5</v>
      </c>
      <c r="F492" s="18">
        <f>MINIFS(Ratings!$C$2:$C$3775,Ratings!$A$2:$A$3775,"="&amp;A492)</f>
        <v>1</v>
      </c>
      <c r="G492" s="19">
        <f t="shared" si="1"/>
        <v>2.5</v>
      </c>
      <c r="H492" s="20" t="str">
        <f t="shared" si="2"/>
        <v/>
      </c>
    </row>
    <row r="493" ht="14.25" customHeight="1">
      <c r="A493" s="16">
        <v>568.0</v>
      </c>
      <c r="B493" s="16" t="s">
        <v>163</v>
      </c>
      <c r="C493" s="16">
        <v>34.0</v>
      </c>
      <c r="D493" s="17">
        <f>AVERAGEIFS(Ratings!$C$2:$C$3775,Ratings!$A$2:$A$3775,"="&amp;A493)</f>
        <v>5</v>
      </c>
      <c r="E493" s="18">
        <f>MAXIFS(Ratings!$C$2:$C$3775,Ratings!$A$2:$A$3775,"="&amp;A493)</f>
        <v>5</v>
      </c>
      <c r="F493" s="18">
        <f>MINIFS(Ratings!$C$2:$C$3775,Ratings!$A$2:$A$3775,"="&amp;A493)</f>
        <v>5</v>
      </c>
      <c r="G493" s="19">
        <f t="shared" si="1"/>
        <v>0</v>
      </c>
      <c r="H493" s="20" t="str">
        <f t="shared" si="2"/>
        <v/>
      </c>
    </row>
    <row r="494" ht="14.25" customHeight="1">
      <c r="A494" s="16">
        <v>569.0</v>
      </c>
      <c r="B494" s="16" t="s">
        <v>165</v>
      </c>
      <c r="C494" s="16">
        <v>38.0</v>
      </c>
      <c r="D494" s="17">
        <f>AVERAGEIFS(Ratings!$C$2:$C$3775,Ratings!$A$2:$A$3775,"="&amp;A494)</f>
        <v>3.5</v>
      </c>
      <c r="E494" s="18">
        <f>MAXIFS(Ratings!$C$2:$C$3775,Ratings!$A$2:$A$3775,"="&amp;A494)</f>
        <v>4</v>
      </c>
      <c r="F494" s="18">
        <f>MINIFS(Ratings!$C$2:$C$3775,Ratings!$A$2:$A$3775,"="&amp;A494)</f>
        <v>3</v>
      </c>
      <c r="G494" s="19">
        <f t="shared" si="1"/>
        <v>1</v>
      </c>
      <c r="H494" s="20" t="str">
        <f t="shared" si="2"/>
        <v/>
      </c>
    </row>
    <row r="495" ht="14.25" customHeight="1">
      <c r="A495" s="16">
        <v>570.0</v>
      </c>
      <c r="B495" s="16" t="s">
        <v>165</v>
      </c>
      <c r="C495" s="16">
        <v>24.0</v>
      </c>
      <c r="D495" s="17">
        <f>AVERAGEIFS(Ratings!$C$2:$C$3775,Ratings!$A$2:$A$3775,"="&amp;A495)</f>
        <v>3.458333333</v>
      </c>
      <c r="E495" s="18">
        <f>MAXIFS(Ratings!$C$2:$C$3775,Ratings!$A$2:$A$3775,"="&amp;A495)</f>
        <v>4</v>
      </c>
      <c r="F495" s="18">
        <f>MINIFS(Ratings!$C$2:$C$3775,Ratings!$A$2:$A$3775,"="&amp;A495)</f>
        <v>2.5</v>
      </c>
      <c r="G495" s="19">
        <f t="shared" si="1"/>
        <v>1.5</v>
      </c>
      <c r="H495" s="20" t="str">
        <f t="shared" si="2"/>
        <v/>
      </c>
    </row>
    <row r="496" ht="14.25" customHeight="1">
      <c r="A496" s="16">
        <v>571.0</v>
      </c>
      <c r="B496" s="16" t="s">
        <v>165</v>
      </c>
      <c r="C496" s="16">
        <v>21.0</v>
      </c>
      <c r="D496" s="17">
        <f>AVERAGEIFS(Ratings!$C$2:$C$3775,Ratings!$A$2:$A$3775,"="&amp;A496)</f>
        <v>1.5</v>
      </c>
      <c r="E496" s="18">
        <f>MAXIFS(Ratings!$C$2:$C$3775,Ratings!$A$2:$A$3775,"="&amp;A496)</f>
        <v>2</v>
      </c>
      <c r="F496" s="18">
        <f>MINIFS(Ratings!$C$2:$C$3775,Ratings!$A$2:$A$3775,"="&amp;A496)</f>
        <v>1</v>
      </c>
      <c r="G496" s="19">
        <f t="shared" si="1"/>
        <v>1</v>
      </c>
      <c r="H496" s="20" t="str">
        <f t="shared" si="2"/>
        <v/>
      </c>
    </row>
    <row r="497" ht="14.25" customHeight="1">
      <c r="A497" s="16">
        <v>572.0</v>
      </c>
      <c r="B497" s="16" t="s">
        <v>163</v>
      </c>
      <c r="C497" s="16">
        <v>36.0</v>
      </c>
      <c r="D497" s="17">
        <f>AVERAGEIFS(Ratings!$C$2:$C$3775,Ratings!$A$2:$A$3775,"="&amp;A497)</f>
        <v>4.4</v>
      </c>
      <c r="E497" s="18">
        <f>MAXIFS(Ratings!$C$2:$C$3775,Ratings!$A$2:$A$3775,"="&amp;A497)</f>
        <v>5</v>
      </c>
      <c r="F497" s="18">
        <f>MINIFS(Ratings!$C$2:$C$3775,Ratings!$A$2:$A$3775,"="&amp;A497)</f>
        <v>4</v>
      </c>
      <c r="G497" s="19">
        <f t="shared" si="1"/>
        <v>1</v>
      </c>
      <c r="H497" s="20" t="str">
        <f t="shared" si="2"/>
        <v/>
      </c>
    </row>
    <row r="498" ht="14.25" customHeight="1">
      <c r="A498" s="16">
        <v>573.0</v>
      </c>
      <c r="B498" s="16" t="s">
        <v>163</v>
      </c>
      <c r="C498" s="16">
        <v>35.0</v>
      </c>
      <c r="D498" s="17">
        <f>AVERAGEIFS(Ratings!$C$2:$C$3775,Ratings!$A$2:$A$3775,"="&amp;A498)</f>
        <v>4.8125</v>
      </c>
      <c r="E498" s="18">
        <f>MAXIFS(Ratings!$C$2:$C$3775,Ratings!$A$2:$A$3775,"="&amp;A498)</f>
        <v>5</v>
      </c>
      <c r="F498" s="18">
        <f>MINIFS(Ratings!$C$2:$C$3775,Ratings!$A$2:$A$3775,"="&amp;A498)</f>
        <v>4.5</v>
      </c>
      <c r="G498" s="19">
        <f t="shared" si="1"/>
        <v>0.5</v>
      </c>
      <c r="H498" s="20" t="str">
        <f t="shared" si="2"/>
        <v/>
      </c>
    </row>
    <row r="499" ht="14.25" customHeight="1">
      <c r="A499" s="16">
        <v>574.0</v>
      </c>
      <c r="B499" s="16" t="s">
        <v>165</v>
      </c>
      <c r="C499" s="16">
        <v>34.0</v>
      </c>
      <c r="D499" s="17">
        <f>AVERAGEIFS(Ratings!$C$2:$C$3775,Ratings!$A$2:$A$3775,"="&amp;A499)</f>
        <v>5</v>
      </c>
      <c r="E499" s="18">
        <f>MAXIFS(Ratings!$C$2:$C$3775,Ratings!$A$2:$A$3775,"="&amp;A499)</f>
        <v>5</v>
      </c>
      <c r="F499" s="18">
        <f>MINIFS(Ratings!$C$2:$C$3775,Ratings!$A$2:$A$3775,"="&amp;A499)</f>
        <v>5</v>
      </c>
      <c r="G499" s="19">
        <f t="shared" si="1"/>
        <v>0</v>
      </c>
      <c r="H499" s="20" t="str">
        <f t="shared" si="2"/>
        <v/>
      </c>
    </row>
    <row r="500" ht="14.25" customHeight="1">
      <c r="A500" s="16">
        <v>576.0</v>
      </c>
      <c r="B500" s="16" t="s">
        <v>163</v>
      </c>
      <c r="C500" s="16">
        <v>33.0</v>
      </c>
      <c r="D500" s="17">
        <f>AVERAGEIFS(Ratings!$C$2:$C$3775,Ratings!$A$2:$A$3775,"="&amp;A500)</f>
        <v>3.5</v>
      </c>
      <c r="E500" s="18">
        <f>MAXIFS(Ratings!$C$2:$C$3775,Ratings!$A$2:$A$3775,"="&amp;A500)</f>
        <v>3.5</v>
      </c>
      <c r="F500" s="18">
        <f>MINIFS(Ratings!$C$2:$C$3775,Ratings!$A$2:$A$3775,"="&amp;A500)</f>
        <v>3.5</v>
      </c>
      <c r="G500" s="19">
        <f t="shared" si="1"/>
        <v>0</v>
      </c>
      <c r="H500" s="20" t="str">
        <f t="shared" si="2"/>
        <v/>
      </c>
    </row>
    <row r="501" ht="14.25" customHeight="1">
      <c r="A501" s="16">
        <v>577.0</v>
      </c>
      <c r="B501" s="16" t="s">
        <v>165</v>
      </c>
      <c r="C501" s="16">
        <v>36.0</v>
      </c>
      <c r="D501" s="17">
        <f>AVERAGEIFS(Ratings!$C$2:$C$3775,Ratings!$A$2:$A$3775,"="&amp;A501)</f>
        <v>3.5</v>
      </c>
      <c r="E501" s="18">
        <f>MAXIFS(Ratings!$C$2:$C$3775,Ratings!$A$2:$A$3775,"="&amp;A501)</f>
        <v>4</v>
      </c>
      <c r="F501" s="18">
        <f>MINIFS(Ratings!$C$2:$C$3775,Ratings!$A$2:$A$3775,"="&amp;A501)</f>
        <v>3</v>
      </c>
      <c r="G501" s="19">
        <f t="shared" si="1"/>
        <v>1</v>
      </c>
      <c r="H501" s="20" t="str">
        <f t="shared" si="2"/>
        <v/>
      </c>
    </row>
    <row r="502" ht="14.25" customHeight="1">
      <c r="A502" s="16">
        <v>579.0</v>
      </c>
      <c r="B502" s="16" t="s">
        <v>163</v>
      </c>
      <c r="C502" s="16">
        <v>30.0</v>
      </c>
      <c r="D502" s="17">
        <f>AVERAGEIFS(Ratings!$C$2:$C$3775,Ratings!$A$2:$A$3775,"="&amp;A502)</f>
        <v>4</v>
      </c>
      <c r="E502" s="18">
        <f>MAXIFS(Ratings!$C$2:$C$3775,Ratings!$A$2:$A$3775,"="&amp;A502)</f>
        <v>5</v>
      </c>
      <c r="F502" s="18">
        <f>MINIFS(Ratings!$C$2:$C$3775,Ratings!$A$2:$A$3775,"="&amp;A502)</f>
        <v>3</v>
      </c>
      <c r="G502" s="19">
        <f t="shared" si="1"/>
        <v>2</v>
      </c>
      <c r="H502" s="20" t="str">
        <f t="shared" si="2"/>
        <v/>
      </c>
    </row>
    <row r="503" ht="14.25" customHeight="1">
      <c r="A503" s="16">
        <v>580.0</v>
      </c>
      <c r="B503" s="16" t="s">
        <v>163</v>
      </c>
      <c r="C503" s="16">
        <v>31.0</v>
      </c>
      <c r="D503" s="17">
        <f>AVERAGEIFS(Ratings!$C$2:$C$3775,Ratings!$A$2:$A$3775,"="&amp;A503)</f>
        <v>4</v>
      </c>
      <c r="E503" s="18">
        <f>MAXIFS(Ratings!$C$2:$C$3775,Ratings!$A$2:$A$3775,"="&amp;A503)</f>
        <v>5</v>
      </c>
      <c r="F503" s="18">
        <f>MINIFS(Ratings!$C$2:$C$3775,Ratings!$A$2:$A$3775,"="&amp;A503)</f>
        <v>2</v>
      </c>
      <c r="G503" s="19">
        <f t="shared" si="1"/>
        <v>3</v>
      </c>
      <c r="H503" s="20" t="str">
        <f t="shared" si="2"/>
        <v/>
      </c>
    </row>
    <row r="504" ht="14.25" customHeight="1">
      <c r="A504" s="16">
        <v>583.0</v>
      </c>
      <c r="B504" s="16" t="s">
        <v>163</v>
      </c>
      <c r="C504" s="16">
        <v>40.0</v>
      </c>
      <c r="D504" s="17">
        <f>AVERAGEIFS(Ratings!$C$2:$C$3775,Ratings!$A$2:$A$3775,"="&amp;A504)</f>
        <v>4</v>
      </c>
      <c r="E504" s="18">
        <f>MAXIFS(Ratings!$C$2:$C$3775,Ratings!$A$2:$A$3775,"="&amp;A504)</f>
        <v>5</v>
      </c>
      <c r="F504" s="18">
        <f>MINIFS(Ratings!$C$2:$C$3775,Ratings!$A$2:$A$3775,"="&amp;A504)</f>
        <v>3</v>
      </c>
      <c r="G504" s="19">
        <f t="shared" si="1"/>
        <v>2</v>
      </c>
      <c r="H504" s="20" t="str">
        <f t="shared" si="2"/>
        <v/>
      </c>
    </row>
    <row r="505" ht="14.25" customHeight="1">
      <c r="A505" s="16">
        <v>584.0</v>
      </c>
      <c r="B505" s="16" t="s">
        <v>163</v>
      </c>
      <c r="C505" s="16">
        <v>40.0</v>
      </c>
      <c r="D505" s="17">
        <f>AVERAGEIFS(Ratings!$C$2:$C$3775,Ratings!$A$2:$A$3775,"="&amp;A505)</f>
        <v>4.1</v>
      </c>
      <c r="E505" s="18">
        <f>MAXIFS(Ratings!$C$2:$C$3775,Ratings!$A$2:$A$3775,"="&amp;A505)</f>
        <v>5</v>
      </c>
      <c r="F505" s="18">
        <f>MINIFS(Ratings!$C$2:$C$3775,Ratings!$A$2:$A$3775,"="&amp;A505)</f>
        <v>1</v>
      </c>
      <c r="G505" s="19">
        <f t="shared" si="1"/>
        <v>4</v>
      </c>
      <c r="H505" s="20" t="str">
        <f t="shared" si="2"/>
        <v/>
      </c>
    </row>
    <row r="506" ht="14.25" customHeight="1">
      <c r="A506" s="16">
        <v>585.0</v>
      </c>
      <c r="B506" s="16" t="s">
        <v>163</v>
      </c>
      <c r="C506" s="16">
        <v>40.0</v>
      </c>
      <c r="D506" s="17">
        <f>AVERAGEIFS(Ratings!$C$2:$C$3775,Ratings!$A$2:$A$3775,"="&amp;A506)</f>
        <v>4.5</v>
      </c>
      <c r="E506" s="18">
        <f>MAXIFS(Ratings!$C$2:$C$3775,Ratings!$A$2:$A$3775,"="&amp;A506)</f>
        <v>5</v>
      </c>
      <c r="F506" s="18">
        <f>MINIFS(Ratings!$C$2:$C$3775,Ratings!$A$2:$A$3775,"="&amp;A506)</f>
        <v>4</v>
      </c>
      <c r="G506" s="19">
        <f t="shared" si="1"/>
        <v>1</v>
      </c>
      <c r="H506" s="20" t="str">
        <f t="shared" si="2"/>
        <v/>
      </c>
    </row>
    <row r="507" ht="14.25" customHeight="1">
      <c r="A507" s="16">
        <v>586.0</v>
      </c>
      <c r="B507" s="16" t="s">
        <v>163</v>
      </c>
      <c r="C507" s="16">
        <v>41.0</v>
      </c>
      <c r="D507" s="17">
        <f>AVERAGEIFS(Ratings!$C$2:$C$3775,Ratings!$A$2:$A$3775,"="&amp;A507)</f>
        <v>4.5</v>
      </c>
      <c r="E507" s="18">
        <f>MAXIFS(Ratings!$C$2:$C$3775,Ratings!$A$2:$A$3775,"="&amp;A507)</f>
        <v>5</v>
      </c>
      <c r="F507" s="18">
        <f>MINIFS(Ratings!$C$2:$C$3775,Ratings!$A$2:$A$3775,"="&amp;A507)</f>
        <v>4</v>
      </c>
      <c r="G507" s="19">
        <f t="shared" si="1"/>
        <v>1</v>
      </c>
      <c r="H507" s="20" t="str">
        <f t="shared" si="2"/>
        <v/>
      </c>
    </row>
    <row r="508" ht="14.25" customHeight="1">
      <c r="A508" s="16">
        <v>587.0</v>
      </c>
      <c r="B508" s="16" t="s">
        <v>163</v>
      </c>
      <c r="C508" s="16">
        <v>39.0</v>
      </c>
      <c r="D508" s="17">
        <f>AVERAGEIFS(Ratings!$C$2:$C$3775,Ratings!$A$2:$A$3775,"="&amp;A508)</f>
        <v>4.666666667</v>
      </c>
      <c r="E508" s="18">
        <f>MAXIFS(Ratings!$C$2:$C$3775,Ratings!$A$2:$A$3775,"="&amp;A508)</f>
        <v>5</v>
      </c>
      <c r="F508" s="18">
        <f>MINIFS(Ratings!$C$2:$C$3775,Ratings!$A$2:$A$3775,"="&amp;A508)</f>
        <v>4</v>
      </c>
      <c r="G508" s="19">
        <f t="shared" si="1"/>
        <v>1</v>
      </c>
      <c r="H508" s="20" t="str">
        <f t="shared" si="2"/>
        <v/>
      </c>
    </row>
    <row r="509" ht="14.25" customHeight="1">
      <c r="A509" s="16">
        <v>588.0</v>
      </c>
      <c r="B509" s="16" t="s">
        <v>165</v>
      </c>
      <c r="C509" s="16">
        <v>22.0</v>
      </c>
      <c r="D509" s="17">
        <f>AVERAGEIFS(Ratings!$C$2:$C$3775,Ratings!$A$2:$A$3775,"="&amp;A509)</f>
        <v>3.384615385</v>
      </c>
      <c r="E509" s="18">
        <f>MAXIFS(Ratings!$C$2:$C$3775,Ratings!$A$2:$A$3775,"="&amp;A509)</f>
        <v>5</v>
      </c>
      <c r="F509" s="18">
        <f>MINIFS(Ratings!$C$2:$C$3775,Ratings!$A$2:$A$3775,"="&amp;A509)</f>
        <v>2</v>
      </c>
      <c r="G509" s="19">
        <f t="shared" si="1"/>
        <v>3</v>
      </c>
      <c r="H509" s="20" t="str">
        <f t="shared" si="2"/>
        <v/>
      </c>
    </row>
    <row r="510" ht="14.25" customHeight="1">
      <c r="A510" s="16">
        <v>589.0</v>
      </c>
      <c r="B510" s="16" t="s">
        <v>163</v>
      </c>
      <c r="C510" s="16">
        <v>35.0</v>
      </c>
      <c r="D510" s="17">
        <f>AVERAGEIFS(Ratings!$C$2:$C$3775,Ratings!$A$2:$A$3775,"="&amp;A510)</f>
        <v>5</v>
      </c>
      <c r="E510" s="18">
        <f>MAXIFS(Ratings!$C$2:$C$3775,Ratings!$A$2:$A$3775,"="&amp;A510)</f>
        <v>5</v>
      </c>
      <c r="F510" s="18">
        <f>MINIFS(Ratings!$C$2:$C$3775,Ratings!$A$2:$A$3775,"="&amp;A510)</f>
        <v>5</v>
      </c>
      <c r="G510" s="19">
        <f t="shared" si="1"/>
        <v>0</v>
      </c>
      <c r="H510" s="20" t="str">
        <f t="shared" si="2"/>
        <v/>
      </c>
    </row>
    <row r="511" ht="14.25" customHeight="1">
      <c r="A511" s="16">
        <v>590.0</v>
      </c>
      <c r="B511" s="16" t="s">
        <v>165</v>
      </c>
      <c r="C511" s="16">
        <v>29.0</v>
      </c>
      <c r="D511" s="17">
        <f>AVERAGEIFS(Ratings!$C$2:$C$3775,Ratings!$A$2:$A$3775,"="&amp;A511)</f>
        <v>3.28125</v>
      </c>
      <c r="E511" s="18">
        <f>MAXIFS(Ratings!$C$2:$C$3775,Ratings!$A$2:$A$3775,"="&amp;A511)</f>
        <v>4.5</v>
      </c>
      <c r="F511" s="18">
        <f>MINIFS(Ratings!$C$2:$C$3775,Ratings!$A$2:$A$3775,"="&amp;A511)</f>
        <v>2</v>
      </c>
      <c r="G511" s="19">
        <f t="shared" si="1"/>
        <v>2.5</v>
      </c>
      <c r="H511" s="20" t="str">
        <f t="shared" si="2"/>
        <v/>
      </c>
    </row>
    <row r="512" ht="14.25" customHeight="1">
      <c r="A512" s="16">
        <v>591.0</v>
      </c>
      <c r="B512" s="16" t="s">
        <v>165</v>
      </c>
      <c r="C512" s="16">
        <v>22.0</v>
      </c>
      <c r="D512" s="17">
        <f>AVERAGEIFS(Ratings!$C$2:$C$3775,Ratings!$A$2:$A$3775,"="&amp;A512)</f>
        <v>2</v>
      </c>
      <c r="E512" s="18">
        <f>MAXIFS(Ratings!$C$2:$C$3775,Ratings!$A$2:$A$3775,"="&amp;A512)</f>
        <v>2</v>
      </c>
      <c r="F512" s="18">
        <f>MINIFS(Ratings!$C$2:$C$3775,Ratings!$A$2:$A$3775,"="&amp;A512)</f>
        <v>2</v>
      </c>
      <c r="G512" s="19">
        <f t="shared" si="1"/>
        <v>0</v>
      </c>
      <c r="H512" s="20" t="str">
        <f t="shared" si="2"/>
        <v/>
      </c>
    </row>
    <row r="513" ht="14.25" customHeight="1">
      <c r="A513" s="16">
        <v>592.0</v>
      </c>
      <c r="B513" s="16" t="s">
        <v>165</v>
      </c>
      <c r="C513" s="16">
        <v>31.0</v>
      </c>
      <c r="D513" s="17">
        <f>AVERAGEIFS(Ratings!$C$2:$C$3775,Ratings!$A$2:$A$3775,"="&amp;A513)</f>
        <v>3.538461538</v>
      </c>
      <c r="E513" s="18">
        <f>MAXIFS(Ratings!$C$2:$C$3775,Ratings!$A$2:$A$3775,"="&amp;A513)</f>
        <v>5</v>
      </c>
      <c r="F513" s="18">
        <f>MINIFS(Ratings!$C$2:$C$3775,Ratings!$A$2:$A$3775,"="&amp;A513)</f>
        <v>3</v>
      </c>
      <c r="G513" s="19">
        <f t="shared" si="1"/>
        <v>2</v>
      </c>
      <c r="H513" s="20" t="str">
        <f t="shared" si="2"/>
        <v/>
      </c>
    </row>
    <row r="514" ht="14.25" customHeight="1">
      <c r="A514" s="16">
        <v>593.0</v>
      </c>
      <c r="B514" s="16" t="s">
        <v>165</v>
      </c>
      <c r="C514" s="16">
        <v>26.0</v>
      </c>
      <c r="D514" s="17">
        <f>AVERAGEIFS(Ratings!$C$2:$C$3775,Ratings!$A$2:$A$3775,"="&amp;A514)</f>
        <v>3.875</v>
      </c>
      <c r="E514" s="18">
        <f>MAXIFS(Ratings!$C$2:$C$3775,Ratings!$A$2:$A$3775,"="&amp;A514)</f>
        <v>4.5</v>
      </c>
      <c r="F514" s="18">
        <f>MINIFS(Ratings!$C$2:$C$3775,Ratings!$A$2:$A$3775,"="&amp;A514)</f>
        <v>3</v>
      </c>
      <c r="G514" s="19">
        <f t="shared" si="1"/>
        <v>1.5</v>
      </c>
      <c r="H514" s="20" t="str">
        <f t="shared" si="2"/>
        <v/>
      </c>
    </row>
    <row r="515" ht="14.25" customHeight="1">
      <c r="A515" s="16">
        <v>594.0</v>
      </c>
      <c r="B515" s="16" t="s">
        <v>163</v>
      </c>
      <c r="C515" s="16">
        <v>33.0</v>
      </c>
      <c r="D515" s="17">
        <f>AVERAGEIFS(Ratings!$C$2:$C$3775,Ratings!$A$2:$A$3775,"="&amp;A515)</f>
        <v>4.35</v>
      </c>
      <c r="E515" s="18">
        <f>MAXIFS(Ratings!$C$2:$C$3775,Ratings!$A$2:$A$3775,"="&amp;A515)</f>
        <v>5</v>
      </c>
      <c r="F515" s="18">
        <f>MINIFS(Ratings!$C$2:$C$3775,Ratings!$A$2:$A$3775,"="&amp;A515)</f>
        <v>3.5</v>
      </c>
      <c r="G515" s="19">
        <f t="shared" si="1"/>
        <v>1.5</v>
      </c>
      <c r="H515" s="20" t="str">
        <f t="shared" si="2"/>
        <v/>
      </c>
    </row>
    <row r="516" ht="14.25" customHeight="1">
      <c r="A516" s="16">
        <v>595.0</v>
      </c>
      <c r="B516" s="16" t="s">
        <v>165</v>
      </c>
      <c r="C516" s="16">
        <v>36.0</v>
      </c>
      <c r="D516" s="17">
        <f>AVERAGEIFS(Ratings!$C$2:$C$3775,Ratings!$A$2:$A$3775,"="&amp;A516)</f>
        <v>5</v>
      </c>
      <c r="E516" s="18">
        <f>MAXIFS(Ratings!$C$2:$C$3775,Ratings!$A$2:$A$3775,"="&amp;A516)</f>
        <v>5</v>
      </c>
      <c r="F516" s="18">
        <f>MINIFS(Ratings!$C$2:$C$3775,Ratings!$A$2:$A$3775,"="&amp;A516)</f>
        <v>5</v>
      </c>
      <c r="G516" s="19">
        <f t="shared" si="1"/>
        <v>0</v>
      </c>
      <c r="H516" s="20" t="str">
        <f t="shared" si="2"/>
        <v/>
      </c>
    </row>
    <row r="517" ht="14.25" customHeight="1">
      <c r="A517" s="16">
        <v>596.0</v>
      </c>
      <c r="B517" s="16" t="s">
        <v>163</v>
      </c>
      <c r="C517" s="16">
        <v>29.0</v>
      </c>
      <c r="D517" s="17">
        <f>AVERAGEIFS(Ratings!$C$2:$C$3775,Ratings!$A$2:$A$3775,"="&amp;A517)</f>
        <v>3.8</v>
      </c>
      <c r="E517" s="18">
        <f>MAXIFS(Ratings!$C$2:$C$3775,Ratings!$A$2:$A$3775,"="&amp;A517)</f>
        <v>4</v>
      </c>
      <c r="F517" s="18">
        <f>MINIFS(Ratings!$C$2:$C$3775,Ratings!$A$2:$A$3775,"="&amp;A517)</f>
        <v>3.5</v>
      </c>
      <c r="G517" s="19">
        <f t="shared" si="1"/>
        <v>0.5</v>
      </c>
      <c r="H517" s="20" t="str">
        <f t="shared" si="2"/>
        <v/>
      </c>
    </row>
    <row r="518" ht="14.25" customHeight="1">
      <c r="A518" s="16">
        <v>597.0</v>
      </c>
      <c r="B518" s="16" t="s">
        <v>165</v>
      </c>
      <c r="C518" s="16">
        <v>21.0</v>
      </c>
      <c r="D518" s="17">
        <f>AVERAGEIFS(Ratings!$C$2:$C$3775,Ratings!$A$2:$A$3775,"="&amp;A518)</f>
        <v>3.789473684</v>
      </c>
      <c r="E518" s="18">
        <f>MAXIFS(Ratings!$C$2:$C$3775,Ratings!$A$2:$A$3775,"="&amp;A518)</f>
        <v>5</v>
      </c>
      <c r="F518" s="18">
        <f>MINIFS(Ratings!$C$2:$C$3775,Ratings!$A$2:$A$3775,"="&amp;A518)</f>
        <v>1</v>
      </c>
      <c r="G518" s="19">
        <f t="shared" si="1"/>
        <v>4</v>
      </c>
      <c r="H518" s="20" t="str">
        <f t="shared" si="2"/>
        <v/>
      </c>
    </row>
    <row r="519" ht="14.25" customHeight="1">
      <c r="A519" s="16">
        <v>599.0</v>
      </c>
      <c r="B519" s="16" t="s">
        <v>165</v>
      </c>
      <c r="C519" s="16">
        <v>22.0</v>
      </c>
      <c r="D519" s="17">
        <f>AVERAGEIFS(Ratings!$C$2:$C$3775,Ratings!$A$2:$A$3775,"="&amp;A519)</f>
        <v>2.574074074</v>
      </c>
      <c r="E519" s="18">
        <f>MAXIFS(Ratings!$C$2:$C$3775,Ratings!$A$2:$A$3775,"="&amp;A519)</f>
        <v>5</v>
      </c>
      <c r="F519" s="18">
        <f>MINIFS(Ratings!$C$2:$C$3775,Ratings!$A$2:$A$3775,"="&amp;A519)</f>
        <v>0.5</v>
      </c>
      <c r="G519" s="19">
        <f t="shared" si="1"/>
        <v>4.5</v>
      </c>
      <c r="H519" s="20" t="str">
        <f t="shared" si="2"/>
        <v>*</v>
      </c>
    </row>
    <row r="520" ht="14.25" customHeight="1">
      <c r="A520" s="16">
        <v>600.0</v>
      </c>
      <c r="B520" s="16" t="s">
        <v>165</v>
      </c>
      <c r="C520" s="16">
        <v>33.0</v>
      </c>
      <c r="D520" s="17">
        <f>AVERAGEIFS(Ratings!$C$2:$C$3775,Ratings!$A$2:$A$3775,"="&amp;A520)</f>
        <v>3.023809524</v>
      </c>
      <c r="E520" s="18">
        <f>MAXIFS(Ratings!$C$2:$C$3775,Ratings!$A$2:$A$3775,"="&amp;A520)</f>
        <v>4.5</v>
      </c>
      <c r="F520" s="18">
        <f>MINIFS(Ratings!$C$2:$C$3775,Ratings!$A$2:$A$3775,"="&amp;A520)</f>
        <v>1</v>
      </c>
      <c r="G520" s="19">
        <f t="shared" si="1"/>
        <v>3.5</v>
      </c>
      <c r="H520" s="20" t="str">
        <f t="shared" si="2"/>
        <v/>
      </c>
    </row>
    <row r="521" ht="14.25" customHeight="1">
      <c r="A521" s="16">
        <v>601.0</v>
      </c>
      <c r="B521" s="16" t="s">
        <v>163</v>
      </c>
      <c r="C521" s="16">
        <v>40.0</v>
      </c>
      <c r="D521" s="17">
        <f>AVERAGEIFS(Ratings!$C$2:$C$3775,Ratings!$A$2:$A$3775,"="&amp;A521)</f>
        <v>4.333333333</v>
      </c>
      <c r="E521" s="18">
        <f>MAXIFS(Ratings!$C$2:$C$3775,Ratings!$A$2:$A$3775,"="&amp;A521)</f>
        <v>5</v>
      </c>
      <c r="F521" s="18">
        <f>MINIFS(Ratings!$C$2:$C$3775,Ratings!$A$2:$A$3775,"="&amp;A521)</f>
        <v>4</v>
      </c>
      <c r="G521" s="19">
        <f t="shared" si="1"/>
        <v>1</v>
      </c>
      <c r="H521" s="20" t="str">
        <f t="shared" si="2"/>
        <v/>
      </c>
    </row>
    <row r="522" ht="14.25" customHeight="1">
      <c r="A522" s="16">
        <v>602.0</v>
      </c>
      <c r="B522" s="16" t="s">
        <v>165</v>
      </c>
      <c r="C522" s="16">
        <v>27.0</v>
      </c>
      <c r="D522" s="17">
        <f>AVERAGEIFS(Ratings!$C$2:$C$3775,Ratings!$A$2:$A$3775,"="&amp;A522)</f>
        <v>3.5</v>
      </c>
      <c r="E522" s="18">
        <f>MAXIFS(Ratings!$C$2:$C$3775,Ratings!$A$2:$A$3775,"="&amp;A522)</f>
        <v>5</v>
      </c>
      <c r="F522" s="18">
        <f>MINIFS(Ratings!$C$2:$C$3775,Ratings!$A$2:$A$3775,"="&amp;A522)</f>
        <v>1</v>
      </c>
      <c r="G522" s="19">
        <f t="shared" si="1"/>
        <v>4</v>
      </c>
      <c r="H522" s="20" t="str">
        <f t="shared" si="2"/>
        <v/>
      </c>
    </row>
    <row r="523" ht="14.25" customHeight="1">
      <c r="A523" s="16">
        <v>603.0</v>
      </c>
      <c r="B523" s="16" t="s">
        <v>165</v>
      </c>
      <c r="C523" s="16">
        <v>32.0</v>
      </c>
      <c r="D523" s="17">
        <f>AVERAGEIFS(Ratings!$C$2:$C$3775,Ratings!$A$2:$A$3775,"="&amp;A523)</f>
        <v>3.516129032</v>
      </c>
      <c r="E523" s="18">
        <f>MAXIFS(Ratings!$C$2:$C$3775,Ratings!$A$2:$A$3775,"="&amp;A523)</f>
        <v>5</v>
      </c>
      <c r="F523" s="18">
        <f>MINIFS(Ratings!$C$2:$C$3775,Ratings!$A$2:$A$3775,"="&amp;A523)</f>
        <v>1</v>
      </c>
      <c r="G523" s="19">
        <f t="shared" si="1"/>
        <v>4</v>
      </c>
      <c r="H523" s="20" t="str">
        <f t="shared" si="2"/>
        <v/>
      </c>
    </row>
    <row r="524" ht="14.25" customHeight="1">
      <c r="A524" s="16">
        <v>604.0</v>
      </c>
      <c r="B524" s="16" t="s">
        <v>165</v>
      </c>
      <c r="C524" s="16">
        <v>38.0</v>
      </c>
      <c r="D524" s="17">
        <f>AVERAGEIFS(Ratings!$C$2:$C$3775,Ratings!$A$2:$A$3775,"="&amp;A524)</f>
        <v>3.434782609</v>
      </c>
      <c r="E524" s="18">
        <f>MAXIFS(Ratings!$C$2:$C$3775,Ratings!$A$2:$A$3775,"="&amp;A524)</f>
        <v>5</v>
      </c>
      <c r="F524" s="18">
        <f>MINIFS(Ratings!$C$2:$C$3775,Ratings!$A$2:$A$3775,"="&amp;A524)</f>
        <v>1</v>
      </c>
      <c r="G524" s="19">
        <f t="shared" si="1"/>
        <v>4</v>
      </c>
      <c r="H524" s="20" t="str">
        <f t="shared" si="2"/>
        <v/>
      </c>
    </row>
    <row r="525" ht="14.25" customHeight="1">
      <c r="A525" s="16">
        <v>605.0</v>
      </c>
      <c r="B525" s="16" t="s">
        <v>165</v>
      </c>
      <c r="C525" s="16">
        <v>34.0</v>
      </c>
      <c r="D525" s="17">
        <f>AVERAGEIFS(Ratings!$C$2:$C$3775,Ratings!$A$2:$A$3775,"="&amp;A525)</f>
        <v>3.5</v>
      </c>
      <c r="E525" s="18">
        <f>MAXIFS(Ratings!$C$2:$C$3775,Ratings!$A$2:$A$3775,"="&amp;A525)</f>
        <v>4</v>
      </c>
      <c r="F525" s="18">
        <f>MINIFS(Ratings!$C$2:$C$3775,Ratings!$A$2:$A$3775,"="&amp;A525)</f>
        <v>3</v>
      </c>
      <c r="G525" s="19">
        <f t="shared" si="1"/>
        <v>1</v>
      </c>
      <c r="H525" s="20" t="str">
        <f t="shared" si="2"/>
        <v/>
      </c>
    </row>
    <row r="526" ht="14.25" customHeight="1">
      <c r="A526" s="16">
        <v>606.0</v>
      </c>
      <c r="B526" s="16" t="s">
        <v>165</v>
      </c>
      <c r="C526" s="16">
        <v>33.0</v>
      </c>
      <c r="D526" s="17">
        <f>AVERAGEIFS(Ratings!$C$2:$C$3775,Ratings!$A$2:$A$3775,"="&amp;A526)</f>
        <v>3.5625</v>
      </c>
      <c r="E526" s="18">
        <f>MAXIFS(Ratings!$C$2:$C$3775,Ratings!$A$2:$A$3775,"="&amp;A526)</f>
        <v>4.5</v>
      </c>
      <c r="F526" s="18">
        <f>MINIFS(Ratings!$C$2:$C$3775,Ratings!$A$2:$A$3775,"="&amp;A526)</f>
        <v>2</v>
      </c>
      <c r="G526" s="19">
        <f t="shared" si="1"/>
        <v>2.5</v>
      </c>
      <c r="H526" s="20" t="str">
        <f t="shared" si="2"/>
        <v/>
      </c>
    </row>
    <row r="527" ht="14.25" customHeight="1">
      <c r="A527" s="16">
        <v>607.0</v>
      </c>
      <c r="B527" s="16" t="s">
        <v>165</v>
      </c>
      <c r="C527" s="16">
        <v>27.0</v>
      </c>
      <c r="D527" s="17">
        <f>AVERAGEIFS(Ratings!$C$2:$C$3775,Ratings!$A$2:$A$3775,"="&amp;A527)</f>
        <v>3.5</v>
      </c>
      <c r="E527" s="18">
        <f>MAXIFS(Ratings!$C$2:$C$3775,Ratings!$A$2:$A$3775,"="&amp;A527)</f>
        <v>5</v>
      </c>
      <c r="F527" s="18">
        <f>MINIFS(Ratings!$C$2:$C$3775,Ratings!$A$2:$A$3775,"="&amp;A527)</f>
        <v>2</v>
      </c>
      <c r="G527" s="19">
        <f t="shared" si="1"/>
        <v>3</v>
      </c>
      <c r="H527" s="20" t="str">
        <f t="shared" si="2"/>
        <v/>
      </c>
    </row>
    <row r="528" ht="14.25" customHeight="1">
      <c r="A528" s="16">
        <v>608.0</v>
      </c>
      <c r="B528" s="16" t="s">
        <v>165</v>
      </c>
      <c r="C528" s="16">
        <v>23.0</v>
      </c>
      <c r="D528" s="17">
        <f>AVERAGEIFS(Ratings!$C$2:$C$3775,Ratings!$A$2:$A$3775,"="&amp;A528)</f>
        <v>2.730769231</v>
      </c>
      <c r="E528" s="18">
        <f>MAXIFS(Ratings!$C$2:$C$3775,Ratings!$A$2:$A$3775,"="&amp;A528)</f>
        <v>4.5</v>
      </c>
      <c r="F528" s="18">
        <f>MINIFS(Ratings!$C$2:$C$3775,Ratings!$A$2:$A$3775,"="&amp;A528)</f>
        <v>0.5</v>
      </c>
      <c r="G528" s="19">
        <f t="shared" si="1"/>
        <v>4</v>
      </c>
      <c r="H528" s="20" t="str">
        <f t="shared" si="2"/>
        <v/>
      </c>
    </row>
    <row r="529" ht="14.25" customHeight="1">
      <c r="A529" s="16">
        <v>609.0</v>
      </c>
      <c r="B529" s="16" t="s">
        <v>165</v>
      </c>
      <c r="C529" s="16">
        <v>20.0</v>
      </c>
      <c r="D529" s="17">
        <f>AVERAGEIFS(Ratings!$C$2:$C$3775,Ratings!$A$2:$A$3775,"="&amp;A529)</f>
        <v>3.333333333</v>
      </c>
      <c r="E529" s="18">
        <f>MAXIFS(Ratings!$C$2:$C$3775,Ratings!$A$2:$A$3775,"="&amp;A529)</f>
        <v>4</v>
      </c>
      <c r="F529" s="18">
        <f>MINIFS(Ratings!$C$2:$C$3775,Ratings!$A$2:$A$3775,"="&amp;A529)</f>
        <v>3</v>
      </c>
      <c r="G529" s="19">
        <f t="shared" si="1"/>
        <v>1</v>
      </c>
      <c r="H529" s="20" t="str">
        <f t="shared" si="2"/>
        <v/>
      </c>
    </row>
    <row r="530" ht="14.25" customHeight="1">
      <c r="A530" s="16">
        <v>610.0</v>
      </c>
      <c r="B530" s="16" t="s">
        <v>163</v>
      </c>
      <c r="C530" s="16">
        <v>31.0</v>
      </c>
      <c r="D530" s="17">
        <f>AVERAGEIFS(Ratings!$C$2:$C$3775,Ratings!$A$2:$A$3775,"="&amp;A530)</f>
        <v>4.454545455</v>
      </c>
      <c r="E530" s="18">
        <f>MAXIFS(Ratings!$C$2:$C$3775,Ratings!$A$2:$A$3775,"="&amp;A530)</f>
        <v>5</v>
      </c>
      <c r="F530" s="18">
        <f>MINIFS(Ratings!$C$2:$C$3775,Ratings!$A$2:$A$3775,"="&amp;A530)</f>
        <v>3.5</v>
      </c>
      <c r="G530" s="19">
        <f t="shared" si="1"/>
        <v>1.5</v>
      </c>
      <c r="H530" s="20" t="str">
        <f t="shared" si="2"/>
        <v/>
      </c>
    </row>
    <row r="531" ht="14.25" customHeight="1">
      <c r="H531" s="15"/>
    </row>
    <row r="532" ht="14.25" customHeight="1">
      <c r="H532" s="15"/>
    </row>
    <row r="533" ht="14.25" customHeight="1">
      <c r="H533" s="15"/>
    </row>
    <row r="534" ht="14.25" customHeight="1">
      <c r="H534" s="15"/>
    </row>
    <row r="535" ht="14.25" customHeight="1">
      <c r="H535" s="15"/>
    </row>
    <row r="536" ht="14.25" customHeight="1">
      <c r="H536" s="15"/>
    </row>
    <row r="537" ht="14.25" customHeight="1">
      <c r="H537" s="15"/>
    </row>
    <row r="538" ht="14.25" customHeight="1">
      <c r="H538" s="15"/>
    </row>
    <row r="539" ht="14.25" customHeight="1">
      <c r="H539" s="15"/>
    </row>
    <row r="540" ht="14.25" customHeight="1">
      <c r="H540" s="15"/>
    </row>
    <row r="541" ht="14.25" customHeight="1">
      <c r="H541" s="15"/>
    </row>
    <row r="542" ht="14.25" customHeight="1">
      <c r="H542" s="15"/>
    </row>
    <row r="543" ht="14.25" customHeight="1">
      <c r="H543" s="15"/>
    </row>
    <row r="544" ht="14.25" customHeight="1">
      <c r="H544" s="15"/>
    </row>
    <row r="545" ht="14.25" customHeight="1">
      <c r="H545" s="15"/>
    </row>
    <row r="546" ht="14.25" customHeight="1">
      <c r="H546" s="15"/>
    </row>
    <row r="547" ht="14.25" customHeight="1">
      <c r="H547" s="15"/>
    </row>
    <row r="548" ht="14.25" customHeight="1">
      <c r="H548" s="15"/>
    </row>
    <row r="549" ht="14.25" customHeight="1">
      <c r="H549" s="15"/>
    </row>
    <row r="550" ht="14.25" customHeight="1">
      <c r="H550" s="15"/>
    </row>
    <row r="551" ht="14.25" customHeight="1">
      <c r="H551" s="15"/>
    </row>
    <row r="552" ht="14.25" customHeight="1">
      <c r="H552" s="15"/>
    </row>
    <row r="553" ht="14.25" customHeight="1">
      <c r="H553" s="15"/>
    </row>
    <row r="554" ht="14.25" customHeight="1">
      <c r="H554" s="15"/>
    </row>
    <row r="555" ht="14.25" customHeight="1">
      <c r="H555" s="15"/>
    </row>
    <row r="556" ht="14.25" customHeight="1">
      <c r="H556" s="15"/>
    </row>
    <row r="557" ht="14.25" customHeight="1">
      <c r="H557" s="15"/>
    </row>
    <row r="558" ht="14.25" customHeight="1">
      <c r="H558" s="15"/>
    </row>
    <row r="559" ht="14.25" customHeight="1">
      <c r="H559" s="15"/>
    </row>
    <row r="560" ht="14.25" customHeight="1">
      <c r="H560" s="15"/>
    </row>
    <row r="561" ht="14.25" customHeight="1">
      <c r="H561" s="15"/>
    </row>
    <row r="562" ht="14.25" customHeight="1">
      <c r="H562" s="15"/>
    </row>
    <row r="563" ht="14.25" customHeight="1">
      <c r="H563" s="15"/>
    </row>
    <row r="564" ht="14.25" customHeight="1">
      <c r="H564" s="15"/>
    </row>
    <row r="565" ht="14.25" customHeight="1">
      <c r="H565" s="15"/>
    </row>
    <row r="566" ht="14.25" customHeight="1">
      <c r="H566" s="15"/>
    </row>
    <row r="567" ht="14.25" customHeight="1">
      <c r="H567" s="15"/>
    </row>
    <row r="568" ht="14.25" customHeight="1">
      <c r="H568" s="15"/>
    </row>
    <row r="569" ht="14.25" customHeight="1">
      <c r="H569" s="15"/>
    </row>
    <row r="570" ht="14.25" customHeight="1">
      <c r="H570" s="15"/>
    </row>
    <row r="571" ht="14.25" customHeight="1">
      <c r="H571" s="15"/>
    </row>
    <row r="572" ht="14.25" customHeight="1">
      <c r="H572" s="15"/>
    </row>
    <row r="573" ht="14.25" customHeight="1">
      <c r="H573" s="15"/>
    </row>
    <row r="574" ht="14.25" customHeight="1">
      <c r="H574" s="15"/>
    </row>
    <row r="575" ht="14.25" customHeight="1">
      <c r="H575" s="15"/>
    </row>
    <row r="576" ht="14.25" customHeight="1">
      <c r="H576" s="15"/>
    </row>
    <row r="577" ht="14.25" customHeight="1">
      <c r="H577" s="15"/>
    </row>
    <row r="578" ht="14.25" customHeight="1">
      <c r="H578" s="15"/>
    </row>
    <row r="579" ht="14.25" customHeight="1">
      <c r="H579" s="15"/>
    </row>
    <row r="580" ht="14.25" customHeight="1">
      <c r="H580" s="15"/>
    </row>
    <row r="581" ht="14.25" customHeight="1">
      <c r="H581" s="15"/>
    </row>
    <row r="582" ht="14.25" customHeight="1">
      <c r="H582" s="15"/>
    </row>
    <row r="583" ht="14.25" customHeight="1">
      <c r="H583" s="15"/>
    </row>
    <row r="584" ht="14.25" customHeight="1">
      <c r="H584" s="15"/>
    </row>
    <row r="585" ht="14.25" customHeight="1">
      <c r="H585" s="15"/>
    </row>
    <row r="586" ht="14.25" customHeight="1">
      <c r="H586" s="15"/>
    </row>
    <row r="587" ht="14.25" customHeight="1">
      <c r="H587" s="15"/>
    </row>
    <row r="588" ht="14.25" customHeight="1">
      <c r="H588" s="15"/>
    </row>
    <row r="589" ht="14.25" customHeight="1">
      <c r="H589" s="15"/>
    </row>
    <row r="590" ht="14.25" customHeight="1">
      <c r="H590" s="15"/>
    </row>
    <row r="591" ht="14.25" customHeight="1">
      <c r="H591" s="15"/>
    </row>
    <row r="592" ht="14.25" customHeight="1">
      <c r="H592" s="15"/>
    </row>
    <row r="593" ht="14.25" customHeight="1">
      <c r="H593" s="15"/>
    </row>
    <row r="594" ht="14.25" customHeight="1">
      <c r="H594" s="15"/>
    </row>
    <row r="595" ht="14.25" customHeight="1">
      <c r="H595" s="15"/>
    </row>
    <row r="596" ht="14.25" customHeight="1">
      <c r="H596" s="15"/>
    </row>
    <row r="597" ht="14.25" customHeight="1">
      <c r="H597" s="15"/>
    </row>
    <row r="598" ht="14.25" customHeight="1">
      <c r="H598" s="15"/>
    </row>
    <row r="599" ht="14.25" customHeight="1">
      <c r="H599" s="15"/>
    </row>
    <row r="600" ht="14.25" customHeight="1">
      <c r="H600" s="15"/>
    </row>
    <row r="601" ht="14.25" customHeight="1">
      <c r="H601" s="15"/>
    </row>
    <row r="602" ht="14.25" customHeight="1">
      <c r="H602" s="15"/>
    </row>
    <row r="603" ht="14.25" customHeight="1">
      <c r="H603" s="15"/>
    </row>
    <row r="604" ht="14.25" customHeight="1">
      <c r="H604" s="15"/>
    </row>
    <row r="605" ht="14.25" customHeight="1">
      <c r="H605" s="15"/>
    </row>
    <row r="606" ht="14.25" customHeight="1">
      <c r="H606" s="15"/>
    </row>
    <row r="607" ht="14.25" customHeight="1">
      <c r="H607" s="15"/>
    </row>
    <row r="608" ht="14.25" customHeight="1">
      <c r="H608" s="15"/>
    </row>
    <row r="609" ht="14.25" customHeight="1">
      <c r="H609" s="15"/>
    </row>
    <row r="610" ht="14.25" customHeight="1">
      <c r="H610" s="15"/>
    </row>
    <row r="611" ht="14.25" customHeight="1">
      <c r="H611" s="15"/>
    </row>
    <row r="612" ht="14.25" customHeight="1">
      <c r="H612" s="15"/>
    </row>
    <row r="613" ht="14.25" customHeight="1">
      <c r="H613" s="15"/>
    </row>
    <row r="614" ht="14.25" customHeight="1">
      <c r="H614" s="15"/>
    </row>
    <row r="615" ht="14.25" customHeight="1">
      <c r="H615" s="15"/>
    </row>
    <row r="616" ht="14.25" customHeight="1">
      <c r="H616" s="15"/>
    </row>
    <row r="617" ht="14.25" customHeight="1">
      <c r="H617" s="15"/>
    </row>
    <row r="618" ht="14.25" customHeight="1">
      <c r="H618" s="15"/>
    </row>
    <row r="619" ht="14.25" customHeight="1">
      <c r="H619" s="15"/>
    </row>
    <row r="620" ht="14.25" customHeight="1">
      <c r="H620" s="15"/>
    </row>
    <row r="621" ht="14.25" customHeight="1">
      <c r="H621" s="15"/>
    </row>
    <row r="622" ht="14.25" customHeight="1">
      <c r="H622" s="15"/>
    </row>
    <row r="623" ht="14.25" customHeight="1">
      <c r="H623" s="15"/>
    </row>
    <row r="624" ht="14.25" customHeight="1">
      <c r="H624" s="15"/>
    </row>
    <row r="625" ht="14.25" customHeight="1">
      <c r="H625" s="15"/>
    </row>
    <row r="626" ht="14.25" customHeight="1">
      <c r="H626" s="15"/>
    </row>
    <row r="627" ht="14.25" customHeight="1">
      <c r="H627" s="15"/>
    </row>
    <row r="628" ht="14.25" customHeight="1">
      <c r="H628" s="15"/>
    </row>
    <row r="629" ht="14.25" customHeight="1">
      <c r="H629" s="15"/>
    </row>
    <row r="630" ht="14.25" customHeight="1">
      <c r="H630" s="15"/>
    </row>
    <row r="631" ht="14.25" customHeight="1">
      <c r="H631" s="15"/>
    </row>
    <row r="632" ht="14.25" customHeight="1">
      <c r="H632" s="15"/>
    </row>
    <row r="633" ht="14.25" customHeight="1">
      <c r="H633" s="15"/>
    </row>
    <row r="634" ht="14.25" customHeight="1">
      <c r="H634" s="15"/>
    </row>
    <row r="635" ht="14.25" customHeight="1">
      <c r="H635" s="15"/>
    </row>
    <row r="636" ht="14.25" customHeight="1">
      <c r="H636" s="15"/>
    </row>
    <row r="637" ht="14.25" customHeight="1">
      <c r="H637" s="15"/>
    </row>
    <row r="638" ht="14.25" customHeight="1">
      <c r="H638" s="15"/>
    </row>
    <row r="639" ht="14.25" customHeight="1">
      <c r="H639" s="15"/>
    </row>
    <row r="640" ht="14.25" customHeight="1">
      <c r="H640" s="15"/>
    </row>
    <row r="641" ht="14.25" customHeight="1">
      <c r="H641" s="15"/>
    </row>
    <row r="642" ht="14.25" customHeight="1">
      <c r="H642" s="15"/>
    </row>
    <row r="643" ht="14.25" customHeight="1">
      <c r="H643" s="15"/>
    </row>
    <row r="644" ht="14.25" customHeight="1">
      <c r="H644" s="15"/>
    </row>
    <row r="645" ht="14.25" customHeight="1">
      <c r="H645" s="15"/>
    </row>
    <row r="646" ht="14.25" customHeight="1">
      <c r="H646" s="15"/>
    </row>
    <row r="647" ht="14.25" customHeight="1">
      <c r="H647" s="15"/>
    </row>
    <row r="648" ht="14.25" customHeight="1">
      <c r="H648" s="15"/>
    </row>
    <row r="649" ht="14.25" customHeight="1">
      <c r="H649" s="15"/>
    </row>
    <row r="650" ht="14.25" customHeight="1">
      <c r="H650" s="15"/>
    </row>
    <row r="651" ht="14.25" customHeight="1">
      <c r="H651" s="15"/>
    </row>
    <row r="652" ht="14.25" customHeight="1">
      <c r="H652" s="15"/>
    </row>
    <row r="653" ht="14.25" customHeight="1">
      <c r="H653" s="15"/>
    </row>
    <row r="654" ht="14.25" customHeight="1">
      <c r="H654" s="15"/>
    </row>
    <row r="655" ht="14.25" customHeight="1">
      <c r="H655" s="15"/>
    </row>
    <row r="656" ht="14.25" customHeight="1">
      <c r="H656" s="15"/>
    </row>
    <row r="657" ht="14.25" customHeight="1">
      <c r="H657" s="15"/>
    </row>
    <row r="658" ht="14.25" customHeight="1">
      <c r="H658" s="15"/>
    </row>
    <row r="659" ht="14.25" customHeight="1">
      <c r="H659" s="15"/>
    </row>
    <row r="660" ht="14.25" customHeight="1">
      <c r="H660" s="15"/>
    </row>
    <row r="661" ht="14.25" customHeight="1">
      <c r="H661" s="15"/>
    </row>
    <row r="662" ht="14.25" customHeight="1">
      <c r="H662" s="15"/>
    </row>
    <row r="663" ht="14.25" customHeight="1">
      <c r="H663" s="15"/>
    </row>
    <row r="664" ht="14.25" customHeight="1">
      <c r="H664" s="15"/>
    </row>
    <row r="665" ht="14.25" customHeight="1">
      <c r="H665" s="15"/>
    </row>
    <row r="666" ht="14.25" customHeight="1">
      <c r="H666" s="15"/>
    </row>
    <row r="667" ht="14.25" customHeight="1">
      <c r="H667" s="15"/>
    </row>
    <row r="668" ht="14.25" customHeight="1">
      <c r="H668" s="15"/>
    </row>
    <row r="669" ht="14.25" customHeight="1">
      <c r="H669" s="15"/>
    </row>
    <row r="670" ht="14.25" customHeight="1">
      <c r="H670" s="15"/>
    </row>
    <row r="671" ht="14.25" customHeight="1">
      <c r="H671" s="15"/>
    </row>
    <row r="672" ht="14.25" customHeight="1">
      <c r="H672" s="15"/>
    </row>
    <row r="673" ht="14.25" customHeight="1">
      <c r="H673" s="15"/>
    </row>
    <row r="674" ht="14.25" customHeight="1">
      <c r="H674" s="15"/>
    </row>
    <row r="675" ht="14.25" customHeight="1">
      <c r="H675" s="15"/>
    </row>
    <row r="676" ht="14.25" customHeight="1">
      <c r="H676" s="15"/>
    </row>
    <row r="677" ht="14.25" customHeight="1">
      <c r="H677" s="15"/>
    </row>
    <row r="678" ht="14.25" customHeight="1">
      <c r="H678" s="15"/>
    </row>
    <row r="679" ht="14.25" customHeight="1">
      <c r="H679" s="15"/>
    </row>
    <row r="680" ht="14.25" customHeight="1">
      <c r="H680" s="15"/>
    </row>
    <row r="681" ht="14.25" customHeight="1">
      <c r="H681" s="15"/>
    </row>
    <row r="682" ht="14.25" customHeight="1">
      <c r="H682" s="15"/>
    </row>
    <row r="683" ht="14.25" customHeight="1">
      <c r="H683" s="15"/>
    </row>
    <row r="684" ht="14.25" customHeight="1">
      <c r="H684" s="15"/>
    </row>
    <row r="685" ht="14.25" customHeight="1">
      <c r="H685" s="15"/>
    </row>
    <row r="686" ht="14.25" customHeight="1">
      <c r="H686" s="15"/>
    </row>
    <row r="687" ht="14.25" customHeight="1">
      <c r="H687" s="15"/>
    </row>
    <row r="688" ht="14.25" customHeight="1">
      <c r="H688" s="15"/>
    </row>
    <row r="689" ht="14.25" customHeight="1">
      <c r="H689" s="15"/>
    </row>
    <row r="690" ht="14.25" customHeight="1">
      <c r="H690" s="15"/>
    </row>
    <row r="691" ht="14.25" customHeight="1">
      <c r="H691" s="15"/>
    </row>
    <row r="692" ht="14.25" customHeight="1">
      <c r="H692" s="15"/>
    </row>
    <row r="693" ht="14.25" customHeight="1">
      <c r="H693" s="15"/>
    </row>
    <row r="694" ht="14.25" customHeight="1">
      <c r="H694" s="15"/>
    </row>
    <row r="695" ht="14.25" customHeight="1">
      <c r="H695" s="15"/>
    </row>
    <row r="696" ht="14.25" customHeight="1">
      <c r="H696" s="15"/>
    </row>
    <row r="697" ht="14.25" customHeight="1">
      <c r="H697" s="15"/>
    </row>
    <row r="698" ht="14.25" customHeight="1">
      <c r="H698" s="15"/>
    </row>
    <row r="699" ht="14.25" customHeight="1">
      <c r="H699" s="15"/>
    </row>
    <row r="700" ht="14.25" customHeight="1">
      <c r="H700" s="15"/>
    </row>
    <row r="701" ht="14.25" customHeight="1">
      <c r="H701" s="15"/>
    </row>
    <row r="702" ht="14.25" customHeight="1">
      <c r="H702" s="15"/>
    </row>
    <row r="703" ht="14.25" customHeight="1">
      <c r="H703" s="15"/>
    </row>
    <row r="704" ht="14.25" customHeight="1">
      <c r="H704" s="15"/>
    </row>
    <row r="705" ht="14.25" customHeight="1">
      <c r="H705" s="15"/>
    </row>
    <row r="706" ht="14.25" customHeight="1">
      <c r="H706" s="15"/>
    </row>
    <row r="707" ht="14.25" customHeight="1">
      <c r="H707" s="15"/>
    </row>
    <row r="708" ht="14.25" customHeight="1">
      <c r="H708" s="15"/>
    </row>
    <row r="709" ht="14.25" customHeight="1">
      <c r="H709" s="15"/>
    </row>
    <row r="710" ht="14.25" customHeight="1">
      <c r="H710" s="15"/>
    </row>
    <row r="711" ht="14.25" customHeight="1">
      <c r="H711" s="15"/>
    </row>
    <row r="712" ht="14.25" customHeight="1">
      <c r="H712" s="15"/>
    </row>
    <row r="713" ht="14.25" customHeight="1">
      <c r="H713" s="15"/>
    </row>
    <row r="714" ht="14.25" customHeight="1">
      <c r="H714" s="15"/>
    </row>
    <row r="715" ht="14.25" customHeight="1">
      <c r="H715" s="15"/>
    </row>
    <row r="716" ht="14.25" customHeight="1">
      <c r="H716" s="15"/>
    </row>
    <row r="717" ht="14.25" customHeight="1">
      <c r="H717" s="15"/>
    </row>
    <row r="718" ht="14.25" customHeight="1">
      <c r="H718" s="15"/>
    </row>
    <row r="719" ht="14.25" customHeight="1">
      <c r="H719" s="15"/>
    </row>
    <row r="720" ht="14.25" customHeight="1">
      <c r="H720" s="15"/>
    </row>
    <row r="721" ht="14.25" customHeight="1">
      <c r="H721" s="15"/>
    </row>
    <row r="722" ht="14.25" customHeight="1">
      <c r="H722" s="15"/>
    </row>
    <row r="723" ht="14.25" customHeight="1">
      <c r="H723" s="15"/>
    </row>
    <row r="724" ht="14.25" customHeight="1">
      <c r="H724" s="15"/>
    </row>
    <row r="725" ht="14.25" customHeight="1">
      <c r="H725" s="15"/>
    </row>
    <row r="726" ht="14.25" customHeight="1">
      <c r="H726" s="15"/>
    </row>
    <row r="727" ht="14.25" customHeight="1">
      <c r="H727" s="15"/>
    </row>
    <row r="728" ht="14.25" customHeight="1">
      <c r="H728" s="15"/>
    </row>
    <row r="729" ht="14.25" customHeight="1">
      <c r="H729" s="15"/>
    </row>
    <row r="730" ht="14.25" customHeight="1">
      <c r="H730" s="15"/>
    </row>
    <row r="731" ht="14.25" customHeight="1">
      <c r="H731" s="15"/>
    </row>
    <row r="732" ht="14.25" customHeight="1">
      <c r="H732" s="15"/>
    </row>
    <row r="733" ht="14.25" customHeight="1">
      <c r="H733" s="15"/>
    </row>
    <row r="734" ht="14.25" customHeight="1">
      <c r="H734" s="15"/>
    </row>
    <row r="735" ht="14.25" customHeight="1">
      <c r="H735" s="15"/>
    </row>
    <row r="736" ht="14.25" customHeight="1">
      <c r="H736" s="15"/>
    </row>
    <row r="737" ht="14.25" customHeight="1">
      <c r="H737" s="15"/>
    </row>
    <row r="738" ht="14.25" customHeight="1">
      <c r="H738" s="15"/>
    </row>
    <row r="739" ht="14.25" customHeight="1">
      <c r="H739" s="15"/>
    </row>
    <row r="740" ht="14.25" customHeight="1">
      <c r="H740" s="15"/>
    </row>
    <row r="741" ht="14.25" customHeight="1">
      <c r="H741" s="15"/>
    </row>
    <row r="742" ht="14.25" customHeight="1">
      <c r="H742" s="15"/>
    </row>
    <row r="743" ht="14.25" customHeight="1">
      <c r="H743" s="15"/>
    </row>
    <row r="744" ht="14.25" customHeight="1">
      <c r="H744" s="15"/>
    </row>
    <row r="745" ht="14.25" customHeight="1">
      <c r="H745" s="15"/>
    </row>
    <row r="746" ht="14.25" customHeight="1">
      <c r="H746" s="15"/>
    </row>
    <row r="747" ht="14.25" customHeight="1">
      <c r="H747" s="15"/>
    </row>
    <row r="748" ht="14.25" customHeight="1">
      <c r="H748" s="15"/>
    </row>
    <row r="749" ht="14.25" customHeight="1">
      <c r="H749" s="15"/>
    </row>
    <row r="750" ht="14.25" customHeight="1">
      <c r="H750" s="15"/>
    </row>
    <row r="751" ht="14.25" customHeight="1">
      <c r="H751" s="15"/>
    </row>
    <row r="752" ht="14.25" customHeight="1">
      <c r="H752" s="15"/>
    </row>
    <row r="753" ht="14.25" customHeight="1">
      <c r="H753" s="15"/>
    </row>
    <row r="754" ht="14.25" customHeight="1">
      <c r="H754" s="15"/>
    </row>
    <row r="755" ht="14.25" customHeight="1">
      <c r="H755" s="15"/>
    </row>
    <row r="756" ht="14.25" customHeight="1">
      <c r="H756" s="15"/>
    </row>
    <row r="757" ht="14.25" customHeight="1">
      <c r="H757" s="15"/>
    </row>
    <row r="758" ht="14.25" customHeight="1">
      <c r="H758" s="15"/>
    </row>
    <row r="759" ht="14.25" customHeight="1">
      <c r="H759" s="15"/>
    </row>
    <row r="760" ht="14.25" customHeight="1">
      <c r="H760" s="15"/>
    </row>
    <row r="761" ht="14.25" customHeight="1">
      <c r="H761" s="15"/>
    </row>
    <row r="762" ht="14.25" customHeight="1">
      <c r="H762" s="15"/>
    </row>
    <row r="763" ht="14.25" customHeight="1">
      <c r="H763" s="15"/>
    </row>
    <row r="764" ht="14.25" customHeight="1">
      <c r="H764" s="15"/>
    </row>
    <row r="765" ht="14.25" customHeight="1">
      <c r="H765" s="15"/>
    </row>
    <row r="766" ht="14.25" customHeight="1">
      <c r="H766" s="15"/>
    </row>
    <row r="767" ht="14.25" customHeight="1">
      <c r="H767" s="15"/>
    </row>
    <row r="768" ht="14.25" customHeight="1">
      <c r="H768" s="15"/>
    </row>
    <row r="769" ht="14.25" customHeight="1">
      <c r="H769" s="15"/>
    </row>
    <row r="770" ht="14.25" customHeight="1">
      <c r="H770" s="15"/>
    </row>
    <row r="771" ht="14.25" customHeight="1">
      <c r="H771" s="15"/>
    </row>
    <row r="772" ht="14.25" customHeight="1">
      <c r="H772" s="15"/>
    </row>
    <row r="773" ht="14.25" customHeight="1">
      <c r="H773" s="15"/>
    </row>
    <row r="774" ht="14.25" customHeight="1">
      <c r="H774" s="15"/>
    </row>
    <row r="775" ht="14.25" customHeight="1">
      <c r="H775" s="15"/>
    </row>
    <row r="776" ht="14.25" customHeight="1">
      <c r="H776" s="15"/>
    </row>
    <row r="777" ht="14.25" customHeight="1">
      <c r="H777" s="15"/>
    </row>
    <row r="778" ht="14.25" customHeight="1">
      <c r="H778" s="15"/>
    </row>
    <row r="779" ht="14.25" customHeight="1">
      <c r="H779" s="15"/>
    </row>
    <row r="780" ht="14.25" customHeight="1">
      <c r="H780" s="15"/>
    </row>
    <row r="781" ht="14.25" customHeight="1">
      <c r="H781" s="15"/>
    </row>
    <row r="782" ht="14.25" customHeight="1">
      <c r="H782" s="15"/>
    </row>
    <row r="783" ht="14.25" customHeight="1">
      <c r="H783" s="15"/>
    </row>
    <row r="784" ht="14.25" customHeight="1">
      <c r="H784" s="15"/>
    </row>
    <row r="785" ht="14.25" customHeight="1">
      <c r="H785" s="15"/>
    </row>
    <row r="786" ht="14.25" customHeight="1">
      <c r="H786" s="15"/>
    </row>
    <row r="787" ht="14.25" customHeight="1">
      <c r="H787" s="15"/>
    </row>
    <row r="788" ht="14.25" customHeight="1">
      <c r="H788" s="15"/>
    </row>
    <row r="789" ht="14.25" customHeight="1">
      <c r="H789" s="15"/>
    </row>
    <row r="790" ht="14.25" customHeight="1">
      <c r="H790" s="15"/>
    </row>
    <row r="791" ht="14.25" customHeight="1">
      <c r="H791" s="15"/>
    </row>
    <row r="792" ht="14.25" customHeight="1">
      <c r="H792" s="15"/>
    </row>
    <row r="793" ht="14.25" customHeight="1">
      <c r="H793" s="15"/>
    </row>
    <row r="794" ht="14.25" customHeight="1">
      <c r="H794" s="15"/>
    </row>
    <row r="795" ht="14.25" customHeight="1">
      <c r="H795" s="15"/>
    </row>
    <row r="796" ht="14.25" customHeight="1">
      <c r="H796" s="15"/>
    </row>
    <row r="797" ht="14.25" customHeight="1">
      <c r="H797" s="15"/>
    </row>
    <row r="798" ht="14.25" customHeight="1">
      <c r="H798" s="15"/>
    </row>
    <row r="799" ht="14.25" customHeight="1">
      <c r="H799" s="15"/>
    </row>
    <row r="800" ht="14.25" customHeight="1">
      <c r="H800" s="15"/>
    </row>
    <row r="801" ht="14.25" customHeight="1">
      <c r="H801" s="15"/>
    </row>
    <row r="802" ht="14.25" customHeight="1">
      <c r="H802" s="15"/>
    </row>
    <row r="803" ht="14.25" customHeight="1">
      <c r="H803" s="15"/>
    </row>
    <row r="804" ht="14.25" customHeight="1">
      <c r="H804" s="15"/>
    </row>
    <row r="805" ht="14.25" customHeight="1">
      <c r="H805" s="15"/>
    </row>
    <row r="806" ht="14.25" customHeight="1">
      <c r="H806" s="15"/>
    </row>
    <row r="807" ht="14.25" customHeight="1">
      <c r="H807" s="15"/>
    </row>
    <row r="808" ht="14.25" customHeight="1">
      <c r="H808" s="15"/>
    </row>
    <row r="809" ht="14.25" customHeight="1">
      <c r="H809" s="15"/>
    </row>
    <row r="810" ht="14.25" customHeight="1">
      <c r="H810" s="15"/>
    </row>
    <row r="811" ht="14.25" customHeight="1">
      <c r="H811" s="15"/>
    </row>
    <row r="812" ht="14.25" customHeight="1">
      <c r="H812" s="15"/>
    </row>
    <row r="813" ht="14.25" customHeight="1">
      <c r="H813" s="15"/>
    </row>
    <row r="814" ht="14.25" customHeight="1">
      <c r="H814" s="15"/>
    </row>
    <row r="815" ht="14.25" customHeight="1">
      <c r="H815" s="15"/>
    </row>
    <row r="816" ht="14.25" customHeight="1">
      <c r="H816" s="15"/>
    </row>
    <row r="817" ht="14.25" customHeight="1">
      <c r="H817" s="15"/>
    </row>
    <row r="818" ht="14.25" customHeight="1">
      <c r="H818" s="15"/>
    </row>
    <row r="819" ht="14.25" customHeight="1">
      <c r="H819" s="15"/>
    </row>
    <row r="820" ht="14.25" customHeight="1">
      <c r="H820" s="15"/>
    </row>
    <row r="821" ht="14.25" customHeight="1">
      <c r="H821" s="15"/>
    </row>
    <row r="822" ht="14.25" customHeight="1">
      <c r="H822" s="15"/>
    </row>
    <row r="823" ht="14.25" customHeight="1">
      <c r="H823" s="15"/>
    </row>
    <row r="824" ht="14.25" customHeight="1">
      <c r="H824" s="15"/>
    </row>
    <row r="825" ht="14.25" customHeight="1">
      <c r="H825" s="15"/>
    </row>
    <row r="826" ht="14.25" customHeight="1">
      <c r="H826" s="15"/>
    </row>
    <row r="827" ht="14.25" customHeight="1">
      <c r="H827" s="15"/>
    </row>
    <row r="828" ht="14.25" customHeight="1">
      <c r="H828" s="15"/>
    </row>
    <row r="829" ht="14.25" customHeight="1">
      <c r="H829" s="15"/>
    </row>
    <row r="830" ht="14.25" customHeight="1">
      <c r="H830" s="15"/>
    </row>
    <row r="831" ht="14.25" customHeight="1">
      <c r="H831" s="15"/>
    </row>
    <row r="832" ht="14.25" customHeight="1">
      <c r="H832" s="15"/>
    </row>
    <row r="833" ht="14.25" customHeight="1">
      <c r="H833" s="15"/>
    </row>
    <row r="834" ht="14.25" customHeight="1">
      <c r="H834" s="15"/>
    </row>
    <row r="835" ht="14.25" customHeight="1">
      <c r="H835" s="15"/>
    </row>
    <row r="836" ht="14.25" customHeight="1">
      <c r="H836" s="15"/>
    </row>
    <row r="837" ht="14.25" customHeight="1">
      <c r="H837" s="15"/>
    </row>
    <row r="838" ht="14.25" customHeight="1">
      <c r="H838" s="15"/>
    </row>
    <row r="839" ht="14.25" customHeight="1">
      <c r="H839" s="15"/>
    </row>
    <row r="840" ht="14.25" customHeight="1">
      <c r="H840" s="15"/>
    </row>
    <row r="841" ht="14.25" customHeight="1">
      <c r="H841" s="15"/>
    </row>
    <row r="842" ht="14.25" customHeight="1">
      <c r="H842" s="15"/>
    </row>
    <row r="843" ht="14.25" customHeight="1">
      <c r="H843" s="15"/>
    </row>
    <row r="844" ht="14.25" customHeight="1">
      <c r="H844" s="15"/>
    </row>
    <row r="845" ht="14.25" customHeight="1">
      <c r="H845" s="15"/>
    </row>
    <row r="846" ht="14.25" customHeight="1">
      <c r="H846" s="15"/>
    </row>
    <row r="847" ht="14.25" customHeight="1">
      <c r="H847" s="15"/>
    </row>
    <row r="848" ht="14.25" customHeight="1">
      <c r="H848" s="15"/>
    </row>
    <row r="849" ht="14.25" customHeight="1">
      <c r="H849" s="15"/>
    </row>
    <row r="850" ht="14.25" customHeight="1">
      <c r="H850" s="15"/>
    </row>
    <row r="851" ht="14.25" customHeight="1">
      <c r="H851" s="15"/>
    </row>
    <row r="852" ht="14.25" customHeight="1">
      <c r="H852" s="15"/>
    </row>
    <row r="853" ht="14.25" customHeight="1">
      <c r="H853" s="15"/>
    </row>
    <row r="854" ht="14.25" customHeight="1">
      <c r="H854" s="15"/>
    </row>
    <row r="855" ht="14.25" customHeight="1">
      <c r="H855" s="15"/>
    </row>
    <row r="856" ht="14.25" customHeight="1">
      <c r="H856" s="15"/>
    </row>
    <row r="857" ht="14.25" customHeight="1">
      <c r="H857" s="15"/>
    </row>
    <row r="858" ht="14.25" customHeight="1">
      <c r="H858" s="15"/>
    </row>
    <row r="859" ht="14.25" customHeight="1">
      <c r="H859" s="15"/>
    </row>
    <row r="860" ht="14.25" customHeight="1">
      <c r="H860" s="15"/>
    </row>
    <row r="861" ht="14.25" customHeight="1">
      <c r="H861" s="15"/>
    </row>
    <row r="862" ht="14.25" customHeight="1">
      <c r="H862" s="15"/>
    </row>
    <row r="863" ht="14.25" customHeight="1">
      <c r="H863" s="15"/>
    </row>
    <row r="864" ht="14.25" customHeight="1">
      <c r="H864" s="15"/>
    </row>
    <row r="865" ht="14.25" customHeight="1">
      <c r="H865" s="15"/>
    </row>
    <row r="866" ht="14.25" customHeight="1">
      <c r="H866" s="15"/>
    </row>
    <row r="867" ht="14.25" customHeight="1">
      <c r="H867" s="15"/>
    </row>
    <row r="868" ht="14.25" customHeight="1">
      <c r="H868" s="15"/>
    </row>
    <row r="869" ht="14.25" customHeight="1">
      <c r="H869" s="15"/>
    </row>
    <row r="870" ht="14.25" customHeight="1">
      <c r="H870" s="15"/>
    </row>
    <row r="871" ht="14.25" customHeight="1">
      <c r="H871" s="15"/>
    </row>
    <row r="872" ht="14.25" customHeight="1">
      <c r="H872" s="15"/>
    </row>
    <row r="873" ht="14.25" customHeight="1">
      <c r="H873" s="15"/>
    </row>
    <row r="874" ht="14.25" customHeight="1">
      <c r="H874" s="15"/>
    </row>
    <row r="875" ht="14.25" customHeight="1">
      <c r="H875" s="15"/>
    </row>
    <row r="876" ht="14.25" customHeight="1">
      <c r="H876" s="15"/>
    </row>
    <row r="877" ht="14.25" customHeight="1">
      <c r="H877" s="15"/>
    </row>
    <row r="878" ht="14.25" customHeight="1">
      <c r="H878" s="15"/>
    </row>
    <row r="879" ht="14.25" customHeight="1">
      <c r="H879" s="15"/>
    </row>
    <row r="880" ht="14.25" customHeight="1">
      <c r="H880" s="15"/>
    </row>
    <row r="881" ht="14.25" customHeight="1">
      <c r="H881" s="15"/>
    </row>
    <row r="882" ht="14.25" customHeight="1">
      <c r="H882" s="15"/>
    </row>
    <row r="883" ht="14.25" customHeight="1">
      <c r="H883" s="15"/>
    </row>
    <row r="884" ht="14.25" customHeight="1">
      <c r="H884" s="15"/>
    </row>
    <row r="885" ht="14.25" customHeight="1">
      <c r="H885" s="15"/>
    </row>
    <row r="886" ht="14.25" customHeight="1">
      <c r="H886" s="15"/>
    </row>
    <row r="887" ht="14.25" customHeight="1">
      <c r="H887" s="15"/>
    </row>
    <row r="888" ht="14.25" customHeight="1">
      <c r="H888" s="15"/>
    </row>
    <row r="889" ht="14.25" customHeight="1">
      <c r="H889" s="15"/>
    </row>
    <row r="890" ht="14.25" customHeight="1">
      <c r="H890" s="15"/>
    </row>
    <row r="891" ht="14.25" customHeight="1">
      <c r="H891" s="15"/>
    </row>
    <row r="892" ht="14.25" customHeight="1">
      <c r="H892" s="15"/>
    </row>
    <row r="893" ht="14.25" customHeight="1">
      <c r="H893" s="15"/>
    </row>
    <row r="894" ht="14.25" customHeight="1">
      <c r="H894" s="15"/>
    </row>
    <row r="895" ht="14.25" customHeight="1">
      <c r="H895" s="15"/>
    </row>
    <row r="896" ht="14.25" customHeight="1">
      <c r="H896" s="15"/>
    </row>
    <row r="897" ht="14.25" customHeight="1">
      <c r="H897" s="15"/>
    </row>
    <row r="898" ht="14.25" customHeight="1">
      <c r="H898" s="15"/>
    </row>
    <row r="899" ht="14.25" customHeight="1">
      <c r="H899" s="15"/>
    </row>
    <row r="900" ht="14.25" customHeight="1">
      <c r="H900" s="15"/>
    </row>
    <row r="901" ht="14.25" customHeight="1">
      <c r="H901" s="15"/>
    </row>
    <row r="902" ht="14.25" customHeight="1">
      <c r="H902" s="15"/>
    </row>
    <row r="903" ht="14.25" customHeight="1">
      <c r="H903" s="15"/>
    </row>
    <row r="904" ht="14.25" customHeight="1">
      <c r="H904" s="15"/>
    </row>
    <row r="905" ht="14.25" customHeight="1">
      <c r="H905" s="15"/>
    </row>
    <row r="906" ht="14.25" customHeight="1">
      <c r="H906" s="15"/>
    </row>
    <row r="907" ht="14.25" customHeight="1">
      <c r="H907" s="15"/>
    </row>
    <row r="908" ht="14.25" customHeight="1">
      <c r="H908" s="15"/>
    </row>
    <row r="909" ht="14.25" customHeight="1">
      <c r="H909" s="15"/>
    </row>
    <row r="910" ht="14.25" customHeight="1">
      <c r="H910" s="15"/>
    </row>
    <row r="911" ht="14.25" customHeight="1">
      <c r="H911" s="15"/>
    </row>
    <row r="912" ht="14.25" customHeight="1">
      <c r="H912" s="15"/>
    </row>
    <row r="913" ht="14.25" customHeight="1">
      <c r="H913" s="15"/>
    </row>
    <row r="914" ht="14.25" customHeight="1">
      <c r="H914" s="15"/>
    </row>
    <row r="915" ht="14.25" customHeight="1">
      <c r="H915" s="15"/>
    </row>
    <row r="916" ht="14.25" customHeight="1">
      <c r="H916" s="15"/>
    </row>
    <row r="917" ht="14.25" customHeight="1">
      <c r="H917" s="15"/>
    </row>
    <row r="918" ht="14.25" customHeight="1">
      <c r="H918" s="15"/>
    </row>
    <row r="919" ht="14.25" customHeight="1">
      <c r="H919" s="15"/>
    </row>
    <row r="920" ht="14.25" customHeight="1">
      <c r="H920" s="15"/>
    </row>
    <row r="921" ht="14.25" customHeight="1">
      <c r="H921" s="15"/>
    </row>
    <row r="922" ht="14.25" customHeight="1">
      <c r="H922" s="15"/>
    </row>
    <row r="923" ht="14.25" customHeight="1">
      <c r="H923" s="15"/>
    </row>
    <row r="924" ht="14.25" customHeight="1">
      <c r="H924" s="15"/>
    </row>
    <row r="925" ht="14.25" customHeight="1">
      <c r="H925" s="15"/>
    </row>
    <row r="926" ht="14.25" customHeight="1">
      <c r="H926" s="15"/>
    </row>
    <row r="927" ht="14.25" customHeight="1">
      <c r="H927" s="15"/>
    </row>
    <row r="928" ht="14.25" customHeight="1">
      <c r="H928" s="15"/>
    </row>
    <row r="929" ht="14.25" customHeight="1">
      <c r="H929" s="15"/>
    </row>
    <row r="930" ht="14.25" customHeight="1">
      <c r="H930" s="15"/>
    </row>
    <row r="931" ht="14.25" customHeight="1">
      <c r="H931" s="15"/>
    </row>
    <row r="932" ht="14.25" customHeight="1">
      <c r="H932" s="15"/>
    </row>
    <row r="933" ht="14.25" customHeight="1">
      <c r="H933" s="15"/>
    </row>
    <row r="934" ht="14.25" customHeight="1">
      <c r="H934" s="15"/>
    </row>
    <row r="935" ht="14.25" customHeight="1">
      <c r="H935" s="15"/>
    </row>
    <row r="936" ht="14.25" customHeight="1">
      <c r="H936" s="15"/>
    </row>
    <row r="937" ht="14.25" customHeight="1">
      <c r="H937" s="15"/>
    </row>
    <row r="938" ht="14.25" customHeight="1">
      <c r="H938" s="15"/>
    </row>
    <row r="939" ht="14.25" customHeight="1">
      <c r="H939" s="15"/>
    </row>
    <row r="940" ht="14.25" customHeight="1">
      <c r="H940" s="15"/>
    </row>
    <row r="941" ht="14.25" customHeight="1">
      <c r="H941" s="15"/>
    </row>
    <row r="942" ht="14.25" customHeight="1">
      <c r="H942" s="15"/>
    </row>
    <row r="943" ht="14.25" customHeight="1">
      <c r="H943" s="15"/>
    </row>
    <row r="944" ht="14.25" customHeight="1">
      <c r="H944" s="15"/>
    </row>
    <row r="945" ht="14.25" customHeight="1">
      <c r="H945" s="15"/>
    </row>
    <row r="946" ht="14.25" customHeight="1">
      <c r="H946" s="15"/>
    </row>
    <row r="947" ht="14.25" customHeight="1">
      <c r="H947" s="15"/>
    </row>
    <row r="948" ht="14.25" customHeight="1">
      <c r="H948" s="15"/>
    </row>
    <row r="949" ht="14.25" customHeight="1">
      <c r="H949" s="15"/>
    </row>
    <row r="950" ht="14.25" customHeight="1">
      <c r="H950" s="15"/>
    </row>
    <row r="951" ht="14.25" customHeight="1">
      <c r="H951" s="15"/>
    </row>
    <row r="952" ht="14.25" customHeight="1">
      <c r="H952" s="15"/>
    </row>
    <row r="953" ht="14.25" customHeight="1">
      <c r="H953" s="15"/>
    </row>
    <row r="954" ht="14.25" customHeight="1">
      <c r="H954" s="15"/>
    </row>
    <row r="955" ht="14.25" customHeight="1">
      <c r="H955" s="15"/>
    </row>
    <row r="956" ht="14.25" customHeight="1">
      <c r="H956" s="15"/>
    </row>
    <row r="957" ht="14.25" customHeight="1">
      <c r="H957" s="15"/>
    </row>
    <row r="958" ht="14.25" customHeight="1">
      <c r="H958" s="15"/>
    </row>
    <row r="959" ht="14.25" customHeight="1">
      <c r="H959" s="15"/>
    </row>
    <row r="960" ht="14.25" customHeight="1">
      <c r="H960" s="15"/>
    </row>
    <row r="961" ht="14.25" customHeight="1">
      <c r="H961" s="15"/>
    </row>
    <row r="962" ht="14.25" customHeight="1">
      <c r="H962" s="15"/>
    </row>
    <row r="963" ht="14.25" customHeight="1">
      <c r="H963" s="15"/>
    </row>
    <row r="964" ht="14.25" customHeight="1">
      <c r="H964" s="15"/>
    </row>
    <row r="965" ht="14.25" customHeight="1">
      <c r="H965" s="15"/>
    </row>
    <row r="966" ht="14.25" customHeight="1">
      <c r="H966" s="15"/>
    </row>
    <row r="967" ht="14.25" customHeight="1">
      <c r="H967" s="15"/>
    </row>
    <row r="968" ht="14.25" customHeight="1">
      <c r="H968" s="15"/>
    </row>
    <row r="969" ht="14.25" customHeight="1">
      <c r="H969" s="15"/>
    </row>
    <row r="970" ht="14.25" customHeight="1">
      <c r="H970" s="15"/>
    </row>
    <row r="971" ht="14.25" customHeight="1">
      <c r="H971" s="15"/>
    </row>
    <row r="972" ht="14.25" customHeight="1">
      <c r="H972" s="15"/>
    </row>
    <row r="973" ht="14.25" customHeight="1">
      <c r="H973" s="15"/>
    </row>
    <row r="974" ht="14.25" customHeight="1">
      <c r="H974" s="15"/>
    </row>
    <row r="975" ht="14.25" customHeight="1">
      <c r="H975" s="15"/>
    </row>
    <row r="976" ht="14.25" customHeight="1">
      <c r="H976" s="15"/>
    </row>
    <row r="977" ht="14.25" customHeight="1">
      <c r="H977" s="15"/>
    </row>
    <row r="978" ht="14.25" customHeight="1">
      <c r="H978" s="15"/>
    </row>
    <row r="979" ht="14.25" customHeight="1">
      <c r="H979" s="15"/>
    </row>
    <row r="980" ht="14.25" customHeight="1">
      <c r="H980" s="15"/>
    </row>
    <row r="981" ht="14.25" customHeight="1">
      <c r="H981" s="15"/>
    </row>
    <row r="982" ht="14.25" customHeight="1">
      <c r="H982" s="15"/>
    </row>
    <row r="983" ht="14.25" customHeight="1">
      <c r="H983" s="15"/>
    </row>
    <row r="984" ht="14.25" customHeight="1">
      <c r="H984" s="15"/>
    </row>
    <row r="985" ht="14.25" customHeight="1">
      <c r="H985" s="15"/>
    </row>
    <row r="986" ht="14.25" customHeight="1">
      <c r="H986" s="15"/>
    </row>
    <row r="987" ht="14.25" customHeight="1">
      <c r="H987" s="15"/>
    </row>
    <row r="988" ht="14.25" customHeight="1">
      <c r="H988" s="15"/>
    </row>
    <row r="989" ht="14.25" customHeight="1">
      <c r="H989" s="15"/>
    </row>
    <row r="990" ht="14.25" customHeight="1">
      <c r="H990" s="15"/>
    </row>
    <row r="991" ht="14.25" customHeight="1">
      <c r="H991" s="15"/>
    </row>
    <row r="992" ht="14.25" customHeight="1">
      <c r="H992" s="15"/>
    </row>
    <row r="993" ht="14.25" customHeight="1">
      <c r="H993" s="15"/>
    </row>
    <row r="994" ht="14.25" customHeight="1">
      <c r="H994" s="15"/>
    </row>
    <row r="995" ht="14.25" customHeight="1">
      <c r="H995" s="15"/>
    </row>
    <row r="996" ht="14.25" customHeight="1">
      <c r="H996" s="15"/>
    </row>
    <row r="997" ht="14.25" customHeight="1">
      <c r="H997" s="15"/>
    </row>
    <row r="998" ht="14.25" customHeight="1">
      <c r="H998" s="15"/>
    </row>
    <row r="999" ht="14.25" customHeight="1">
      <c r="H999" s="15"/>
    </row>
    <row r="1000" ht="14.25" customHeight="1">
      <c r="H1000" s="15"/>
    </row>
  </sheetData>
  <mergeCells count="13">
    <mergeCell ref="J76:J77"/>
    <mergeCell ref="J79:J80"/>
    <mergeCell ref="K79:K80"/>
    <mergeCell ref="N82:P82"/>
    <mergeCell ref="J87:J88"/>
    <mergeCell ref="K87:Q98"/>
    <mergeCell ref="W1:X1"/>
    <mergeCell ref="Z1:AA1"/>
    <mergeCell ref="J16:J18"/>
    <mergeCell ref="J20:J22"/>
    <mergeCell ref="K76:K77"/>
    <mergeCell ref="L76:N76"/>
    <mergeCell ref="L77:N77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0.71"/>
    <col customWidth="1" min="3" max="3" width="11.29"/>
    <col customWidth="1" min="4" max="4" width="9.86"/>
    <col customWidth="1" min="5" max="5" width="9.43"/>
    <col customWidth="1" min="6" max="6" width="7.86"/>
    <col customWidth="1" min="7" max="7" width="11.43"/>
    <col customWidth="1" min="8" max="8" width="12.29"/>
    <col customWidth="1" min="9" max="9" width="11.0"/>
    <col customWidth="1" min="10" max="10" width="11.43"/>
    <col customWidth="1" min="11" max="26" width="10.71"/>
  </cols>
  <sheetData>
    <row r="1" ht="14.25" customHeight="1">
      <c r="A1" s="16" t="s">
        <v>0</v>
      </c>
      <c r="B1" s="16" t="s">
        <v>19</v>
      </c>
      <c r="C1" s="16" t="s">
        <v>190</v>
      </c>
      <c r="D1" s="16" t="s">
        <v>191</v>
      </c>
      <c r="E1" s="16" t="s">
        <v>192</v>
      </c>
      <c r="F1" s="16" t="s">
        <v>12</v>
      </c>
      <c r="G1" s="16" t="s">
        <v>193</v>
      </c>
      <c r="H1" s="16" t="s">
        <v>109</v>
      </c>
      <c r="I1" s="16" t="s">
        <v>28</v>
      </c>
      <c r="J1" s="16" t="s">
        <v>194</v>
      </c>
      <c r="K1" s="16" t="s">
        <v>195</v>
      </c>
      <c r="L1" s="16" t="s">
        <v>196</v>
      </c>
      <c r="M1" s="16" t="s">
        <v>197</v>
      </c>
      <c r="N1" s="16" t="s">
        <v>198</v>
      </c>
      <c r="O1" s="16" t="s">
        <v>199</v>
      </c>
      <c r="P1" s="16" t="s">
        <v>200</v>
      </c>
      <c r="Q1" s="16" t="s">
        <v>201</v>
      </c>
    </row>
    <row r="2" ht="14.25" customHeight="1">
      <c r="A2" s="16">
        <v>1.0</v>
      </c>
      <c r="B2" s="56">
        <f>N(ISNUMBER(SEARCH(B1,'Películas'!$C$2)))</f>
        <v>0</v>
      </c>
      <c r="C2" s="56">
        <f>N(ISNUMBER(SEARCH(C1,'Películas'!$C$2)))</f>
        <v>1</v>
      </c>
      <c r="D2" s="56">
        <f>N(ISNUMBER(SEARCH(D1,'Películas'!$C$2)))</f>
        <v>1</v>
      </c>
      <c r="E2" s="56">
        <f>N(ISNUMBER(SEARCH(E1,'Películas'!$C$2)))</f>
        <v>1</v>
      </c>
      <c r="F2" s="56">
        <f>N(ISNUMBER(SEARCH(F1,'Películas'!$C$2)))</f>
        <v>1</v>
      </c>
      <c r="G2" s="56">
        <f>N(ISNUMBER(SEARCH(G1,'Películas'!$C$2)))</f>
        <v>0</v>
      </c>
      <c r="H2" s="56">
        <f>N(ISNUMBER(SEARCH(H1,'Películas'!$C$2)))</f>
        <v>0</v>
      </c>
      <c r="I2" s="56">
        <f>N(ISNUMBER(SEARCH(I1,'Películas'!$C$2)))</f>
        <v>0</v>
      </c>
      <c r="J2" s="56">
        <f>N(ISNUMBER(SEARCH(J1,'Películas'!$C$2)))</f>
        <v>1</v>
      </c>
      <c r="K2" s="56">
        <f>N(ISNUMBER(SEARCH(K1,'Películas'!$C$2)))</f>
        <v>0</v>
      </c>
      <c r="L2" s="56">
        <f>N(ISNUMBER(SEARCH(L1,'Películas'!$C$2)))</f>
        <v>0</v>
      </c>
      <c r="M2" s="56">
        <f>N(ISNUMBER(SEARCH(M1,'Películas'!$C$2)))</f>
        <v>0</v>
      </c>
      <c r="N2" s="56">
        <f>N(ISNUMBER(SEARCH(N1,'Películas'!$C$2)))</f>
        <v>0</v>
      </c>
      <c r="O2" s="56">
        <f>N(ISNUMBER(SEARCH(O1,'Películas'!$C$2)))</f>
        <v>0</v>
      </c>
      <c r="P2" s="56">
        <f>N(ISNUMBER(SEARCH(P1,'Películas'!$C$2)))</f>
        <v>0</v>
      </c>
      <c r="Q2" s="56">
        <f>N(ISNUMBER(SEARCH(Q1,'Películas'!$C$2)))</f>
        <v>0</v>
      </c>
    </row>
    <row r="3" ht="14.25" customHeight="1">
      <c r="A3" s="16">
        <v>2.0</v>
      </c>
      <c r="B3" s="56">
        <f>N(ISNUMBER(SEARCH(B1,'Películas'!$C$3)))</f>
        <v>0</v>
      </c>
      <c r="C3" s="56">
        <f>N(ISNUMBER(SEARCH(C1,'Películas'!$C$3)))</f>
        <v>1</v>
      </c>
      <c r="D3" s="56">
        <f>N(ISNUMBER(SEARCH(D1,'Películas'!$C$3)))</f>
        <v>0</v>
      </c>
      <c r="E3" s="56">
        <f>N(ISNUMBER(SEARCH(E1,'Películas'!$C$3)))</f>
        <v>1</v>
      </c>
      <c r="F3" s="56">
        <f>N(ISNUMBER(SEARCH(F1,'Películas'!$C$3)))</f>
        <v>0</v>
      </c>
      <c r="G3" s="56">
        <f>N(ISNUMBER(SEARCH(G1,'Películas'!$C$3)))</f>
        <v>0</v>
      </c>
      <c r="H3" s="56">
        <f>N(ISNUMBER(SEARCH(H1,'Películas'!$C$3)))</f>
        <v>0</v>
      </c>
      <c r="I3" s="56">
        <f>N(ISNUMBER(SEARCH(I1,'Películas'!$C$3)))</f>
        <v>0</v>
      </c>
      <c r="J3" s="56">
        <f>N(ISNUMBER(SEARCH(J1,'Películas'!$C$3)))</f>
        <v>1</v>
      </c>
      <c r="K3" s="56">
        <f>N(ISNUMBER(SEARCH(K1,'Películas'!$C$3)))</f>
        <v>0</v>
      </c>
      <c r="L3" s="56">
        <f>N(ISNUMBER(SEARCH(L1,'Películas'!$C$3)))</f>
        <v>0</v>
      </c>
      <c r="M3" s="56">
        <f>N(ISNUMBER(SEARCH(M1,'Películas'!$C$3)))</f>
        <v>0</v>
      </c>
      <c r="N3" s="56">
        <f>N(ISNUMBER(SEARCH(N1,'Películas'!$C$3)))</f>
        <v>0</v>
      </c>
      <c r="O3" s="56">
        <f>N(ISNUMBER(SEARCH(O1,'Películas'!$C$3)))</f>
        <v>0</v>
      </c>
      <c r="P3" s="56">
        <f>N(ISNUMBER(SEARCH(P1,'Películas'!$C$3)))</f>
        <v>0</v>
      </c>
      <c r="Q3" s="56">
        <f>N(ISNUMBER(SEARCH(Q1,'Películas'!$C$3)))</f>
        <v>0</v>
      </c>
    </row>
    <row r="4" ht="14.25" customHeight="1">
      <c r="A4" s="16">
        <v>3.0</v>
      </c>
      <c r="B4" s="56">
        <f>N(ISNUMBER(SEARCH(B1,'Películas'!$C$4)))</f>
        <v>0</v>
      </c>
      <c r="C4" s="56">
        <f>N(ISNUMBER(SEARCH(C1,'Películas'!$C$4)))</f>
        <v>0</v>
      </c>
      <c r="D4" s="56">
        <f>N(ISNUMBER(SEARCH(D1,'Películas'!$C$4)))</f>
        <v>0</v>
      </c>
      <c r="E4" s="56">
        <f>N(ISNUMBER(SEARCH(E1,'Películas'!$C$4)))</f>
        <v>0</v>
      </c>
      <c r="F4" s="56">
        <f>N(ISNUMBER(SEARCH(F1,'Películas'!$C$4)))</f>
        <v>1</v>
      </c>
      <c r="G4" s="56">
        <f>N(ISNUMBER(SEARCH(G1,'Películas'!$C$4)))</f>
        <v>0</v>
      </c>
      <c r="H4" s="56">
        <f>N(ISNUMBER(SEARCH(H1,'Películas'!$C$4)))</f>
        <v>0</v>
      </c>
      <c r="I4" s="56">
        <f>N(ISNUMBER(SEARCH(I1,'Películas'!$C$4)))</f>
        <v>0</v>
      </c>
      <c r="J4" s="56">
        <f>N(ISNUMBER(SEARCH(J1,'Películas'!$C$4)))</f>
        <v>0</v>
      </c>
      <c r="K4" s="56">
        <f>N(ISNUMBER(SEARCH(K1,'Películas'!$C$4)))</f>
        <v>0</v>
      </c>
      <c r="L4" s="56">
        <f>N(ISNUMBER(SEARCH(L1,'Películas'!$C$4)))</f>
        <v>0</v>
      </c>
      <c r="M4" s="56">
        <f>N(ISNUMBER(SEARCH(M1,'Películas'!$C$4)))</f>
        <v>0</v>
      </c>
      <c r="N4" s="56">
        <f>N(ISNUMBER(SEARCH(N1,'Películas'!$C$4)))</f>
        <v>1</v>
      </c>
      <c r="O4" s="56">
        <f>N(ISNUMBER(SEARCH(O1,'Películas'!$C$4)))</f>
        <v>0</v>
      </c>
      <c r="P4" s="56">
        <f>N(ISNUMBER(SEARCH(P1,'Películas'!$C$4)))</f>
        <v>0</v>
      </c>
      <c r="Q4" s="56">
        <f>N(ISNUMBER(SEARCH(Q1,'Películas'!$C$4)))</f>
        <v>0</v>
      </c>
    </row>
    <row r="5" ht="14.25" customHeight="1">
      <c r="A5" s="16">
        <v>4.0</v>
      </c>
      <c r="B5" s="56">
        <f>N(ISNUMBER(SEARCH(B1,'Películas'!$C$5)))</f>
        <v>0</v>
      </c>
      <c r="C5" s="56">
        <f>N(ISNUMBER(SEARCH(C1,'Películas'!$C$5)))</f>
        <v>0</v>
      </c>
      <c r="D5" s="56">
        <f>N(ISNUMBER(SEARCH(D1,'Películas'!$C$5)))</f>
        <v>0</v>
      </c>
      <c r="E5" s="56">
        <f>N(ISNUMBER(SEARCH(E1,'Películas'!$C$5)))</f>
        <v>0</v>
      </c>
      <c r="F5" s="56">
        <f>N(ISNUMBER(SEARCH(F1,'Películas'!$C$5)))</f>
        <v>1</v>
      </c>
      <c r="G5" s="56">
        <f>N(ISNUMBER(SEARCH(G1,'Películas'!$C$5)))</f>
        <v>0</v>
      </c>
      <c r="H5" s="56">
        <f>N(ISNUMBER(SEARCH(H1,'Películas'!$C$5)))</f>
        <v>0</v>
      </c>
      <c r="I5" s="56">
        <f>N(ISNUMBER(SEARCH(I1,'Películas'!$C$5)))</f>
        <v>1</v>
      </c>
      <c r="J5" s="56">
        <f>N(ISNUMBER(SEARCH(J1,'Películas'!$C$5)))</f>
        <v>0</v>
      </c>
      <c r="K5" s="56">
        <f>N(ISNUMBER(SEARCH(K1,'Películas'!$C$5)))</f>
        <v>0</v>
      </c>
      <c r="L5" s="56">
        <f>N(ISNUMBER(SEARCH(L1,'Películas'!$C$5)))</f>
        <v>0</v>
      </c>
      <c r="M5" s="56">
        <f>N(ISNUMBER(SEARCH(M1,'Películas'!$C$5)))</f>
        <v>0</v>
      </c>
      <c r="N5" s="56">
        <f>N(ISNUMBER(SEARCH(N1,'Películas'!$C$5)))</f>
        <v>1</v>
      </c>
      <c r="O5" s="56">
        <f>N(ISNUMBER(SEARCH(O1,'Películas'!$C$5)))</f>
        <v>0</v>
      </c>
      <c r="P5" s="56">
        <f>N(ISNUMBER(SEARCH(P1,'Películas'!$C$5)))</f>
        <v>0</v>
      </c>
      <c r="Q5" s="56">
        <f>N(ISNUMBER(SEARCH(Q1,'Películas'!$C$5)))</f>
        <v>0</v>
      </c>
    </row>
    <row r="6" ht="14.25" customHeight="1">
      <c r="A6" s="16">
        <v>5.0</v>
      </c>
      <c r="B6" s="56">
        <f>N(ISNUMBER(SEARCH(B1,'Películas'!$C$6)))</f>
        <v>0</v>
      </c>
      <c r="C6" s="56">
        <f>N(ISNUMBER(SEARCH(C1,'Películas'!$C$6)))</f>
        <v>0</v>
      </c>
      <c r="D6" s="56">
        <f>N(ISNUMBER(SEARCH(D1,'Películas'!$C$6)))</f>
        <v>0</v>
      </c>
      <c r="E6" s="56">
        <f>N(ISNUMBER(SEARCH(E1,'Películas'!$C$6)))</f>
        <v>0</v>
      </c>
      <c r="F6" s="56">
        <f>N(ISNUMBER(SEARCH(F1,'Películas'!$C$6)))</f>
        <v>1</v>
      </c>
      <c r="G6" s="56">
        <f>N(ISNUMBER(SEARCH(G1,'Películas'!$C$6)))</f>
        <v>0</v>
      </c>
      <c r="H6" s="56">
        <f>N(ISNUMBER(SEARCH(H1,'Películas'!$C$6)))</f>
        <v>0</v>
      </c>
      <c r="I6" s="56">
        <f>N(ISNUMBER(SEARCH(I1,'Películas'!$C$6)))</f>
        <v>0</v>
      </c>
      <c r="J6" s="56">
        <f>N(ISNUMBER(SEARCH(J1,'Películas'!$C$6)))</f>
        <v>0</v>
      </c>
      <c r="K6" s="56">
        <f>N(ISNUMBER(SEARCH(K1,'Películas'!$C$6)))</f>
        <v>0</v>
      </c>
      <c r="L6" s="56">
        <f>N(ISNUMBER(SEARCH(L1,'Películas'!$C$6)))</f>
        <v>0</v>
      </c>
      <c r="M6" s="56">
        <f>N(ISNUMBER(SEARCH(M1,'Películas'!$C$6)))</f>
        <v>0</v>
      </c>
      <c r="N6" s="56">
        <f>N(ISNUMBER(SEARCH(N1,'Películas'!$C$6)))</f>
        <v>0</v>
      </c>
      <c r="O6" s="56">
        <f>N(ISNUMBER(SEARCH(O1,'Películas'!$C$6)))</f>
        <v>0</v>
      </c>
      <c r="P6" s="56">
        <f>N(ISNUMBER(SEARCH(P1,'Películas'!$C$6)))</f>
        <v>0</v>
      </c>
      <c r="Q6" s="56">
        <f>N(ISNUMBER(SEARCH(Q1,'Películas'!$C$6)))</f>
        <v>0</v>
      </c>
    </row>
    <row r="7" ht="14.25" customHeight="1">
      <c r="A7" s="16">
        <v>6.0</v>
      </c>
      <c r="B7" s="56">
        <f>N(ISNUMBER(SEARCH(B1,'Películas'!$C$7)))</f>
        <v>1</v>
      </c>
      <c r="C7" s="56">
        <f>N(ISNUMBER(SEARCH(C1,'Películas'!$C$7)))</f>
        <v>0</v>
      </c>
      <c r="D7" s="56">
        <f>N(ISNUMBER(SEARCH(D1,'Películas'!$C$7)))</f>
        <v>0</v>
      </c>
      <c r="E7" s="56">
        <f>N(ISNUMBER(SEARCH(E1,'Películas'!$C$7)))</f>
        <v>0</v>
      </c>
      <c r="F7" s="56">
        <f>N(ISNUMBER(SEARCH(F1,'Películas'!$C$7)))</f>
        <v>0</v>
      </c>
      <c r="G7" s="56">
        <f>N(ISNUMBER(SEARCH(G1,'Películas'!$C$7)))</f>
        <v>1</v>
      </c>
      <c r="H7" s="56">
        <f>N(ISNUMBER(SEARCH(H1,'Películas'!$C$7)))</f>
        <v>0</v>
      </c>
      <c r="I7" s="56">
        <f>N(ISNUMBER(SEARCH(I1,'Películas'!$C$7)))</f>
        <v>0</v>
      </c>
      <c r="J7" s="56">
        <f>N(ISNUMBER(SEARCH(J1,'Películas'!$C$7)))</f>
        <v>0</v>
      </c>
      <c r="K7" s="56">
        <f>N(ISNUMBER(SEARCH(K1,'Películas'!$C$7)))</f>
        <v>0</v>
      </c>
      <c r="L7" s="56">
        <f>N(ISNUMBER(SEARCH(L1,'Películas'!$C$7)))</f>
        <v>0</v>
      </c>
      <c r="M7" s="56">
        <f>N(ISNUMBER(SEARCH(M1,'Películas'!$C$7)))</f>
        <v>0</v>
      </c>
      <c r="N7" s="56">
        <f>N(ISNUMBER(SEARCH(N1,'Películas'!$C$7)))</f>
        <v>0</v>
      </c>
      <c r="O7" s="56">
        <f>N(ISNUMBER(SEARCH(O1,'Películas'!$C$7)))</f>
        <v>0</v>
      </c>
      <c r="P7" s="56">
        <f>N(ISNUMBER(SEARCH(P1,'Películas'!$C$7)))</f>
        <v>1</v>
      </c>
      <c r="Q7" s="56">
        <f>N(ISNUMBER(SEARCH(Q1,'Películas'!$C$7)))</f>
        <v>0</v>
      </c>
    </row>
    <row r="8" ht="14.25" customHeight="1">
      <c r="A8" s="16">
        <v>7.0</v>
      </c>
      <c r="B8" s="56">
        <f>N(ISNUMBER(SEARCH(B1,'Películas'!$C$8)))</f>
        <v>0</v>
      </c>
      <c r="C8" s="56">
        <f>N(ISNUMBER(SEARCH(C1,'Películas'!$C$8)))</f>
        <v>0</v>
      </c>
      <c r="D8" s="56">
        <f>N(ISNUMBER(SEARCH(D1,'Películas'!$C$8)))</f>
        <v>0</v>
      </c>
      <c r="E8" s="56">
        <f>N(ISNUMBER(SEARCH(E1,'Películas'!$C$8)))</f>
        <v>0</v>
      </c>
      <c r="F8" s="56">
        <f>N(ISNUMBER(SEARCH(F1,'Películas'!$C$8)))</f>
        <v>1</v>
      </c>
      <c r="G8" s="56">
        <f>N(ISNUMBER(SEARCH(G1,'Películas'!$C$8)))</f>
        <v>0</v>
      </c>
      <c r="H8" s="56">
        <f>N(ISNUMBER(SEARCH(H1,'Películas'!$C$8)))</f>
        <v>0</v>
      </c>
      <c r="I8" s="56">
        <f>N(ISNUMBER(SEARCH(I1,'Películas'!$C$8)))</f>
        <v>0</v>
      </c>
      <c r="J8" s="56">
        <f>N(ISNUMBER(SEARCH(J1,'Películas'!$C$8)))</f>
        <v>0</v>
      </c>
      <c r="K8" s="56">
        <f>N(ISNUMBER(SEARCH(K1,'Películas'!$C$8)))</f>
        <v>0</v>
      </c>
      <c r="L8" s="56">
        <f>N(ISNUMBER(SEARCH(L1,'Películas'!$C$8)))</f>
        <v>0</v>
      </c>
      <c r="M8" s="56">
        <f>N(ISNUMBER(SEARCH(M1,'Películas'!$C$8)))</f>
        <v>0</v>
      </c>
      <c r="N8" s="56">
        <f>N(ISNUMBER(SEARCH(N1,'Películas'!$C$8)))</f>
        <v>1</v>
      </c>
      <c r="O8" s="56">
        <f>N(ISNUMBER(SEARCH(O1,'Películas'!$C$8)))</f>
        <v>0</v>
      </c>
      <c r="P8" s="56">
        <f>N(ISNUMBER(SEARCH(P1,'Películas'!$C$8)))</f>
        <v>0</v>
      </c>
      <c r="Q8" s="56">
        <f>N(ISNUMBER(SEARCH(Q1,'Películas'!$C$8)))</f>
        <v>0</v>
      </c>
    </row>
    <row r="9" ht="14.25" customHeight="1">
      <c r="A9" s="16">
        <v>8.0</v>
      </c>
      <c r="B9" s="56">
        <f>N(ISNUMBER(SEARCH(B1,'Películas'!$C$9)))</f>
        <v>0</v>
      </c>
      <c r="C9" s="56">
        <f>N(ISNUMBER(SEARCH(C1,'Películas'!$C$9)))</f>
        <v>1</v>
      </c>
      <c r="D9" s="56">
        <f>N(ISNUMBER(SEARCH(D1,'Películas'!$C$9)))</f>
        <v>0</v>
      </c>
      <c r="E9" s="56">
        <f>N(ISNUMBER(SEARCH(E1,'Películas'!$C$9)))</f>
        <v>1</v>
      </c>
      <c r="F9" s="56">
        <f>N(ISNUMBER(SEARCH(F1,'Películas'!$C$9)))</f>
        <v>0</v>
      </c>
      <c r="G9" s="56">
        <f>N(ISNUMBER(SEARCH(G1,'Películas'!$C$9)))</f>
        <v>0</v>
      </c>
      <c r="H9" s="56">
        <f>N(ISNUMBER(SEARCH(H1,'Películas'!$C$9)))</f>
        <v>0</v>
      </c>
      <c r="I9" s="56">
        <f>N(ISNUMBER(SEARCH(I1,'Películas'!$C$9)))</f>
        <v>0</v>
      </c>
      <c r="J9" s="56">
        <f>N(ISNUMBER(SEARCH(J1,'Películas'!$C$9)))</f>
        <v>0</v>
      </c>
      <c r="K9" s="56">
        <f>N(ISNUMBER(SEARCH(K1,'Películas'!$C$9)))</f>
        <v>0</v>
      </c>
      <c r="L9" s="56">
        <f>N(ISNUMBER(SEARCH(L1,'Películas'!$C$9)))</f>
        <v>0</v>
      </c>
      <c r="M9" s="56">
        <f>N(ISNUMBER(SEARCH(M1,'Películas'!$C$9)))</f>
        <v>0</v>
      </c>
      <c r="N9" s="56">
        <f>N(ISNUMBER(SEARCH(N1,'Películas'!$C$9)))</f>
        <v>0</v>
      </c>
      <c r="O9" s="56">
        <f>N(ISNUMBER(SEARCH(O1,'Películas'!$C$9)))</f>
        <v>0</v>
      </c>
      <c r="P9" s="56">
        <f>N(ISNUMBER(SEARCH(P1,'Películas'!$C$9)))</f>
        <v>0</v>
      </c>
      <c r="Q9" s="56">
        <f>N(ISNUMBER(SEARCH(Q1,'Películas'!$C$9)))</f>
        <v>0</v>
      </c>
    </row>
    <row r="10" ht="14.25" customHeight="1">
      <c r="A10" s="16">
        <v>9.0</v>
      </c>
      <c r="B10" s="56">
        <f>N(ISNUMBER(SEARCH(B1,'Películas'!$C$10)))</f>
        <v>1</v>
      </c>
      <c r="C10" s="56">
        <f>N(ISNUMBER(SEARCH(C1,'Películas'!$C$10)))</f>
        <v>0</v>
      </c>
      <c r="D10" s="56">
        <f>N(ISNUMBER(SEARCH(D1,'Películas'!$C$10)))</f>
        <v>0</v>
      </c>
      <c r="E10" s="56">
        <f>N(ISNUMBER(SEARCH(E1,'Películas'!$C$10)))</f>
        <v>0</v>
      </c>
      <c r="F10" s="56">
        <f>N(ISNUMBER(SEARCH(F1,'Películas'!$C$10)))</f>
        <v>0</v>
      </c>
      <c r="G10" s="56">
        <f>N(ISNUMBER(SEARCH(G1,'Películas'!$C$10)))</f>
        <v>0</v>
      </c>
      <c r="H10" s="56">
        <f>N(ISNUMBER(SEARCH(H1,'Películas'!$C$10)))</f>
        <v>0</v>
      </c>
      <c r="I10" s="56">
        <f>N(ISNUMBER(SEARCH(I1,'Películas'!$C$10)))</f>
        <v>0</v>
      </c>
      <c r="J10" s="56">
        <f>N(ISNUMBER(SEARCH(J1,'Películas'!$C$10)))</f>
        <v>0</v>
      </c>
      <c r="K10" s="56">
        <f>N(ISNUMBER(SEARCH(K1,'Películas'!$C$10)))</f>
        <v>0</v>
      </c>
      <c r="L10" s="56">
        <f>N(ISNUMBER(SEARCH(L1,'Películas'!$C$10)))</f>
        <v>0</v>
      </c>
      <c r="M10" s="56">
        <f>N(ISNUMBER(SEARCH(M1,'Películas'!$C$10)))</f>
        <v>0</v>
      </c>
      <c r="N10" s="56">
        <f>N(ISNUMBER(SEARCH(N1,'Películas'!$C$10)))</f>
        <v>0</v>
      </c>
      <c r="O10" s="56">
        <f>N(ISNUMBER(SEARCH(O1,'Películas'!$C$10)))</f>
        <v>0</v>
      </c>
      <c r="P10" s="56">
        <f>N(ISNUMBER(SEARCH(P1,'Películas'!$C$10)))</f>
        <v>0</v>
      </c>
      <c r="Q10" s="56">
        <f>N(ISNUMBER(SEARCH(Q1,'Películas'!$C$10)))</f>
        <v>0</v>
      </c>
    </row>
    <row r="11" ht="14.25" customHeight="1">
      <c r="A11" s="16">
        <v>10.0</v>
      </c>
      <c r="B11" s="56">
        <f>N(ISNUMBER(SEARCH(B1,'Películas'!$C$11)))</f>
        <v>1</v>
      </c>
      <c r="C11" s="56">
        <f>N(ISNUMBER(SEARCH(C1,'Películas'!$C$11)))</f>
        <v>1</v>
      </c>
      <c r="D11" s="56">
        <f>N(ISNUMBER(SEARCH(D1,'Películas'!$C$11)))</f>
        <v>0</v>
      </c>
      <c r="E11" s="56">
        <f>N(ISNUMBER(SEARCH(E1,'Películas'!$C$11)))</f>
        <v>0</v>
      </c>
      <c r="F11" s="56">
        <f>N(ISNUMBER(SEARCH(F1,'Películas'!$C$11)))</f>
        <v>0</v>
      </c>
      <c r="G11" s="56">
        <f>N(ISNUMBER(SEARCH(G1,'Películas'!$C$11)))</f>
        <v>0</v>
      </c>
      <c r="H11" s="56">
        <f>N(ISNUMBER(SEARCH(H1,'Películas'!$C$11)))</f>
        <v>0</v>
      </c>
      <c r="I11" s="56">
        <f>N(ISNUMBER(SEARCH(I1,'Películas'!$C$11)))</f>
        <v>0</v>
      </c>
      <c r="J11" s="56">
        <f>N(ISNUMBER(SEARCH(J1,'Películas'!$C$11)))</f>
        <v>0</v>
      </c>
      <c r="K11" s="56">
        <f>N(ISNUMBER(SEARCH(K1,'Películas'!$C$11)))</f>
        <v>0</v>
      </c>
      <c r="L11" s="56">
        <f>N(ISNUMBER(SEARCH(L1,'Películas'!$C$11)))</f>
        <v>0</v>
      </c>
      <c r="M11" s="56">
        <f>N(ISNUMBER(SEARCH(M1,'Películas'!$C$11)))</f>
        <v>0</v>
      </c>
      <c r="N11" s="56">
        <f>N(ISNUMBER(SEARCH(N1,'Películas'!$C$11)))</f>
        <v>0</v>
      </c>
      <c r="O11" s="56">
        <f>N(ISNUMBER(SEARCH(O1,'Películas'!$C$11)))</f>
        <v>0</v>
      </c>
      <c r="P11" s="56">
        <f>N(ISNUMBER(SEARCH(P1,'Películas'!$C$11)))</f>
        <v>1</v>
      </c>
      <c r="Q11" s="56">
        <f>N(ISNUMBER(SEARCH(Q1,'Películas'!$C$11)))</f>
        <v>0</v>
      </c>
    </row>
    <row r="12" ht="14.25" customHeight="1">
      <c r="A12" s="16">
        <v>11.0</v>
      </c>
      <c r="B12" s="56">
        <f>N(ISNUMBER(SEARCH(B1,'Películas'!$C$12)))</f>
        <v>0</v>
      </c>
      <c r="C12" s="56">
        <f>N(ISNUMBER(SEARCH(C1,'Películas'!$C$12)))</f>
        <v>0</v>
      </c>
      <c r="D12" s="56">
        <f>N(ISNUMBER(SEARCH(D1,'Películas'!$C$12)))</f>
        <v>0</v>
      </c>
      <c r="E12" s="56">
        <f>N(ISNUMBER(SEARCH(E1,'Películas'!$C$12)))</f>
        <v>0</v>
      </c>
      <c r="F12" s="56">
        <f>N(ISNUMBER(SEARCH(F1,'Películas'!$C$12)))</f>
        <v>1</v>
      </c>
      <c r="G12" s="56">
        <f>N(ISNUMBER(SEARCH(G1,'Películas'!$C$12)))</f>
        <v>0</v>
      </c>
      <c r="H12" s="56">
        <f>N(ISNUMBER(SEARCH(H1,'Películas'!$C$12)))</f>
        <v>0</v>
      </c>
      <c r="I12" s="56">
        <f>N(ISNUMBER(SEARCH(I1,'Películas'!$C$12)))</f>
        <v>1</v>
      </c>
      <c r="J12" s="56">
        <f>N(ISNUMBER(SEARCH(J1,'Películas'!$C$12)))</f>
        <v>0</v>
      </c>
      <c r="K12" s="56">
        <f>N(ISNUMBER(SEARCH(K1,'Películas'!$C$12)))</f>
        <v>0</v>
      </c>
      <c r="L12" s="56">
        <f>N(ISNUMBER(SEARCH(L1,'Películas'!$C$12)))</f>
        <v>0</v>
      </c>
      <c r="M12" s="56">
        <f>N(ISNUMBER(SEARCH(M1,'Películas'!$C$12)))</f>
        <v>0</v>
      </c>
      <c r="N12" s="56">
        <f>N(ISNUMBER(SEARCH(N1,'Películas'!$C$12)))</f>
        <v>1</v>
      </c>
      <c r="O12" s="56">
        <f>N(ISNUMBER(SEARCH(O1,'Películas'!$C$12)))</f>
        <v>0</v>
      </c>
      <c r="P12" s="56">
        <f>N(ISNUMBER(SEARCH(P1,'Películas'!$C$12)))</f>
        <v>0</v>
      </c>
      <c r="Q12" s="56">
        <f>N(ISNUMBER(SEARCH(Q1,'Películas'!$C$12)))</f>
        <v>0</v>
      </c>
    </row>
    <row r="13" ht="14.25" customHeight="1">
      <c r="A13" s="16">
        <v>12.0</v>
      </c>
      <c r="B13" s="56">
        <f>N(ISNUMBER(SEARCH(B1,'Películas'!$C$13)))</f>
        <v>0</v>
      </c>
      <c r="C13" s="56">
        <f>N(ISNUMBER(SEARCH(C1,'Películas'!$C$13)))</f>
        <v>0</v>
      </c>
      <c r="D13" s="56">
        <f>N(ISNUMBER(SEARCH(D1,'Películas'!$C$13)))</f>
        <v>0</v>
      </c>
      <c r="E13" s="56">
        <f>N(ISNUMBER(SEARCH(E1,'Películas'!$C$13)))</f>
        <v>0</v>
      </c>
      <c r="F13" s="56">
        <f>N(ISNUMBER(SEARCH(F1,'Películas'!$C$13)))</f>
        <v>1</v>
      </c>
      <c r="G13" s="56">
        <f>N(ISNUMBER(SEARCH(G1,'Películas'!$C$13)))</f>
        <v>0</v>
      </c>
      <c r="H13" s="56">
        <f>N(ISNUMBER(SEARCH(H1,'Películas'!$C$13)))</f>
        <v>0</v>
      </c>
      <c r="I13" s="56">
        <f>N(ISNUMBER(SEARCH(I1,'Películas'!$C$13)))</f>
        <v>0</v>
      </c>
      <c r="J13" s="56">
        <f>N(ISNUMBER(SEARCH(J1,'Películas'!$C$13)))</f>
        <v>0</v>
      </c>
      <c r="K13" s="56">
        <f>N(ISNUMBER(SEARCH(K1,'Películas'!$C$13)))</f>
        <v>1</v>
      </c>
      <c r="L13" s="56">
        <f>N(ISNUMBER(SEARCH(L1,'Películas'!$C$13)))</f>
        <v>0</v>
      </c>
      <c r="M13" s="56">
        <f>N(ISNUMBER(SEARCH(M1,'Películas'!$C$13)))</f>
        <v>0</v>
      </c>
      <c r="N13" s="56">
        <f>N(ISNUMBER(SEARCH(N1,'Películas'!$C$13)))</f>
        <v>0</v>
      </c>
      <c r="O13" s="56">
        <f>N(ISNUMBER(SEARCH(O1,'Películas'!$C$13)))</f>
        <v>0</v>
      </c>
      <c r="P13" s="56">
        <f>N(ISNUMBER(SEARCH(P1,'Películas'!$C$13)))</f>
        <v>0</v>
      </c>
      <c r="Q13" s="56">
        <f>N(ISNUMBER(SEARCH(Q1,'Películas'!$C$13)))</f>
        <v>0</v>
      </c>
    </row>
    <row r="14" ht="14.25" customHeight="1">
      <c r="A14" s="16">
        <v>13.0</v>
      </c>
      <c r="B14" s="56">
        <f>N(ISNUMBER(SEARCH(B1,'Películas'!$C$14)))</f>
        <v>0</v>
      </c>
      <c r="C14" s="56">
        <f>N(ISNUMBER(SEARCH(C1,'Películas'!$C$14)))</f>
        <v>1</v>
      </c>
      <c r="D14" s="56">
        <f>N(ISNUMBER(SEARCH(D1,'Películas'!$C$14)))</f>
        <v>1</v>
      </c>
      <c r="E14" s="56">
        <f>N(ISNUMBER(SEARCH(E1,'Películas'!$C$14)))</f>
        <v>1</v>
      </c>
      <c r="F14" s="56">
        <f>N(ISNUMBER(SEARCH(F1,'Películas'!$C$14)))</f>
        <v>0</v>
      </c>
      <c r="G14" s="56">
        <f>N(ISNUMBER(SEARCH(G1,'Películas'!$C$14)))</f>
        <v>0</v>
      </c>
      <c r="H14" s="56">
        <f>N(ISNUMBER(SEARCH(H1,'Películas'!$C$14)))</f>
        <v>0</v>
      </c>
      <c r="I14" s="56">
        <f>N(ISNUMBER(SEARCH(I1,'Películas'!$C$14)))</f>
        <v>0</v>
      </c>
      <c r="J14" s="56">
        <f>N(ISNUMBER(SEARCH(J1,'Películas'!$C$14)))</f>
        <v>0</v>
      </c>
      <c r="K14" s="56">
        <f>N(ISNUMBER(SEARCH(K1,'Películas'!$C$14)))</f>
        <v>0</v>
      </c>
      <c r="L14" s="56">
        <f>N(ISNUMBER(SEARCH(L1,'Películas'!$C$14)))</f>
        <v>0</v>
      </c>
      <c r="M14" s="56">
        <f>N(ISNUMBER(SEARCH(M1,'Películas'!$C$14)))</f>
        <v>0</v>
      </c>
      <c r="N14" s="56">
        <f>N(ISNUMBER(SEARCH(N1,'Películas'!$C$14)))</f>
        <v>0</v>
      </c>
      <c r="O14" s="56">
        <f>N(ISNUMBER(SEARCH(O1,'Películas'!$C$14)))</f>
        <v>0</v>
      </c>
      <c r="P14" s="56">
        <f>N(ISNUMBER(SEARCH(P1,'Películas'!$C$14)))</f>
        <v>0</v>
      </c>
      <c r="Q14" s="56">
        <f>N(ISNUMBER(SEARCH(Q1,'Películas'!$C$14)))</f>
        <v>0</v>
      </c>
    </row>
    <row r="15" ht="14.25" customHeight="1">
      <c r="A15" s="16">
        <v>14.0</v>
      </c>
      <c r="B15" s="56">
        <f>N(ISNUMBER(SEARCH(B1,'Películas'!$C$15)))</f>
        <v>0</v>
      </c>
      <c r="C15" s="56">
        <f>N(ISNUMBER(SEARCH(C1,'Películas'!$C$15)))</f>
        <v>0</v>
      </c>
      <c r="D15" s="56">
        <f>N(ISNUMBER(SEARCH(D1,'Películas'!$C$15)))</f>
        <v>0</v>
      </c>
      <c r="E15" s="56">
        <f>N(ISNUMBER(SEARCH(E1,'Películas'!$C$15)))</f>
        <v>0</v>
      </c>
      <c r="F15" s="56">
        <f>N(ISNUMBER(SEARCH(F1,'Películas'!$C$15)))</f>
        <v>0</v>
      </c>
      <c r="G15" s="56">
        <f>N(ISNUMBER(SEARCH(G1,'Películas'!$C$15)))</f>
        <v>0</v>
      </c>
      <c r="H15" s="56">
        <f>N(ISNUMBER(SEARCH(H1,'Películas'!$C$15)))</f>
        <v>0</v>
      </c>
      <c r="I15" s="56">
        <f>N(ISNUMBER(SEARCH(I1,'Películas'!$C$15)))</f>
        <v>1</v>
      </c>
      <c r="J15" s="56">
        <f>N(ISNUMBER(SEARCH(J1,'Películas'!$C$15)))</f>
        <v>0</v>
      </c>
      <c r="K15" s="56">
        <f>N(ISNUMBER(SEARCH(K1,'Películas'!$C$15)))</f>
        <v>0</v>
      </c>
      <c r="L15" s="56">
        <f>N(ISNUMBER(SEARCH(L1,'Películas'!$C$15)))</f>
        <v>0</v>
      </c>
      <c r="M15" s="56">
        <f>N(ISNUMBER(SEARCH(M1,'Películas'!$C$15)))</f>
        <v>0</v>
      </c>
      <c r="N15" s="56">
        <f>N(ISNUMBER(SEARCH(N1,'Películas'!$C$15)))</f>
        <v>0</v>
      </c>
      <c r="O15" s="56">
        <f>N(ISNUMBER(SEARCH(O1,'Películas'!$C$15)))</f>
        <v>0</v>
      </c>
      <c r="P15" s="56">
        <f>N(ISNUMBER(SEARCH(P1,'Películas'!$C$15)))</f>
        <v>0</v>
      </c>
      <c r="Q15" s="56">
        <f>N(ISNUMBER(SEARCH(Q1,'Películas'!$C$15)))</f>
        <v>0</v>
      </c>
    </row>
    <row r="16" ht="14.25" customHeight="1">
      <c r="A16" s="16">
        <v>15.0</v>
      </c>
      <c r="B16" s="56">
        <f>N(ISNUMBER(SEARCH(B1,'Películas'!$C$16)))</f>
        <v>1</v>
      </c>
      <c r="C16" s="56">
        <f>N(ISNUMBER(SEARCH(C1,'Películas'!$C$16)))</f>
        <v>1</v>
      </c>
      <c r="D16" s="56">
        <f>N(ISNUMBER(SEARCH(D1,'Películas'!$C$16)))</f>
        <v>0</v>
      </c>
      <c r="E16" s="56">
        <f>N(ISNUMBER(SEARCH(E1,'Películas'!$C$16)))</f>
        <v>0</v>
      </c>
      <c r="F16" s="56">
        <f>N(ISNUMBER(SEARCH(F1,'Películas'!$C$16)))</f>
        <v>0</v>
      </c>
      <c r="G16" s="56">
        <f>N(ISNUMBER(SEARCH(G1,'Películas'!$C$16)))</f>
        <v>0</v>
      </c>
      <c r="H16" s="56">
        <f>N(ISNUMBER(SEARCH(H1,'Películas'!$C$16)))</f>
        <v>0</v>
      </c>
      <c r="I16" s="56">
        <f>N(ISNUMBER(SEARCH(I1,'Películas'!$C$16)))</f>
        <v>0</v>
      </c>
      <c r="J16" s="56">
        <f>N(ISNUMBER(SEARCH(J1,'Películas'!$C$16)))</f>
        <v>0</v>
      </c>
      <c r="K16" s="56">
        <f>N(ISNUMBER(SEARCH(K1,'Películas'!$C$16)))</f>
        <v>0</v>
      </c>
      <c r="L16" s="56">
        <f>N(ISNUMBER(SEARCH(L1,'Películas'!$C$16)))</f>
        <v>0</v>
      </c>
      <c r="M16" s="56">
        <f>N(ISNUMBER(SEARCH(M1,'Películas'!$C$16)))</f>
        <v>0</v>
      </c>
      <c r="N16" s="56">
        <f>N(ISNUMBER(SEARCH(N1,'Películas'!$C$16)))</f>
        <v>1</v>
      </c>
      <c r="O16" s="56">
        <f>N(ISNUMBER(SEARCH(O1,'Películas'!$C$16)))</f>
        <v>0</v>
      </c>
      <c r="P16" s="56">
        <f>N(ISNUMBER(SEARCH(P1,'Películas'!$C$16)))</f>
        <v>0</v>
      </c>
      <c r="Q16" s="56">
        <f>N(ISNUMBER(SEARCH(Q1,'Películas'!$C$16)))</f>
        <v>0</v>
      </c>
    </row>
    <row r="17" ht="14.25" customHeight="1">
      <c r="A17" s="16">
        <v>16.0</v>
      </c>
      <c r="B17" s="56">
        <f>N(ISNUMBER(SEARCH(B1,'Películas'!$C$17)))</f>
        <v>0</v>
      </c>
      <c r="C17" s="56">
        <f>N(ISNUMBER(SEARCH(C1,'Películas'!$C$17)))</f>
        <v>0</v>
      </c>
      <c r="D17" s="56">
        <f>N(ISNUMBER(SEARCH(D1,'Películas'!$C$17)))</f>
        <v>0</v>
      </c>
      <c r="E17" s="56">
        <f>N(ISNUMBER(SEARCH(E1,'Películas'!$C$17)))</f>
        <v>0</v>
      </c>
      <c r="F17" s="56">
        <f>N(ISNUMBER(SEARCH(F1,'Películas'!$C$17)))</f>
        <v>0</v>
      </c>
      <c r="G17" s="56">
        <f>N(ISNUMBER(SEARCH(G1,'Películas'!$C$17)))</f>
        <v>1</v>
      </c>
      <c r="H17" s="56">
        <f>N(ISNUMBER(SEARCH(H1,'Películas'!$C$17)))</f>
        <v>0</v>
      </c>
      <c r="I17" s="56">
        <f>N(ISNUMBER(SEARCH(I1,'Películas'!$C$17)))</f>
        <v>1</v>
      </c>
      <c r="J17" s="56">
        <f>N(ISNUMBER(SEARCH(J1,'Películas'!$C$17)))</f>
        <v>0</v>
      </c>
      <c r="K17" s="56">
        <f>N(ISNUMBER(SEARCH(K1,'Películas'!$C$17)))</f>
        <v>0</v>
      </c>
      <c r="L17" s="56">
        <f>N(ISNUMBER(SEARCH(L1,'Películas'!$C$17)))</f>
        <v>0</v>
      </c>
      <c r="M17" s="56">
        <f>N(ISNUMBER(SEARCH(M1,'Películas'!$C$17)))</f>
        <v>0</v>
      </c>
      <c r="N17" s="56">
        <f>N(ISNUMBER(SEARCH(N1,'Películas'!$C$17)))</f>
        <v>0</v>
      </c>
      <c r="O17" s="56">
        <f>N(ISNUMBER(SEARCH(O1,'Películas'!$C$17)))</f>
        <v>0</v>
      </c>
      <c r="P17" s="56">
        <f>N(ISNUMBER(SEARCH(P1,'Películas'!$C$17)))</f>
        <v>0</v>
      </c>
      <c r="Q17" s="56">
        <f>N(ISNUMBER(SEARCH(Q1,'Películas'!$C$17)))</f>
        <v>0</v>
      </c>
    </row>
    <row r="18" ht="14.25" customHeight="1">
      <c r="A18" s="16">
        <v>17.0</v>
      </c>
      <c r="B18" s="56">
        <f>N(ISNUMBER(SEARCH(B1,'Películas'!$C$18)))</f>
        <v>0</v>
      </c>
      <c r="C18" s="56">
        <f>N(ISNUMBER(SEARCH(C1,'Películas'!$C$18)))</f>
        <v>0</v>
      </c>
      <c r="D18" s="56">
        <f>N(ISNUMBER(SEARCH(D1,'Películas'!$C$18)))</f>
        <v>0</v>
      </c>
      <c r="E18" s="56">
        <f>N(ISNUMBER(SEARCH(E1,'Películas'!$C$18)))</f>
        <v>0</v>
      </c>
      <c r="F18" s="56">
        <f>N(ISNUMBER(SEARCH(F1,'Películas'!$C$18)))</f>
        <v>0</v>
      </c>
      <c r="G18" s="56">
        <f>N(ISNUMBER(SEARCH(G1,'Películas'!$C$18)))</f>
        <v>0</v>
      </c>
      <c r="H18" s="56">
        <f>N(ISNUMBER(SEARCH(H1,'Películas'!$C$18)))</f>
        <v>0</v>
      </c>
      <c r="I18" s="56">
        <f>N(ISNUMBER(SEARCH(I1,'Películas'!$C$18)))</f>
        <v>1</v>
      </c>
      <c r="J18" s="56">
        <f>N(ISNUMBER(SEARCH(J1,'Películas'!$C$18)))</f>
        <v>0</v>
      </c>
      <c r="K18" s="56">
        <f>N(ISNUMBER(SEARCH(K1,'Películas'!$C$18)))</f>
        <v>0</v>
      </c>
      <c r="L18" s="56">
        <f>N(ISNUMBER(SEARCH(L1,'Películas'!$C$18)))</f>
        <v>0</v>
      </c>
      <c r="M18" s="56">
        <f>N(ISNUMBER(SEARCH(M1,'Películas'!$C$18)))</f>
        <v>0</v>
      </c>
      <c r="N18" s="56">
        <f>N(ISNUMBER(SEARCH(N1,'Películas'!$C$18)))</f>
        <v>1</v>
      </c>
      <c r="O18" s="56">
        <f>N(ISNUMBER(SEARCH(O1,'Películas'!$C$18)))</f>
        <v>0</v>
      </c>
      <c r="P18" s="56">
        <f>N(ISNUMBER(SEARCH(P1,'Películas'!$C$18)))</f>
        <v>0</v>
      </c>
      <c r="Q18" s="56">
        <f>N(ISNUMBER(SEARCH(Q1,'Películas'!$C$18)))</f>
        <v>0</v>
      </c>
    </row>
    <row r="19" ht="14.25" customHeight="1">
      <c r="A19" s="16">
        <v>18.0</v>
      </c>
      <c r="B19" s="56">
        <f>N(ISNUMBER(SEARCH(B1,'Películas'!$C$19)))</f>
        <v>0</v>
      </c>
      <c r="C19" s="56">
        <f>N(ISNUMBER(SEARCH(C1,'Películas'!$C$19)))</f>
        <v>0</v>
      </c>
      <c r="D19" s="56">
        <f>N(ISNUMBER(SEARCH(D1,'Películas'!$C$19)))</f>
        <v>0</v>
      </c>
      <c r="E19" s="56">
        <f>N(ISNUMBER(SEARCH(E1,'Películas'!$C$19)))</f>
        <v>0</v>
      </c>
      <c r="F19" s="56">
        <f>N(ISNUMBER(SEARCH(F1,'Películas'!$C$19)))</f>
        <v>1</v>
      </c>
      <c r="G19" s="56">
        <f>N(ISNUMBER(SEARCH(G1,'Películas'!$C$19)))</f>
        <v>0</v>
      </c>
      <c r="H19" s="56">
        <f>N(ISNUMBER(SEARCH(H1,'Películas'!$C$19)))</f>
        <v>0</v>
      </c>
      <c r="I19" s="56">
        <f>N(ISNUMBER(SEARCH(I1,'Películas'!$C$19)))</f>
        <v>0</v>
      </c>
      <c r="J19" s="56">
        <f>N(ISNUMBER(SEARCH(J1,'Películas'!$C$19)))</f>
        <v>0</v>
      </c>
      <c r="K19" s="56">
        <f>N(ISNUMBER(SEARCH(K1,'Películas'!$C$19)))</f>
        <v>0</v>
      </c>
      <c r="L19" s="56">
        <f>N(ISNUMBER(SEARCH(L1,'Películas'!$C$19)))</f>
        <v>0</v>
      </c>
      <c r="M19" s="56">
        <f>N(ISNUMBER(SEARCH(M1,'Películas'!$C$19)))</f>
        <v>0</v>
      </c>
      <c r="N19" s="56">
        <f>N(ISNUMBER(SEARCH(N1,'Películas'!$C$19)))</f>
        <v>0</v>
      </c>
      <c r="O19" s="56">
        <f>N(ISNUMBER(SEARCH(O1,'Películas'!$C$19)))</f>
        <v>0</v>
      </c>
      <c r="P19" s="56">
        <f>N(ISNUMBER(SEARCH(P1,'Películas'!$C$19)))</f>
        <v>0</v>
      </c>
      <c r="Q19" s="56">
        <f>N(ISNUMBER(SEARCH(Q1,'Películas'!$C$19)))</f>
        <v>0</v>
      </c>
    </row>
    <row r="20" ht="14.25" customHeight="1">
      <c r="A20" s="16">
        <v>19.0</v>
      </c>
      <c r="B20" s="56">
        <f>N(ISNUMBER(SEARCH(B1,'Películas'!$C$20)))</f>
        <v>0</v>
      </c>
      <c r="C20" s="56">
        <f>N(ISNUMBER(SEARCH(C1,'Películas'!$C$20)))</f>
        <v>0</v>
      </c>
      <c r="D20" s="56">
        <f>N(ISNUMBER(SEARCH(D1,'Películas'!$C$20)))</f>
        <v>0</v>
      </c>
      <c r="E20" s="56">
        <f>N(ISNUMBER(SEARCH(E1,'Películas'!$C$20)))</f>
        <v>0</v>
      </c>
      <c r="F20" s="56">
        <f>N(ISNUMBER(SEARCH(F1,'Películas'!$C$20)))</f>
        <v>1</v>
      </c>
      <c r="G20" s="56">
        <f>N(ISNUMBER(SEARCH(G1,'Películas'!$C$20)))</f>
        <v>0</v>
      </c>
      <c r="H20" s="56">
        <f>N(ISNUMBER(SEARCH(H1,'Películas'!$C$20)))</f>
        <v>0</v>
      </c>
      <c r="I20" s="56">
        <f>N(ISNUMBER(SEARCH(I1,'Películas'!$C$20)))</f>
        <v>0</v>
      </c>
      <c r="J20" s="56">
        <f>N(ISNUMBER(SEARCH(J1,'Películas'!$C$20)))</f>
        <v>0</v>
      </c>
      <c r="K20" s="56">
        <f>N(ISNUMBER(SEARCH(K1,'Películas'!$C$20)))</f>
        <v>0</v>
      </c>
      <c r="L20" s="56">
        <f>N(ISNUMBER(SEARCH(L1,'Películas'!$C$20)))</f>
        <v>0</v>
      </c>
      <c r="M20" s="56">
        <f>N(ISNUMBER(SEARCH(M1,'Películas'!$C$20)))</f>
        <v>0</v>
      </c>
      <c r="N20" s="56">
        <f>N(ISNUMBER(SEARCH(N1,'Películas'!$C$20)))</f>
        <v>0</v>
      </c>
      <c r="O20" s="56">
        <f>N(ISNUMBER(SEARCH(O1,'Películas'!$C$20)))</f>
        <v>0</v>
      </c>
      <c r="P20" s="56">
        <f>N(ISNUMBER(SEARCH(P1,'Películas'!$C$20)))</f>
        <v>0</v>
      </c>
      <c r="Q20" s="56">
        <f>N(ISNUMBER(SEARCH(Q1,'Películas'!$C$20)))</f>
        <v>0</v>
      </c>
    </row>
    <row r="21" ht="14.25" customHeight="1">
      <c r="A21" s="16">
        <v>20.0</v>
      </c>
      <c r="B21" s="56">
        <f>N(ISNUMBER(SEARCH(B1,'Películas'!$C$21)))</f>
        <v>1</v>
      </c>
      <c r="C21" s="56">
        <f>N(ISNUMBER(SEARCH(C1,'Películas'!$C$21)))</f>
        <v>0</v>
      </c>
      <c r="D21" s="56">
        <f>N(ISNUMBER(SEARCH(D1,'Películas'!$C$21)))</f>
        <v>0</v>
      </c>
      <c r="E21" s="56">
        <f>N(ISNUMBER(SEARCH(E1,'Películas'!$C$21)))</f>
        <v>0</v>
      </c>
      <c r="F21" s="56">
        <f>N(ISNUMBER(SEARCH(F1,'Películas'!$C$21)))</f>
        <v>1</v>
      </c>
      <c r="G21" s="56">
        <f>N(ISNUMBER(SEARCH(G1,'Películas'!$C$21)))</f>
        <v>1</v>
      </c>
      <c r="H21" s="56">
        <f>N(ISNUMBER(SEARCH(H1,'Películas'!$C$21)))</f>
        <v>0</v>
      </c>
      <c r="I21" s="56">
        <f>N(ISNUMBER(SEARCH(I1,'Películas'!$C$21)))</f>
        <v>1</v>
      </c>
      <c r="J21" s="56">
        <f>N(ISNUMBER(SEARCH(J1,'Películas'!$C$21)))</f>
        <v>0</v>
      </c>
      <c r="K21" s="56">
        <f>N(ISNUMBER(SEARCH(K1,'Películas'!$C$21)))</f>
        <v>0</v>
      </c>
      <c r="L21" s="56">
        <f>N(ISNUMBER(SEARCH(L1,'Películas'!$C$21)))</f>
        <v>0</v>
      </c>
      <c r="M21" s="56">
        <f>N(ISNUMBER(SEARCH(M1,'Películas'!$C$21)))</f>
        <v>0</v>
      </c>
      <c r="N21" s="56">
        <f>N(ISNUMBER(SEARCH(N1,'Películas'!$C$21)))</f>
        <v>0</v>
      </c>
      <c r="O21" s="56">
        <f>N(ISNUMBER(SEARCH(O1,'Películas'!$C$21)))</f>
        <v>0</v>
      </c>
      <c r="P21" s="56">
        <f>N(ISNUMBER(SEARCH(P1,'Películas'!$C$21)))</f>
        <v>1</v>
      </c>
      <c r="Q21" s="56">
        <f>N(ISNUMBER(SEARCH(Q1,'Películas'!$C$21)))</f>
        <v>0</v>
      </c>
    </row>
    <row r="22" ht="14.25" customHeight="1">
      <c r="A22" s="16">
        <v>21.0</v>
      </c>
      <c r="B22" s="56">
        <f>N(ISNUMBER(SEARCH(B1,'Películas'!$C$22)))</f>
        <v>0</v>
      </c>
      <c r="C22" s="56">
        <f>N(ISNUMBER(SEARCH(C1,'Películas'!$C$22)))</f>
        <v>0</v>
      </c>
      <c r="D22" s="56">
        <f>N(ISNUMBER(SEARCH(D1,'Películas'!$C$22)))</f>
        <v>0</v>
      </c>
      <c r="E22" s="56">
        <f>N(ISNUMBER(SEARCH(E1,'Películas'!$C$22)))</f>
        <v>0</v>
      </c>
      <c r="F22" s="56">
        <f>N(ISNUMBER(SEARCH(F1,'Películas'!$C$22)))</f>
        <v>1</v>
      </c>
      <c r="G22" s="56">
        <f>N(ISNUMBER(SEARCH(G1,'Películas'!$C$22)))</f>
        <v>1</v>
      </c>
      <c r="H22" s="56">
        <f>N(ISNUMBER(SEARCH(H1,'Películas'!$C$22)))</f>
        <v>0</v>
      </c>
      <c r="I22" s="56">
        <f>N(ISNUMBER(SEARCH(I1,'Películas'!$C$22)))</f>
        <v>0</v>
      </c>
      <c r="J22" s="56">
        <f>N(ISNUMBER(SEARCH(J1,'Películas'!$C$22)))</f>
        <v>0</v>
      </c>
      <c r="K22" s="56">
        <f>N(ISNUMBER(SEARCH(K1,'Películas'!$C$22)))</f>
        <v>0</v>
      </c>
      <c r="L22" s="56">
        <f>N(ISNUMBER(SEARCH(L1,'Películas'!$C$22)))</f>
        <v>0</v>
      </c>
      <c r="M22" s="56">
        <f>N(ISNUMBER(SEARCH(M1,'Películas'!$C$22)))</f>
        <v>0</v>
      </c>
      <c r="N22" s="56">
        <f>N(ISNUMBER(SEARCH(N1,'Películas'!$C$22)))</f>
        <v>0</v>
      </c>
      <c r="O22" s="56">
        <f>N(ISNUMBER(SEARCH(O1,'Películas'!$C$22)))</f>
        <v>0</v>
      </c>
      <c r="P22" s="56">
        <f>N(ISNUMBER(SEARCH(P1,'Películas'!$C$22)))</f>
        <v>1</v>
      </c>
      <c r="Q22" s="56">
        <f>N(ISNUMBER(SEARCH(Q1,'Películas'!$C$22)))</f>
        <v>0</v>
      </c>
    </row>
    <row r="23" ht="14.25" customHeight="1">
      <c r="A23" s="16">
        <v>22.0</v>
      </c>
      <c r="B23" s="56">
        <f>N(ISNUMBER(SEARCH(B1,'Películas'!$C$23)))</f>
        <v>0</v>
      </c>
      <c r="C23" s="56">
        <f>N(ISNUMBER(SEARCH(C1,'Películas'!$C$23)))</f>
        <v>0</v>
      </c>
      <c r="D23" s="56">
        <f>N(ISNUMBER(SEARCH(D1,'Películas'!$C$23)))</f>
        <v>0</v>
      </c>
      <c r="E23" s="56">
        <f>N(ISNUMBER(SEARCH(E1,'Películas'!$C$23)))</f>
        <v>0</v>
      </c>
      <c r="F23" s="56">
        <f>N(ISNUMBER(SEARCH(F1,'Películas'!$C$23)))</f>
        <v>0</v>
      </c>
      <c r="G23" s="56">
        <f>N(ISNUMBER(SEARCH(G1,'Películas'!$C$23)))</f>
        <v>1</v>
      </c>
      <c r="H23" s="56">
        <f>N(ISNUMBER(SEARCH(H1,'Películas'!$C$23)))</f>
        <v>0</v>
      </c>
      <c r="I23" s="56">
        <f>N(ISNUMBER(SEARCH(I1,'Películas'!$C$23)))</f>
        <v>1</v>
      </c>
      <c r="J23" s="56">
        <f>N(ISNUMBER(SEARCH(J1,'Películas'!$C$23)))</f>
        <v>0</v>
      </c>
      <c r="K23" s="56">
        <f>N(ISNUMBER(SEARCH(K1,'Películas'!$C$23)))</f>
        <v>1</v>
      </c>
      <c r="L23" s="56">
        <f>N(ISNUMBER(SEARCH(L1,'Películas'!$C$23)))</f>
        <v>0</v>
      </c>
      <c r="M23" s="56">
        <f>N(ISNUMBER(SEARCH(M1,'Películas'!$C$23)))</f>
        <v>1</v>
      </c>
      <c r="N23" s="56">
        <f>N(ISNUMBER(SEARCH(N1,'Películas'!$C$23)))</f>
        <v>0</v>
      </c>
      <c r="O23" s="56">
        <f>N(ISNUMBER(SEARCH(O1,'Películas'!$C$23)))</f>
        <v>0</v>
      </c>
      <c r="P23" s="56">
        <f>N(ISNUMBER(SEARCH(P1,'Películas'!$C$23)))</f>
        <v>1</v>
      </c>
      <c r="Q23" s="56">
        <f>N(ISNUMBER(SEARCH(Q1,'Películas'!$C$23)))</f>
        <v>0</v>
      </c>
    </row>
    <row r="24" ht="14.25" customHeight="1">
      <c r="A24" s="16">
        <v>23.0</v>
      </c>
      <c r="B24" s="56">
        <f>N(ISNUMBER(SEARCH(B1,'Películas'!$C$24)))</f>
        <v>1</v>
      </c>
      <c r="C24" s="56">
        <f>N(ISNUMBER(SEARCH(C1,'Películas'!$C$24)))</f>
        <v>0</v>
      </c>
      <c r="D24" s="56">
        <f>N(ISNUMBER(SEARCH(D1,'Películas'!$C$24)))</f>
        <v>0</v>
      </c>
      <c r="E24" s="56">
        <f>N(ISNUMBER(SEARCH(E1,'Películas'!$C$24)))</f>
        <v>0</v>
      </c>
      <c r="F24" s="56">
        <f>N(ISNUMBER(SEARCH(F1,'Películas'!$C$24)))</f>
        <v>0</v>
      </c>
      <c r="G24" s="56">
        <f>N(ISNUMBER(SEARCH(G1,'Películas'!$C$24)))</f>
        <v>1</v>
      </c>
      <c r="H24" s="56">
        <f>N(ISNUMBER(SEARCH(H1,'Películas'!$C$24)))</f>
        <v>0</v>
      </c>
      <c r="I24" s="56">
        <f>N(ISNUMBER(SEARCH(I1,'Películas'!$C$24)))</f>
        <v>0</v>
      </c>
      <c r="J24" s="56">
        <f>N(ISNUMBER(SEARCH(J1,'Películas'!$C$24)))</f>
        <v>0</v>
      </c>
      <c r="K24" s="56">
        <f>N(ISNUMBER(SEARCH(K1,'Películas'!$C$24)))</f>
        <v>0</v>
      </c>
      <c r="L24" s="56">
        <f>N(ISNUMBER(SEARCH(L1,'Películas'!$C$24)))</f>
        <v>0</v>
      </c>
      <c r="M24" s="56">
        <f>N(ISNUMBER(SEARCH(M1,'Películas'!$C$24)))</f>
        <v>0</v>
      </c>
      <c r="N24" s="56">
        <f>N(ISNUMBER(SEARCH(N1,'Películas'!$C$24)))</f>
        <v>0</v>
      </c>
      <c r="O24" s="56">
        <f>N(ISNUMBER(SEARCH(O1,'Películas'!$C$24)))</f>
        <v>0</v>
      </c>
      <c r="P24" s="56">
        <f>N(ISNUMBER(SEARCH(P1,'Películas'!$C$24)))</f>
        <v>1</v>
      </c>
      <c r="Q24" s="56">
        <f>N(ISNUMBER(SEARCH(Q1,'Películas'!$C$24)))</f>
        <v>0</v>
      </c>
    </row>
    <row r="25" ht="14.25" customHeight="1">
      <c r="A25" s="16">
        <v>24.0</v>
      </c>
      <c r="B25" s="56">
        <f>N(ISNUMBER(SEARCH(B1,'Películas'!$C$25)))</f>
        <v>0</v>
      </c>
      <c r="C25" s="56">
        <f>N(ISNUMBER(SEARCH(C1,'Películas'!$C$25)))</f>
        <v>0</v>
      </c>
      <c r="D25" s="56">
        <f>N(ISNUMBER(SEARCH(D1,'Películas'!$C$25)))</f>
        <v>0</v>
      </c>
      <c r="E25" s="56">
        <f>N(ISNUMBER(SEARCH(E1,'Películas'!$C$25)))</f>
        <v>0</v>
      </c>
      <c r="F25" s="56">
        <f>N(ISNUMBER(SEARCH(F1,'Películas'!$C$25)))</f>
        <v>0</v>
      </c>
      <c r="G25" s="56">
        <f>N(ISNUMBER(SEARCH(G1,'Películas'!$C$25)))</f>
        <v>0</v>
      </c>
      <c r="H25" s="56">
        <f>N(ISNUMBER(SEARCH(H1,'Películas'!$C$25)))</f>
        <v>0</v>
      </c>
      <c r="I25" s="56">
        <f>N(ISNUMBER(SEARCH(I1,'Películas'!$C$25)))</f>
        <v>1</v>
      </c>
      <c r="J25" s="56">
        <f>N(ISNUMBER(SEARCH(J1,'Películas'!$C$25)))</f>
        <v>0</v>
      </c>
      <c r="K25" s="56">
        <f>N(ISNUMBER(SEARCH(K1,'Películas'!$C$25)))</f>
        <v>0</v>
      </c>
      <c r="L25" s="56">
        <f>N(ISNUMBER(SEARCH(L1,'Películas'!$C$25)))</f>
        <v>0</v>
      </c>
      <c r="M25" s="56">
        <f>N(ISNUMBER(SEARCH(M1,'Películas'!$C$25)))</f>
        <v>0</v>
      </c>
      <c r="N25" s="56">
        <f>N(ISNUMBER(SEARCH(N1,'Películas'!$C$25)))</f>
        <v>0</v>
      </c>
      <c r="O25" s="56">
        <f>N(ISNUMBER(SEARCH(O1,'Películas'!$C$25)))</f>
        <v>1</v>
      </c>
      <c r="P25" s="56">
        <f>N(ISNUMBER(SEARCH(P1,'Películas'!$C$25)))</f>
        <v>0</v>
      </c>
      <c r="Q25" s="56">
        <f>N(ISNUMBER(SEARCH(Q1,'Películas'!$C$25)))</f>
        <v>0</v>
      </c>
    </row>
    <row r="26" ht="14.25" customHeight="1">
      <c r="A26" s="16">
        <v>25.0</v>
      </c>
      <c r="B26" s="56">
        <f>N(ISNUMBER(SEARCH(B1,'Películas'!$C$26)))</f>
        <v>0</v>
      </c>
      <c r="C26" s="56">
        <f>N(ISNUMBER(SEARCH(C1,'Películas'!$C$26)))</f>
        <v>0</v>
      </c>
      <c r="D26" s="56">
        <f>N(ISNUMBER(SEARCH(D1,'Películas'!$C$26)))</f>
        <v>0</v>
      </c>
      <c r="E26" s="56">
        <f>N(ISNUMBER(SEARCH(E1,'Películas'!$C$26)))</f>
        <v>0</v>
      </c>
      <c r="F26" s="56">
        <f>N(ISNUMBER(SEARCH(F1,'Películas'!$C$26)))</f>
        <v>0</v>
      </c>
      <c r="G26" s="56">
        <f>N(ISNUMBER(SEARCH(G1,'Películas'!$C$26)))</f>
        <v>0</v>
      </c>
      <c r="H26" s="56">
        <f>N(ISNUMBER(SEARCH(H1,'Películas'!$C$26)))</f>
        <v>0</v>
      </c>
      <c r="I26" s="56">
        <f>N(ISNUMBER(SEARCH(I1,'Películas'!$C$26)))</f>
        <v>1</v>
      </c>
      <c r="J26" s="56">
        <f>N(ISNUMBER(SEARCH(J1,'Películas'!$C$26)))</f>
        <v>0</v>
      </c>
      <c r="K26" s="56">
        <f>N(ISNUMBER(SEARCH(K1,'Películas'!$C$26)))</f>
        <v>0</v>
      </c>
      <c r="L26" s="56">
        <f>N(ISNUMBER(SEARCH(L1,'Películas'!$C$26)))</f>
        <v>0</v>
      </c>
      <c r="M26" s="56">
        <f>N(ISNUMBER(SEARCH(M1,'Películas'!$C$26)))</f>
        <v>0</v>
      </c>
      <c r="N26" s="56">
        <f>N(ISNUMBER(SEARCH(N1,'Películas'!$C$26)))</f>
        <v>1</v>
      </c>
      <c r="O26" s="56">
        <f>N(ISNUMBER(SEARCH(O1,'Películas'!$C$26)))</f>
        <v>0</v>
      </c>
      <c r="P26" s="56">
        <f>N(ISNUMBER(SEARCH(P1,'Películas'!$C$26)))</f>
        <v>0</v>
      </c>
      <c r="Q26" s="56">
        <f>N(ISNUMBER(SEARCH(Q1,'Películas'!$C$26)))</f>
        <v>0</v>
      </c>
    </row>
    <row r="27" ht="14.25" customHeight="1">
      <c r="A27" s="16">
        <v>26.0</v>
      </c>
      <c r="B27" s="56">
        <f>N(ISNUMBER(SEARCH(B1,'Películas'!$C$27)))</f>
        <v>0</v>
      </c>
      <c r="C27" s="56">
        <f>N(ISNUMBER(SEARCH(C1,'Películas'!$C$27)))</f>
        <v>0</v>
      </c>
      <c r="D27" s="56">
        <f>N(ISNUMBER(SEARCH(D1,'Películas'!$C$27)))</f>
        <v>0</v>
      </c>
      <c r="E27" s="56">
        <f>N(ISNUMBER(SEARCH(E1,'Películas'!$C$27)))</f>
        <v>0</v>
      </c>
      <c r="F27" s="56">
        <f>N(ISNUMBER(SEARCH(F1,'Películas'!$C$27)))</f>
        <v>0</v>
      </c>
      <c r="G27" s="56">
        <f>N(ISNUMBER(SEARCH(G1,'Películas'!$C$27)))</f>
        <v>0</v>
      </c>
      <c r="H27" s="56">
        <f>N(ISNUMBER(SEARCH(H1,'Películas'!$C$27)))</f>
        <v>0</v>
      </c>
      <c r="I27" s="56">
        <f>N(ISNUMBER(SEARCH(I1,'Películas'!$C$27)))</f>
        <v>1</v>
      </c>
      <c r="J27" s="56">
        <f>N(ISNUMBER(SEARCH(J1,'Películas'!$C$27)))</f>
        <v>0</v>
      </c>
      <c r="K27" s="56">
        <f>N(ISNUMBER(SEARCH(K1,'Películas'!$C$27)))</f>
        <v>0</v>
      </c>
      <c r="L27" s="56">
        <f>N(ISNUMBER(SEARCH(L1,'Películas'!$C$27)))</f>
        <v>0</v>
      </c>
      <c r="M27" s="56">
        <f>N(ISNUMBER(SEARCH(M1,'Películas'!$C$27)))</f>
        <v>0</v>
      </c>
      <c r="N27" s="56">
        <f>N(ISNUMBER(SEARCH(N1,'Películas'!$C$27)))</f>
        <v>0</v>
      </c>
      <c r="O27" s="56">
        <f>N(ISNUMBER(SEARCH(O1,'Películas'!$C$27)))</f>
        <v>0</v>
      </c>
      <c r="P27" s="56">
        <f>N(ISNUMBER(SEARCH(P1,'Películas'!$C$27)))</f>
        <v>0</v>
      </c>
      <c r="Q27" s="56">
        <f>N(ISNUMBER(SEARCH(Q1,'Películas'!$C$27)))</f>
        <v>0</v>
      </c>
    </row>
    <row r="28" ht="14.25" customHeight="1">
      <c r="A28" s="16">
        <v>27.0</v>
      </c>
      <c r="B28" s="56">
        <f>N(ISNUMBER(SEARCH(B1,'Películas'!$C$28)))</f>
        <v>0</v>
      </c>
      <c r="C28" s="56">
        <f>N(ISNUMBER(SEARCH(C1,'Películas'!$C$28)))</f>
        <v>0</v>
      </c>
      <c r="D28" s="56">
        <f>N(ISNUMBER(SEARCH(D1,'Películas'!$C$28)))</f>
        <v>0</v>
      </c>
      <c r="E28" s="56">
        <f>N(ISNUMBER(SEARCH(E1,'Películas'!$C$28)))</f>
        <v>1</v>
      </c>
      <c r="F28" s="56">
        <f>N(ISNUMBER(SEARCH(F1,'Películas'!$C$28)))</f>
        <v>0</v>
      </c>
      <c r="G28" s="56">
        <f>N(ISNUMBER(SEARCH(G1,'Películas'!$C$28)))</f>
        <v>0</v>
      </c>
      <c r="H28" s="56">
        <f>N(ISNUMBER(SEARCH(H1,'Películas'!$C$28)))</f>
        <v>0</v>
      </c>
      <c r="I28" s="56">
        <f>N(ISNUMBER(SEARCH(I1,'Películas'!$C$28)))</f>
        <v>1</v>
      </c>
      <c r="J28" s="56">
        <f>N(ISNUMBER(SEARCH(J1,'Películas'!$C$28)))</f>
        <v>0</v>
      </c>
      <c r="K28" s="56">
        <f>N(ISNUMBER(SEARCH(K1,'Películas'!$C$28)))</f>
        <v>0</v>
      </c>
      <c r="L28" s="56">
        <f>N(ISNUMBER(SEARCH(L1,'Películas'!$C$28)))</f>
        <v>0</v>
      </c>
      <c r="M28" s="56">
        <f>N(ISNUMBER(SEARCH(M1,'Películas'!$C$28)))</f>
        <v>0</v>
      </c>
      <c r="N28" s="56">
        <f>N(ISNUMBER(SEARCH(N1,'Películas'!$C$28)))</f>
        <v>0</v>
      </c>
      <c r="O28" s="56">
        <f>N(ISNUMBER(SEARCH(O1,'Películas'!$C$28)))</f>
        <v>0</v>
      </c>
      <c r="P28" s="56">
        <f>N(ISNUMBER(SEARCH(P1,'Películas'!$C$28)))</f>
        <v>0</v>
      </c>
      <c r="Q28" s="56">
        <f>N(ISNUMBER(SEARCH(Q1,'Películas'!$C$28)))</f>
        <v>0</v>
      </c>
    </row>
    <row r="29" ht="14.25" customHeight="1">
      <c r="A29" s="16">
        <v>28.0</v>
      </c>
      <c r="B29" s="56">
        <f>N(ISNUMBER(SEARCH(B1,'Películas'!$C$29)))</f>
        <v>0</v>
      </c>
      <c r="C29" s="56">
        <f>N(ISNUMBER(SEARCH(C1,'Películas'!$C$29)))</f>
        <v>0</v>
      </c>
      <c r="D29" s="56">
        <f>N(ISNUMBER(SEARCH(D1,'Películas'!$C$29)))</f>
        <v>0</v>
      </c>
      <c r="E29" s="56">
        <f>N(ISNUMBER(SEARCH(E1,'Películas'!$C$29)))</f>
        <v>0</v>
      </c>
      <c r="F29" s="56">
        <f>N(ISNUMBER(SEARCH(F1,'Películas'!$C$29)))</f>
        <v>0</v>
      </c>
      <c r="G29" s="56">
        <f>N(ISNUMBER(SEARCH(G1,'Películas'!$C$29)))</f>
        <v>0</v>
      </c>
      <c r="H29" s="56">
        <f>N(ISNUMBER(SEARCH(H1,'Películas'!$C$29)))</f>
        <v>0</v>
      </c>
      <c r="I29" s="56">
        <f>N(ISNUMBER(SEARCH(I1,'Películas'!$C$29)))</f>
        <v>1</v>
      </c>
      <c r="J29" s="56">
        <f>N(ISNUMBER(SEARCH(J1,'Películas'!$C$29)))</f>
        <v>0</v>
      </c>
      <c r="K29" s="56">
        <f>N(ISNUMBER(SEARCH(K1,'Películas'!$C$29)))</f>
        <v>0</v>
      </c>
      <c r="L29" s="56">
        <f>N(ISNUMBER(SEARCH(L1,'Películas'!$C$29)))</f>
        <v>0</v>
      </c>
      <c r="M29" s="56">
        <f>N(ISNUMBER(SEARCH(M1,'Películas'!$C$29)))</f>
        <v>0</v>
      </c>
      <c r="N29" s="56">
        <f>N(ISNUMBER(SEARCH(N1,'Películas'!$C$29)))</f>
        <v>1</v>
      </c>
      <c r="O29" s="56">
        <f>N(ISNUMBER(SEARCH(O1,'Películas'!$C$29)))</f>
        <v>0</v>
      </c>
      <c r="P29" s="56">
        <f>N(ISNUMBER(SEARCH(P1,'Películas'!$C$29)))</f>
        <v>0</v>
      </c>
      <c r="Q29" s="56">
        <f>N(ISNUMBER(SEARCH(Q1,'Películas'!$C$29)))</f>
        <v>0</v>
      </c>
    </row>
    <row r="30" ht="14.25" customHeight="1">
      <c r="A30" s="16">
        <v>29.0</v>
      </c>
      <c r="B30" s="56">
        <f>N(ISNUMBER(SEARCH(B1,'Películas'!$C$30)))</f>
        <v>0</v>
      </c>
      <c r="C30" s="56">
        <f>N(ISNUMBER(SEARCH(C1,'Películas'!$C$30)))</f>
        <v>1</v>
      </c>
      <c r="D30" s="56">
        <f>N(ISNUMBER(SEARCH(D1,'Películas'!$C$30)))</f>
        <v>0</v>
      </c>
      <c r="E30" s="56">
        <f>N(ISNUMBER(SEARCH(E1,'Películas'!$C$30)))</f>
        <v>0</v>
      </c>
      <c r="F30" s="56">
        <f>N(ISNUMBER(SEARCH(F1,'Películas'!$C$30)))</f>
        <v>0</v>
      </c>
      <c r="G30" s="56">
        <f>N(ISNUMBER(SEARCH(G1,'Películas'!$C$30)))</f>
        <v>0</v>
      </c>
      <c r="H30" s="56">
        <f>N(ISNUMBER(SEARCH(H1,'Películas'!$C$30)))</f>
        <v>0</v>
      </c>
      <c r="I30" s="56">
        <f>N(ISNUMBER(SEARCH(I1,'Películas'!$C$30)))</f>
        <v>1</v>
      </c>
      <c r="J30" s="56">
        <f>N(ISNUMBER(SEARCH(J1,'Películas'!$C$30)))</f>
        <v>1</v>
      </c>
      <c r="K30" s="56">
        <f>N(ISNUMBER(SEARCH(K1,'Películas'!$C$30)))</f>
        <v>0</v>
      </c>
      <c r="L30" s="56">
        <f>N(ISNUMBER(SEARCH(L1,'Películas'!$C$30)))</f>
        <v>0</v>
      </c>
      <c r="M30" s="56">
        <f>N(ISNUMBER(SEARCH(M1,'Películas'!$C$30)))</f>
        <v>1</v>
      </c>
      <c r="N30" s="56">
        <f>N(ISNUMBER(SEARCH(N1,'Películas'!$C$30)))</f>
        <v>0</v>
      </c>
      <c r="O30" s="56">
        <f>N(ISNUMBER(SEARCH(O1,'Películas'!$C$30)))</f>
        <v>1</v>
      </c>
      <c r="P30" s="56">
        <f>N(ISNUMBER(SEARCH(P1,'Películas'!$C$30)))</f>
        <v>0</v>
      </c>
      <c r="Q30" s="56">
        <f>N(ISNUMBER(SEARCH(Q1,'Películas'!$C$30)))</f>
        <v>0</v>
      </c>
    </row>
    <row r="31" ht="14.25" customHeight="1">
      <c r="A31" s="16">
        <v>30.0</v>
      </c>
      <c r="B31" s="56">
        <f>N(ISNUMBER(SEARCH(B1,'Películas'!$C$31)))</f>
        <v>0</v>
      </c>
      <c r="C31" s="56">
        <f>N(ISNUMBER(SEARCH(C1,'Películas'!$C$31)))</f>
        <v>0</v>
      </c>
      <c r="D31" s="56">
        <f>N(ISNUMBER(SEARCH(D1,'Películas'!$C$31)))</f>
        <v>0</v>
      </c>
      <c r="E31" s="56">
        <f>N(ISNUMBER(SEARCH(E1,'Películas'!$C$31)))</f>
        <v>0</v>
      </c>
      <c r="F31" s="56">
        <f>N(ISNUMBER(SEARCH(F1,'Películas'!$C$31)))</f>
        <v>0</v>
      </c>
      <c r="G31" s="56">
        <f>N(ISNUMBER(SEARCH(G1,'Películas'!$C$31)))</f>
        <v>1</v>
      </c>
      <c r="H31" s="56">
        <f>N(ISNUMBER(SEARCH(H1,'Películas'!$C$31)))</f>
        <v>0</v>
      </c>
      <c r="I31" s="56">
        <f>N(ISNUMBER(SEARCH(I1,'Películas'!$C$31)))</f>
        <v>1</v>
      </c>
      <c r="J31" s="56">
        <f>N(ISNUMBER(SEARCH(J1,'Películas'!$C$31)))</f>
        <v>0</v>
      </c>
      <c r="K31" s="56">
        <f>N(ISNUMBER(SEARCH(K1,'Películas'!$C$31)))</f>
        <v>0</v>
      </c>
      <c r="L31" s="56">
        <f>N(ISNUMBER(SEARCH(L1,'Películas'!$C$31)))</f>
        <v>0</v>
      </c>
      <c r="M31" s="56">
        <f>N(ISNUMBER(SEARCH(M1,'Películas'!$C$31)))</f>
        <v>0</v>
      </c>
      <c r="N31" s="56">
        <f>N(ISNUMBER(SEARCH(N1,'Películas'!$C$31)))</f>
        <v>0</v>
      </c>
      <c r="O31" s="56">
        <f>N(ISNUMBER(SEARCH(O1,'Películas'!$C$31)))</f>
        <v>0</v>
      </c>
      <c r="P31" s="56">
        <f>N(ISNUMBER(SEARCH(P1,'Películas'!$C$31)))</f>
        <v>0</v>
      </c>
      <c r="Q31" s="56">
        <f>N(ISNUMBER(SEARCH(Q1,'Películas'!$C$31)))</f>
        <v>0</v>
      </c>
    </row>
    <row r="32" ht="14.25" customHeight="1">
      <c r="A32" s="16">
        <v>31.0</v>
      </c>
      <c r="B32" s="56">
        <f>N(ISNUMBER(SEARCH(B1,'Películas'!$C$32)))</f>
        <v>0</v>
      </c>
      <c r="C32" s="56">
        <f>N(ISNUMBER(SEARCH(C1,'Películas'!$C$32)))</f>
        <v>0</v>
      </c>
      <c r="D32" s="56">
        <f>N(ISNUMBER(SEARCH(D1,'Películas'!$C$32)))</f>
        <v>0</v>
      </c>
      <c r="E32" s="56">
        <f>N(ISNUMBER(SEARCH(E1,'Películas'!$C$32)))</f>
        <v>0</v>
      </c>
      <c r="F32" s="56">
        <f>N(ISNUMBER(SEARCH(F1,'Películas'!$C$32)))</f>
        <v>0</v>
      </c>
      <c r="G32" s="56">
        <f>N(ISNUMBER(SEARCH(G1,'Películas'!$C$32)))</f>
        <v>0</v>
      </c>
      <c r="H32" s="56">
        <f>N(ISNUMBER(SEARCH(H1,'Películas'!$C$32)))</f>
        <v>0</v>
      </c>
      <c r="I32" s="56">
        <f>N(ISNUMBER(SEARCH(I1,'Películas'!$C$32)))</f>
        <v>1</v>
      </c>
      <c r="J32" s="56">
        <f>N(ISNUMBER(SEARCH(J1,'Películas'!$C$32)))</f>
        <v>0</v>
      </c>
      <c r="K32" s="56">
        <f>N(ISNUMBER(SEARCH(K1,'Películas'!$C$32)))</f>
        <v>0</v>
      </c>
      <c r="L32" s="56">
        <f>N(ISNUMBER(SEARCH(L1,'Películas'!$C$32)))</f>
        <v>0</v>
      </c>
      <c r="M32" s="56">
        <f>N(ISNUMBER(SEARCH(M1,'Películas'!$C$32)))</f>
        <v>0</v>
      </c>
      <c r="N32" s="56">
        <f>N(ISNUMBER(SEARCH(N1,'Películas'!$C$32)))</f>
        <v>0</v>
      </c>
      <c r="O32" s="56">
        <f>N(ISNUMBER(SEARCH(O1,'Películas'!$C$32)))</f>
        <v>0</v>
      </c>
      <c r="P32" s="56">
        <f>N(ISNUMBER(SEARCH(P1,'Películas'!$C$32)))</f>
        <v>0</v>
      </c>
      <c r="Q32" s="56">
        <f>N(ISNUMBER(SEARCH(Q1,'Películas'!$C$32)))</f>
        <v>0</v>
      </c>
    </row>
    <row r="33" ht="14.25" customHeight="1">
      <c r="A33" s="16">
        <v>32.0</v>
      </c>
      <c r="B33" s="56">
        <f>N(ISNUMBER(SEARCH(B1,'Películas'!$C$33)))</f>
        <v>0</v>
      </c>
      <c r="C33" s="56">
        <f>N(ISNUMBER(SEARCH(C1,'Películas'!$C$33)))</f>
        <v>0</v>
      </c>
      <c r="D33" s="56">
        <f>N(ISNUMBER(SEARCH(D1,'Películas'!$C$33)))</f>
        <v>0</v>
      </c>
      <c r="E33" s="56">
        <f>N(ISNUMBER(SEARCH(E1,'Películas'!$C$33)))</f>
        <v>0</v>
      </c>
      <c r="F33" s="56">
        <f>N(ISNUMBER(SEARCH(F1,'Películas'!$C$33)))</f>
        <v>0</v>
      </c>
      <c r="G33" s="56">
        <f>N(ISNUMBER(SEARCH(G1,'Películas'!$C$33)))</f>
        <v>0</v>
      </c>
      <c r="H33" s="56">
        <f>N(ISNUMBER(SEARCH(H1,'Películas'!$C$33)))</f>
        <v>0</v>
      </c>
      <c r="I33" s="56">
        <f>N(ISNUMBER(SEARCH(I1,'Películas'!$C$33)))</f>
        <v>0</v>
      </c>
      <c r="J33" s="56">
        <f>N(ISNUMBER(SEARCH(J1,'Películas'!$C$33)))</f>
        <v>0</v>
      </c>
      <c r="K33" s="56">
        <f>N(ISNUMBER(SEARCH(K1,'Películas'!$C$33)))</f>
        <v>0</v>
      </c>
      <c r="L33" s="56">
        <f>N(ISNUMBER(SEARCH(L1,'Películas'!$C$33)))</f>
        <v>0</v>
      </c>
      <c r="M33" s="56">
        <f>N(ISNUMBER(SEARCH(M1,'Películas'!$C$33)))</f>
        <v>1</v>
      </c>
      <c r="N33" s="56">
        <f>N(ISNUMBER(SEARCH(N1,'Películas'!$C$33)))</f>
        <v>0</v>
      </c>
      <c r="O33" s="56">
        <f>N(ISNUMBER(SEARCH(O1,'Películas'!$C$33)))</f>
        <v>1</v>
      </c>
      <c r="P33" s="56">
        <f>N(ISNUMBER(SEARCH(P1,'Películas'!$C$33)))</f>
        <v>1</v>
      </c>
      <c r="Q33" s="56">
        <f>N(ISNUMBER(SEARCH(Q1,'Películas'!$C$33)))</f>
        <v>0</v>
      </c>
    </row>
    <row r="34" ht="14.25" customHeight="1">
      <c r="A34" s="16">
        <v>34.0</v>
      </c>
      <c r="B34" s="56">
        <f>N(ISNUMBER(SEARCH(B1,'Películas'!$C$34)))</f>
        <v>0</v>
      </c>
      <c r="C34" s="56">
        <f>N(ISNUMBER(SEARCH(C1,'Películas'!$C$34)))</f>
        <v>0</v>
      </c>
      <c r="D34" s="56">
        <f>N(ISNUMBER(SEARCH(D1,'Películas'!$C$34)))</f>
        <v>0</v>
      </c>
      <c r="E34" s="56">
        <f>N(ISNUMBER(SEARCH(E1,'Películas'!$C$34)))</f>
        <v>1</v>
      </c>
      <c r="F34" s="56">
        <f>N(ISNUMBER(SEARCH(F1,'Películas'!$C$34)))</f>
        <v>0</v>
      </c>
      <c r="G34" s="56">
        <f>N(ISNUMBER(SEARCH(G1,'Películas'!$C$34)))</f>
        <v>0</v>
      </c>
      <c r="H34" s="56">
        <f>N(ISNUMBER(SEARCH(H1,'Películas'!$C$34)))</f>
        <v>0</v>
      </c>
      <c r="I34" s="56">
        <f>N(ISNUMBER(SEARCH(I1,'Películas'!$C$34)))</f>
        <v>1</v>
      </c>
      <c r="J34" s="56">
        <f>N(ISNUMBER(SEARCH(J1,'Películas'!$C$34)))</f>
        <v>0</v>
      </c>
      <c r="K34" s="56">
        <f>N(ISNUMBER(SEARCH(K1,'Películas'!$C$34)))</f>
        <v>0</v>
      </c>
      <c r="L34" s="56">
        <f>N(ISNUMBER(SEARCH(L1,'Películas'!$C$34)))</f>
        <v>0</v>
      </c>
      <c r="M34" s="56">
        <f>N(ISNUMBER(SEARCH(M1,'Películas'!$C$34)))</f>
        <v>0</v>
      </c>
      <c r="N34" s="56">
        <f>N(ISNUMBER(SEARCH(N1,'Películas'!$C$34)))</f>
        <v>0</v>
      </c>
      <c r="O34" s="56">
        <f>N(ISNUMBER(SEARCH(O1,'Películas'!$C$34)))</f>
        <v>0</v>
      </c>
      <c r="P34" s="56">
        <f>N(ISNUMBER(SEARCH(P1,'Películas'!$C$34)))</f>
        <v>0</v>
      </c>
      <c r="Q34" s="56">
        <f>N(ISNUMBER(SEARCH(Q1,'Películas'!$C$34)))</f>
        <v>0</v>
      </c>
    </row>
    <row r="35" ht="14.25" customHeight="1">
      <c r="A35" s="16">
        <v>36.0</v>
      </c>
      <c r="B35" s="56">
        <f>N(ISNUMBER(SEARCH(B1,'Películas'!$C$35)))</f>
        <v>0</v>
      </c>
      <c r="C35" s="56">
        <f>N(ISNUMBER(SEARCH(C1,'Películas'!$C$35)))</f>
        <v>0</v>
      </c>
      <c r="D35" s="56">
        <f>N(ISNUMBER(SEARCH(D1,'Películas'!$C$35)))</f>
        <v>0</v>
      </c>
      <c r="E35" s="56">
        <f>N(ISNUMBER(SEARCH(E1,'Películas'!$C$35)))</f>
        <v>0</v>
      </c>
      <c r="F35" s="56">
        <f>N(ISNUMBER(SEARCH(F1,'Películas'!$C$35)))</f>
        <v>0</v>
      </c>
      <c r="G35" s="56">
        <f>N(ISNUMBER(SEARCH(G1,'Películas'!$C$35)))</f>
        <v>1</v>
      </c>
      <c r="H35" s="56">
        <f>N(ISNUMBER(SEARCH(H1,'Películas'!$C$35)))</f>
        <v>0</v>
      </c>
      <c r="I35" s="56">
        <f>N(ISNUMBER(SEARCH(I1,'Películas'!$C$35)))</f>
        <v>1</v>
      </c>
      <c r="J35" s="56">
        <f>N(ISNUMBER(SEARCH(J1,'Películas'!$C$35)))</f>
        <v>0</v>
      </c>
      <c r="K35" s="56">
        <f>N(ISNUMBER(SEARCH(K1,'Películas'!$C$35)))</f>
        <v>0</v>
      </c>
      <c r="L35" s="56">
        <f>N(ISNUMBER(SEARCH(L1,'Películas'!$C$35)))</f>
        <v>0</v>
      </c>
      <c r="M35" s="56">
        <f>N(ISNUMBER(SEARCH(M1,'Películas'!$C$35)))</f>
        <v>0</v>
      </c>
      <c r="N35" s="56">
        <f>N(ISNUMBER(SEARCH(N1,'Películas'!$C$35)))</f>
        <v>0</v>
      </c>
      <c r="O35" s="56">
        <f>N(ISNUMBER(SEARCH(O1,'Películas'!$C$35)))</f>
        <v>0</v>
      </c>
      <c r="P35" s="56">
        <f>N(ISNUMBER(SEARCH(P1,'Películas'!$C$35)))</f>
        <v>0</v>
      </c>
      <c r="Q35" s="56">
        <f>N(ISNUMBER(SEARCH(Q1,'Películas'!$C$35)))</f>
        <v>0</v>
      </c>
    </row>
    <row r="36" ht="14.25" customHeight="1">
      <c r="A36" s="16">
        <v>38.0</v>
      </c>
      <c r="B36" s="56">
        <f>N(ISNUMBER(SEARCH(B1,'Películas'!$C$36)))</f>
        <v>0</v>
      </c>
      <c r="C36" s="56">
        <f>N(ISNUMBER(SEARCH(C1,'Películas'!$C$36)))</f>
        <v>0</v>
      </c>
      <c r="D36" s="56">
        <f>N(ISNUMBER(SEARCH(D1,'Películas'!$C$36)))</f>
        <v>0</v>
      </c>
      <c r="E36" s="56">
        <f>N(ISNUMBER(SEARCH(E1,'Películas'!$C$36)))</f>
        <v>1</v>
      </c>
      <c r="F36" s="56">
        <f>N(ISNUMBER(SEARCH(F1,'Películas'!$C$36)))</f>
        <v>1</v>
      </c>
      <c r="G36" s="56">
        <f>N(ISNUMBER(SEARCH(G1,'Películas'!$C$36)))</f>
        <v>0</v>
      </c>
      <c r="H36" s="56">
        <f>N(ISNUMBER(SEARCH(H1,'Películas'!$C$36)))</f>
        <v>0</v>
      </c>
      <c r="I36" s="56">
        <f>N(ISNUMBER(SEARCH(I1,'Películas'!$C$36)))</f>
        <v>0</v>
      </c>
      <c r="J36" s="56">
        <f>N(ISNUMBER(SEARCH(J1,'Películas'!$C$36)))</f>
        <v>0</v>
      </c>
      <c r="K36" s="56">
        <f>N(ISNUMBER(SEARCH(K1,'Películas'!$C$36)))</f>
        <v>0</v>
      </c>
      <c r="L36" s="56">
        <f>N(ISNUMBER(SEARCH(L1,'Películas'!$C$36)))</f>
        <v>0</v>
      </c>
      <c r="M36" s="56">
        <f>N(ISNUMBER(SEARCH(M1,'Películas'!$C$36)))</f>
        <v>0</v>
      </c>
      <c r="N36" s="56">
        <f>N(ISNUMBER(SEARCH(N1,'Películas'!$C$36)))</f>
        <v>0</v>
      </c>
      <c r="O36" s="56">
        <f>N(ISNUMBER(SEARCH(O1,'Películas'!$C$36)))</f>
        <v>0</v>
      </c>
      <c r="P36" s="56">
        <f>N(ISNUMBER(SEARCH(P1,'Películas'!$C$36)))</f>
        <v>0</v>
      </c>
      <c r="Q36" s="56">
        <f>N(ISNUMBER(SEARCH(Q1,'Películas'!$C$36)))</f>
        <v>0</v>
      </c>
    </row>
    <row r="37" ht="14.25" customHeight="1">
      <c r="A37" s="16">
        <v>39.0</v>
      </c>
      <c r="B37" s="56">
        <f>N(ISNUMBER(SEARCH(B1,'Películas'!$C$37)))</f>
        <v>0</v>
      </c>
      <c r="C37" s="56">
        <f>N(ISNUMBER(SEARCH(C1,'Películas'!$C$37)))</f>
        <v>0</v>
      </c>
      <c r="D37" s="56">
        <f>N(ISNUMBER(SEARCH(D1,'Películas'!$C$37)))</f>
        <v>0</v>
      </c>
      <c r="E37" s="56">
        <f>N(ISNUMBER(SEARCH(E1,'Películas'!$C$37)))</f>
        <v>0</v>
      </c>
      <c r="F37" s="56">
        <f>N(ISNUMBER(SEARCH(F1,'Películas'!$C$37)))</f>
        <v>1</v>
      </c>
      <c r="G37" s="56">
        <f>N(ISNUMBER(SEARCH(G1,'Películas'!$C$37)))</f>
        <v>0</v>
      </c>
      <c r="H37" s="56">
        <f>N(ISNUMBER(SEARCH(H1,'Películas'!$C$37)))</f>
        <v>0</v>
      </c>
      <c r="I37" s="56">
        <f>N(ISNUMBER(SEARCH(I1,'Películas'!$C$37)))</f>
        <v>0</v>
      </c>
      <c r="J37" s="56">
        <f>N(ISNUMBER(SEARCH(J1,'Películas'!$C$37)))</f>
        <v>0</v>
      </c>
      <c r="K37" s="56">
        <f>N(ISNUMBER(SEARCH(K1,'Películas'!$C$37)))</f>
        <v>0</v>
      </c>
      <c r="L37" s="56">
        <f>N(ISNUMBER(SEARCH(L1,'Películas'!$C$37)))</f>
        <v>0</v>
      </c>
      <c r="M37" s="56">
        <f>N(ISNUMBER(SEARCH(M1,'Películas'!$C$37)))</f>
        <v>0</v>
      </c>
      <c r="N37" s="56">
        <f>N(ISNUMBER(SEARCH(N1,'Películas'!$C$37)))</f>
        <v>1</v>
      </c>
      <c r="O37" s="56">
        <f>N(ISNUMBER(SEARCH(O1,'Películas'!$C$37)))</f>
        <v>0</v>
      </c>
      <c r="P37" s="56">
        <f>N(ISNUMBER(SEARCH(P1,'Películas'!$C$37)))</f>
        <v>0</v>
      </c>
      <c r="Q37" s="56">
        <f>N(ISNUMBER(SEARCH(Q1,'Películas'!$C$37)))</f>
        <v>0</v>
      </c>
    </row>
    <row r="38" ht="14.25" customHeight="1">
      <c r="A38" s="16">
        <v>40.0</v>
      </c>
      <c r="B38" s="56">
        <f>N(ISNUMBER(SEARCH(B1,'Películas'!$C$38)))</f>
        <v>0</v>
      </c>
      <c r="C38" s="56">
        <f>N(ISNUMBER(SEARCH(C1,'Películas'!$C$38)))</f>
        <v>0</v>
      </c>
      <c r="D38" s="56">
        <f>N(ISNUMBER(SEARCH(D1,'Películas'!$C$38)))</f>
        <v>0</v>
      </c>
      <c r="E38" s="56">
        <f>N(ISNUMBER(SEARCH(E1,'Películas'!$C$38)))</f>
        <v>0</v>
      </c>
      <c r="F38" s="56">
        <f>N(ISNUMBER(SEARCH(F1,'Películas'!$C$38)))</f>
        <v>0</v>
      </c>
      <c r="G38" s="56">
        <f>N(ISNUMBER(SEARCH(G1,'Películas'!$C$38)))</f>
        <v>0</v>
      </c>
      <c r="H38" s="56">
        <f>N(ISNUMBER(SEARCH(H1,'Películas'!$C$38)))</f>
        <v>0</v>
      </c>
      <c r="I38" s="56">
        <f>N(ISNUMBER(SEARCH(I1,'Películas'!$C$38)))</f>
        <v>1</v>
      </c>
      <c r="J38" s="56">
        <f>N(ISNUMBER(SEARCH(J1,'Películas'!$C$38)))</f>
        <v>0</v>
      </c>
      <c r="K38" s="56">
        <f>N(ISNUMBER(SEARCH(K1,'Películas'!$C$38)))</f>
        <v>0</v>
      </c>
      <c r="L38" s="56">
        <f>N(ISNUMBER(SEARCH(L1,'Películas'!$C$38)))</f>
        <v>0</v>
      </c>
      <c r="M38" s="56">
        <f>N(ISNUMBER(SEARCH(M1,'Películas'!$C$38)))</f>
        <v>0</v>
      </c>
      <c r="N38" s="56">
        <f>N(ISNUMBER(SEARCH(N1,'Películas'!$C$38)))</f>
        <v>0</v>
      </c>
      <c r="O38" s="56">
        <f>N(ISNUMBER(SEARCH(O1,'Películas'!$C$38)))</f>
        <v>0</v>
      </c>
      <c r="P38" s="56">
        <f>N(ISNUMBER(SEARCH(P1,'Películas'!$C$38)))</f>
        <v>0</v>
      </c>
      <c r="Q38" s="56">
        <f>N(ISNUMBER(SEARCH(Q1,'Películas'!$C$38)))</f>
        <v>0</v>
      </c>
    </row>
    <row r="39" ht="14.25" customHeight="1">
      <c r="A39" s="16">
        <v>41.0</v>
      </c>
      <c r="B39" s="56">
        <f>N(ISNUMBER(SEARCH(B1,'Películas'!$C$39)))</f>
        <v>0</v>
      </c>
      <c r="C39" s="56">
        <f>N(ISNUMBER(SEARCH(C1,'Películas'!$C$39)))</f>
        <v>0</v>
      </c>
      <c r="D39" s="56">
        <f>N(ISNUMBER(SEARCH(D1,'Películas'!$C$39)))</f>
        <v>0</v>
      </c>
      <c r="E39" s="56">
        <f>N(ISNUMBER(SEARCH(E1,'Películas'!$C$39)))</f>
        <v>0</v>
      </c>
      <c r="F39" s="56">
        <f>N(ISNUMBER(SEARCH(F1,'Películas'!$C$39)))</f>
        <v>0</v>
      </c>
      <c r="G39" s="56">
        <f>N(ISNUMBER(SEARCH(G1,'Películas'!$C$39)))</f>
        <v>0</v>
      </c>
      <c r="H39" s="56">
        <f>N(ISNUMBER(SEARCH(H1,'Películas'!$C$39)))</f>
        <v>0</v>
      </c>
      <c r="I39" s="56">
        <f>N(ISNUMBER(SEARCH(I1,'Películas'!$C$39)))</f>
        <v>1</v>
      </c>
      <c r="J39" s="56">
        <f>N(ISNUMBER(SEARCH(J1,'Películas'!$C$39)))</f>
        <v>0</v>
      </c>
      <c r="K39" s="56">
        <f>N(ISNUMBER(SEARCH(K1,'Películas'!$C$39)))</f>
        <v>0</v>
      </c>
      <c r="L39" s="56">
        <f>N(ISNUMBER(SEARCH(L1,'Películas'!$C$39)))</f>
        <v>0</v>
      </c>
      <c r="M39" s="56">
        <f>N(ISNUMBER(SEARCH(M1,'Películas'!$C$39)))</f>
        <v>0</v>
      </c>
      <c r="N39" s="56">
        <f>N(ISNUMBER(SEARCH(N1,'Películas'!$C$39)))</f>
        <v>0</v>
      </c>
      <c r="O39" s="56">
        <f>N(ISNUMBER(SEARCH(O1,'Películas'!$C$39)))</f>
        <v>0</v>
      </c>
      <c r="P39" s="56">
        <f>N(ISNUMBER(SEARCH(P1,'Películas'!$C$39)))</f>
        <v>0</v>
      </c>
      <c r="Q39" s="56">
        <f>N(ISNUMBER(SEARCH(Q1,'Películas'!$C$39)))</f>
        <v>1</v>
      </c>
    </row>
    <row r="40" ht="14.25" customHeight="1">
      <c r="A40" s="16">
        <v>42.0</v>
      </c>
      <c r="B40" s="56">
        <f>N(ISNUMBER(SEARCH(B1,'Películas'!$C$40)))</f>
        <v>1</v>
      </c>
      <c r="C40" s="56">
        <f>N(ISNUMBER(SEARCH(C1,'Películas'!$C$40)))</f>
        <v>0</v>
      </c>
      <c r="D40" s="56">
        <f>N(ISNUMBER(SEARCH(D1,'Películas'!$C$40)))</f>
        <v>0</v>
      </c>
      <c r="E40" s="56">
        <f>N(ISNUMBER(SEARCH(E1,'Películas'!$C$40)))</f>
        <v>0</v>
      </c>
      <c r="F40" s="56">
        <f>N(ISNUMBER(SEARCH(F1,'Películas'!$C$40)))</f>
        <v>0</v>
      </c>
      <c r="G40" s="56">
        <f>N(ISNUMBER(SEARCH(G1,'Películas'!$C$40)))</f>
        <v>1</v>
      </c>
      <c r="H40" s="56">
        <f>N(ISNUMBER(SEARCH(H1,'Películas'!$C$40)))</f>
        <v>0</v>
      </c>
      <c r="I40" s="56">
        <f>N(ISNUMBER(SEARCH(I1,'Películas'!$C$40)))</f>
        <v>1</v>
      </c>
      <c r="J40" s="56">
        <f>N(ISNUMBER(SEARCH(J1,'Películas'!$C$40)))</f>
        <v>0</v>
      </c>
      <c r="K40" s="56">
        <f>N(ISNUMBER(SEARCH(K1,'Películas'!$C$40)))</f>
        <v>0</v>
      </c>
      <c r="L40" s="56">
        <f>N(ISNUMBER(SEARCH(L1,'Películas'!$C$40)))</f>
        <v>0</v>
      </c>
      <c r="M40" s="56">
        <f>N(ISNUMBER(SEARCH(M1,'Películas'!$C$40)))</f>
        <v>0</v>
      </c>
      <c r="N40" s="56">
        <f>N(ISNUMBER(SEARCH(N1,'Películas'!$C$40)))</f>
        <v>0</v>
      </c>
      <c r="O40" s="56">
        <f>N(ISNUMBER(SEARCH(O1,'Películas'!$C$40)))</f>
        <v>0</v>
      </c>
      <c r="P40" s="56">
        <f>N(ISNUMBER(SEARCH(P1,'Películas'!$C$40)))</f>
        <v>0</v>
      </c>
      <c r="Q40" s="56">
        <f>N(ISNUMBER(SEARCH(Q1,'Películas'!$C$40)))</f>
        <v>0</v>
      </c>
    </row>
    <row r="41" ht="14.25" customHeight="1">
      <c r="A41" s="16">
        <v>43.0</v>
      </c>
      <c r="B41" s="56">
        <f>N(ISNUMBER(SEARCH(B1,'Películas'!$C$41)))</f>
        <v>0</v>
      </c>
      <c r="C41" s="56">
        <f>N(ISNUMBER(SEARCH(C1,'Películas'!$C$41)))</f>
        <v>0</v>
      </c>
      <c r="D41" s="56">
        <f>N(ISNUMBER(SEARCH(D1,'Películas'!$C$41)))</f>
        <v>0</v>
      </c>
      <c r="E41" s="56">
        <f>N(ISNUMBER(SEARCH(E1,'Películas'!$C$41)))</f>
        <v>0</v>
      </c>
      <c r="F41" s="56">
        <f>N(ISNUMBER(SEARCH(F1,'Películas'!$C$41)))</f>
        <v>0</v>
      </c>
      <c r="G41" s="56">
        <f>N(ISNUMBER(SEARCH(G1,'Películas'!$C$41)))</f>
        <v>0</v>
      </c>
      <c r="H41" s="56">
        <f>N(ISNUMBER(SEARCH(H1,'Películas'!$C$41)))</f>
        <v>0</v>
      </c>
      <c r="I41" s="56">
        <f>N(ISNUMBER(SEARCH(I1,'Películas'!$C$41)))</f>
        <v>1</v>
      </c>
      <c r="J41" s="56">
        <f>N(ISNUMBER(SEARCH(J1,'Películas'!$C$41)))</f>
        <v>0</v>
      </c>
      <c r="K41" s="56">
        <f>N(ISNUMBER(SEARCH(K1,'Películas'!$C$41)))</f>
        <v>0</v>
      </c>
      <c r="L41" s="56">
        <f>N(ISNUMBER(SEARCH(L1,'Películas'!$C$41)))</f>
        <v>0</v>
      </c>
      <c r="M41" s="56">
        <f>N(ISNUMBER(SEARCH(M1,'Películas'!$C$41)))</f>
        <v>0</v>
      </c>
      <c r="N41" s="56">
        <f>N(ISNUMBER(SEARCH(N1,'Películas'!$C$41)))</f>
        <v>0</v>
      </c>
      <c r="O41" s="56">
        <f>N(ISNUMBER(SEARCH(O1,'Películas'!$C$41)))</f>
        <v>0</v>
      </c>
      <c r="P41" s="56">
        <f>N(ISNUMBER(SEARCH(P1,'Películas'!$C$41)))</f>
        <v>0</v>
      </c>
      <c r="Q41" s="56">
        <f>N(ISNUMBER(SEARCH(Q1,'Películas'!$C$41)))</f>
        <v>0</v>
      </c>
    </row>
    <row r="42" ht="14.25" customHeight="1">
      <c r="A42" s="16">
        <v>44.0</v>
      </c>
      <c r="B42" s="56">
        <f>N(ISNUMBER(SEARCH(B1,'Películas'!$C$42)))</f>
        <v>1</v>
      </c>
      <c r="C42" s="56">
        <f>N(ISNUMBER(SEARCH(C1,'Películas'!$C$42)))</f>
        <v>1</v>
      </c>
      <c r="D42" s="56">
        <f>N(ISNUMBER(SEARCH(D1,'Películas'!$C$42)))</f>
        <v>0</v>
      </c>
      <c r="E42" s="56">
        <f>N(ISNUMBER(SEARCH(E1,'Películas'!$C$42)))</f>
        <v>0</v>
      </c>
      <c r="F42" s="56">
        <f>N(ISNUMBER(SEARCH(F1,'Películas'!$C$42)))</f>
        <v>0</v>
      </c>
      <c r="G42" s="56">
        <f>N(ISNUMBER(SEARCH(G1,'Películas'!$C$42)))</f>
        <v>0</v>
      </c>
      <c r="H42" s="56">
        <f>N(ISNUMBER(SEARCH(H1,'Películas'!$C$42)))</f>
        <v>0</v>
      </c>
      <c r="I42" s="56">
        <f>N(ISNUMBER(SEARCH(I1,'Películas'!$C$42)))</f>
        <v>0</v>
      </c>
      <c r="J42" s="56">
        <f>N(ISNUMBER(SEARCH(J1,'Películas'!$C$42)))</f>
        <v>1</v>
      </c>
      <c r="K42" s="56">
        <f>N(ISNUMBER(SEARCH(K1,'Películas'!$C$42)))</f>
        <v>0</v>
      </c>
      <c r="L42" s="56">
        <f>N(ISNUMBER(SEARCH(L1,'Películas'!$C$42)))</f>
        <v>0</v>
      </c>
      <c r="M42" s="56">
        <f>N(ISNUMBER(SEARCH(M1,'Películas'!$C$42)))</f>
        <v>0</v>
      </c>
      <c r="N42" s="56">
        <f>N(ISNUMBER(SEARCH(N1,'Películas'!$C$42)))</f>
        <v>0</v>
      </c>
      <c r="O42" s="56">
        <f>N(ISNUMBER(SEARCH(O1,'Películas'!$C$42)))</f>
        <v>0</v>
      </c>
      <c r="P42" s="56">
        <f>N(ISNUMBER(SEARCH(P1,'Películas'!$C$42)))</f>
        <v>0</v>
      </c>
      <c r="Q42" s="56">
        <f>N(ISNUMBER(SEARCH(Q1,'Películas'!$C$42)))</f>
        <v>0</v>
      </c>
    </row>
    <row r="43" ht="14.25" customHeight="1">
      <c r="A43" s="16">
        <v>45.0</v>
      </c>
      <c r="B43" s="56">
        <f>N(ISNUMBER(SEARCH(B1,'Películas'!$C$43)))</f>
        <v>0</v>
      </c>
      <c r="C43" s="56">
        <f>N(ISNUMBER(SEARCH(C1,'Películas'!$C$43)))</f>
        <v>0</v>
      </c>
      <c r="D43" s="56">
        <f>N(ISNUMBER(SEARCH(D1,'Películas'!$C$43)))</f>
        <v>0</v>
      </c>
      <c r="E43" s="56">
        <f>N(ISNUMBER(SEARCH(E1,'Películas'!$C$43)))</f>
        <v>0</v>
      </c>
      <c r="F43" s="56">
        <f>N(ISNUMBER(SEARCH(F1,'Películas'!$C$43)))</f>
        <v>1</v>
      </c>
      <c r="G43" s="56">
        <f>N(ISNUMBER(SEARCH(G1,'Películas'!$C$43)))</f>
        <v>0</v>
      </c>
      <c r="H43" s="56">
        <f>N(ISNUMBER(SEARCH(H1,'Películas'!$C$43)))</f>
        <v>0</v>
      </c>
      <c r="I43" s="56">
        <f>N(ISNUMBER(SEARCH(I1,'Películas'!$C$43)))</f>
        <v>1</v>
      </c>
      <c r="J43" s="56">
        <f>N(ISNUMBER(SEARCH(J1,'Películas'!$C$43)))</f>
        <v>0</v>
      </c>
      <c r="K43" s="56">
        <f>N(ISNUMBER(SEARCH(K1,'Películas'!$C$43)))</f>
        <v>0</v>
      </c>
      <c r="L43" s="56">
        <f>N(ISNUMBER(SEARCH(L1,'Películas'!$C$43)))</f>
        <v>0</v>
      </c>
      <c r="M43" s="56">
        <f>N(ISNUMBER(SEARCH(M1,'Películas'!$C$43)))</f>
        <v>0</v>
      </c>
      <c r="N43" s="56">
        <f>N(ISNUMBER(SEARCH(N1,'Películas'!$C$43)))</f>
        <v>0</v>
      </c>
      <c r="O43" s="56">
        <f>N(ISNUMBER(SEARCH(O1,'Películas'!$C$43)))</f>
        <v>0</v>
      </c>
      <c r="P43" s="56">
        <f>N(ISNUMBER(SEARCH(P1,'Películas'!$C$43)))</f>
        <v>1</v>
      </c>
      <c r="Q43" s="56">
        <f>N(ISNUMBER(SEARCH(Q1,'Películas'!$C$43)))</f>
        <v>0</v>
      </c>
    </row>
    <row r="44" ht="14.25" customHeight="1">
      <c r="A44" s="16">
        <v>46.0</v>
      </c>
      <c r="B44" s="56">
        <f>N(ISNUMBER(SEARCH(B1,'Películas'!$C$44)))</f>
        <v>0</v>
      </c>
      <c r="C44" s="56">
        <f>N(ISNUMBER(SEARCH(C1,'Películas'!$C$44)))</f>
        <v>0</v>
      </c>
      <c r="D44" s="56">
        <f>N(ISNUMBER(SEARCH(D1,'Películas'!$C$44)))</f>
        <v>0</v>
      </c>
      <c r="E44" s="56">
        <f>N(ISNUMBER(SEARCH(E1,'Películas'!$C$44)))</f>
        <v>0</v>
      </c>
      <c r="F44" s="56">
        <f>N(ISNUMBER(SEARCH(F1,'Películas'!$C$44)))</f>
        <v>0</v>
      </c>
      <c r="G44" s="56">
        <f>N(ISNUMBER(SEARCH(G1,'Películas'!$C$44)))</f>
        <v>0</v>
      </c>
      <c r="H44" s="56">
        <f>N(ISNUMBER(SEARCH(H1,'Películas'!$C$44)))</f>
        <v>0</v>
      </c>
      <c r="I44" s="56">
        <f>N(ISNUMBER(SEARCH(I1,'Películas'!$C$44)))</f>
        <v>1</v>
      </c>
      <c r="J44" s="56">
        <f>N(ISNUMBER(SEARCH(J1,'Películas'!$C$44)))</f>
        <v>0</v>
      </c>
      <c r="K44" s="56">
        <f>N(ISNUMBER(SEARCH(K1,'Películas'!$C$44)))</f>
        <v>0</v>
      </c>
      <c r="L44" s="56">
        <f>N(ISNUMBER(SEARCH(L1,'Películas'!$C$44)))</f>
        <v>0</v>
      </c>
      <c r="M44" s="56">
        <f>N(ISNUMBER(SEARCH(M1,'Películas'!$C$44)))</f>
        <v>0</v>
      </c>
      <c r="N44" s="56">
        <f>N(ISNUMBER(SEARCH(N1,'Películas'!$C$44)))</f>
        <v>1</v>
      </c>
      <c r="O44" s="56">
        <f>N(ISNUMBER(SEARCH(O1,'Películas'!$C$44)))</f>
        <v>0</v>
      </c>
      <c r="P44" s="56">
        <f>N(ISNUMBER(SEARCH(P1,'Películas'!$C$44)))</f>
        <v>0</v>
      </c>
      <c r="Q44" s="56">
        <f>N(ISNUMBER(SEARCH(Q1,'Películas'!$C$44)))</f>
        <v>0</v>
      </c>
    </row>
    <row r="45" ht="14.25" customHeight="1">
      <c r="A45" s="16">
        <v>47.0</v>
      </c>
      <c r="B45" s="56">
        <f>N(ISNUMBER(SEARCH(B1,'Películas'!$C$45)))</f>
        <v>0</v>
      </c>
      <c r="C45" s="56">
        <f>N(ISNUMBER(SEARCH(C1,'Películas'!$C$45)))</f>
        <v>0</v>
      </c>
      <c r="D45" s="56">
        <f>N(ISNUMBER(SEARCH(D1,'Películas'!$C$45)))</f>
        <v>0</v>
      </c>
      <c r="E45" s="56">
        <f>N(ISNUMBER(SEARCH(E1,'Películas'!$C$45)))</f>
        <v>0</v>
      </c>
      <c r="F45" s="56">
        <f>N(ISNUMBER(SEARCH(F1,'Películas'!$C$45)))</f>
        <v>0</v>
      </c>
      <c r="G45" s="56">
        <f>N(ISNUMBER(SEARCH(G1,'Películas'!$C$45)))</f>
        <v>0</v>
      </c>
      <c r="H45" s="56">
        <f>N(ISNUMBER(SEARCH(H1,'Películas'!$C$45)))</f>
        <v>0</v>
      </c>
      <c r="I45" s="56">
        <f>N(ISNUMBER(SEARCH(I1,'Películas'!$C$45)))</f>
        <v>0</v>
      </c>
      <c r="J45" s="56">
        <f>N(ISNUMBER(SEARCH(J1,'Películas'!$C$45)))</f>
        <v>0</v>
      </c>
      <c r="K45" s="56">
        <f>N(ISNUMBER(SEARCH(K1,'Películas'!$C$45)))</f>
        <v>0</v>
      </c>
      <c r="L45" s="56">
        <f>N(ISNUMBER(SEARCH(L1,'Películas'!$C$45)))</f>
        <v>0</v>
      </c>
      <c r="M45" s="56">
        <f>N(ISNUMBER(SEARCH(M1,'Películas'!$C$45)))</f>
        <v>1</v>
      </c>
      <c r="N45" s="56">
        <f>N(ISNUMBER(SEARCH(N1,'Películas'!$C$45)))</f>
        <v>0</v>
      </c>
      <c r="O45" s="56">
        <f>N(ISNUMBER(SEARCH(O1,'Películas'!$C$45)))</f>
        <v>0</v>
      </c>
      <c r="P45" s="56">
        <f>N(ISNUMBER(SEARCH(P1,'Películas'!$C$45)))</f>
        <v>1</v>
      </c>
      <c r="Q45" s="56">
        <f>N(ISNUMBER(SEARCH(Q1,'Películas'!$C$45)))</f>
        <v>0</v>
      </c>
    </row>
    <row r="46" ht="14.25" customHeight="1">
      <c r="A46" s="16">
        <v>48.0</v>
      </c>
      <c r="B46" s="56">
        <f>N(ISNUMBER(SEARCH(B1,'Películas'!$C$46)))</f>
        <v>0</v>
      </c>
      <c r="C46" s="56">
        <f>N(ISNUMBER(SEARCH(C1,'Películas'!$C$46)))</f>
        <v>0</v>
      </c>
      <c r="D46" s="56">
        <f>N(ISNUMBER(SEARCH(D1,'Películas'!$C$46)))</f>
        <v>1</v>
      </c>
      <c r="E46" s="56">
        <f>N(ISNUMBER(SEARCH(E1,'Películas'!$C$46)))</f>
        <v>1</v>
      </c>
      <c r="F46" s="56">
        <f>N(ISNUMBER(SEARCH(F1,'Películas'!$C$46)))</f>
        <v>0</v>
      </c>
      <c r="G46" s="56">
        <f>N(ISNUMBER(SEARCH(G1,'Películas'!$C$46)))</f>
        <v>0</v>
      </c>
      <c r="H46" s="56">
        <f>N(ISNUMBER(SEARCH(H1,'Películas'!$C$46)))</f>
        <v>0</v>
      </c>
      <c r="I46" s="56">
        <f>N(ISNUMBER(SEARCH(I1,'Películas'!$C$46)))</f>
        <v>1</v>
      </c>
      <c r="J46" s="56">
        <f>N(ISNUMBER(SEARCH(J1,'Películas'!$C$46)))</f>
        <v>0</v>
      </c>
      <c r="K46" s="56">
        <f>N(ISNUMBER(SEARCH(K1,'Películas'!$C$46)))</f>
        <v>0</v>
      </c>
      <c r="L46" s="56">
        <f>N(ISNUMBER(SEARCH(L1,'Películas'!$C$46)))</f>
        <v>1</v>
      </c>
      <c r="M46" s="56">
        <f>N(ISNUMBER(SEARCH(M1,'Películas'!$C$46)))</f>
        <v>0</v>
      </c>
      <c r="N46" s="56">
        <f>N(ISNUMBER(SEARCH(N1,'Películas'!$C$46)))</f>
        <v>1</v>
      </c>
      <c r="O46" s="56">
        <f>N(ISNUMBER(SEARCH(O1,'Películas'!$C$46)))</f>
        <v>0</v>
      </c>
      <c r="P46" s="56">
        <f>N(ISNUMBER(SEARCH(P1,'Películas'!$C$46)))</f>
        <v>0</v>
      </c>
      <c r="Q46" s="56">
        <f>N(ISNUMBER(SEARCH(Q1,'Películas'!$C$46)))</f>
        <v>0</v>
      </c>
    </row>
    <row r="47" ht="14.25" customHeight="1">
      <c r="A47" s="16">
        <v>49.0</v>
      </c>
      <c r="B47" s="56">
        <f>N(ISNUMBER(SEARCH(B1,'Películas'!$C$47)))</f>
        <v>0</v>
      </c>
      <c r="C47" s="56">
        <f>N(ISNUMBER(SEARCH(C1,'Películas'!$C$47)))</f>
        <v>0</v>
      </c>
      <c r="D47" s="56">
        <f>N(ISNUMBER(SEARCH(D1,'Películas'!$C$47)))</f>
        <v>0</v>
      </c>
      <c r="E47" s="56">
        <f>N(ISNUMBER(SEARCH(E1,'Películas'!$C$47)))</f>
        <v>0</v>
      </c>
      <c r="F47" s="56">
        <f>N(ISNUMBER(SEARCH(F1,'Películas'!$C$47)))</f>
        <v>0</v>
      </c>
      <c r="G47" s="56">
        <f>N(ISNUMBER(SEARCH(G1,'Películas'!$C$47)))</f>
        <v>0</v>
      </c>
      <c r="H47" s="56">
        <f>N(ISNUMBER(SEARCH(H1,'Películas'!$C$47)))</f>
        <v>0</v>
      </c>
      <c r="I47" s="56">
        <f>N(ISNUMBER(SEARCH(I1,'Películas'!$C$47)))</f>
        <v>1</v>
      </c>
      <c r="J47" s="56">
        <f>N(ISNUMBER(SEARCH(J1,'Películas'!$C$47)))</f>
        <v>0</v>
      </c>
      <c r="K47" s="56">
        <f>N(ISNUMBER(SEARCH(K1,'Películas'!$C$47)))</f>
        <v>0</v>
      </c>
      <c r="L47" s="56">
        <f>N(ISNUMBER(SEARCH(L1,'Películas'!$C$47)))</f>
        <v>0</v>
      </c>
      <c r="M47" s="56">
        <f>N(ISNUMBER(SEARCH(M1,'Películas'!$C$47)))</f>
        <v>0</v>
      </c>
      <c r="N47" s="56">
        <f>N(ISNUMBER(SEARCH(N1,'Películas'!$C$47)))</f>
        <v>1</v>
      </c>
      <c r="O47" s="56">
        <f>N(ISNUMBER(SEARCH(O1,'Películas'!$C$47)))</f>
        <v>0</v>
      </c>
      <c r="P47" s="56">
        <f>N(ISNUMBER(SEARCH(P1,'Películas'!$C$47)))</f>
        <v>0</v>
      </c>
      <c r="Q47" s="56">
        <f>N(ISNUMBER(SEARCH(Q1,'Películas'!$C$47)))</f>
        <v>0</v>
      </c>
    </row>
    <row r="48" ht="14.25" customHeight="1">
      <c r="A48" s="16">
        <v>50.0</v>
      </c>
      <c r="B48" s="56">
        <f>N(ISNUMBER(SEARCH(B1,'Películas'!$C$48)))</f>
        <v>0</v>
      </c>
      <c r="C48" s="56">
        <f>N(ISNUMBER(SEARCH(C1,'Películas'!$C$48)))</f>
        <v>0</v>
      </c>
      <c r="D48" s="56">
        <f>N(ISNUMBER(SEARCH(D1,'Películas'!$C$48)))</f>
        <v>0</v>
      </c>
      <c r="E48" s="56">
        <f>N(ISNUMBER(SEARCH(E1,'Películas'!$C$48)))</f>
        <v>0</v>
      </c>
      <c r="F48" s="56">
        <f>N(ISNUMBER(SEARCH(F1,'Películas'!$C$48)))</f>
        <v>0</v>
      </c>
      <c r="G48" s="56">
        <f>N(ISNUMBER(SEARCH(G1,'Películas'!$C$48)))</f>
        <v>1</v>
      </c>
      <c r="H48" s="56">
        <f>N(ISNUMBER(SEARCH(H1,'Películas'!$C$48)))</f>
        <v>0</v>
      </c>
      <c r="I48" s="56">
        <f>N(ISNUMBER(SEARCH(I1,'Películas'!$C$48)))</f>
        <v>0</v>
      </c>
      <c r="J48" s="56">
        <f>N(ISNUMBER(SEARCH(J1,'Películas'!$C$48)))</f>
        <v>0</v>
      </c>
      <c r="K48" s="56">
        <f>N(ISNUMBER(SEARCH(K1,'Películas'!$C$48)))</f>
        <v>0</v>
      </c>
      <c r="L48" s="56">
        <f>N(ISNUMBER(SEARCH(L1,'Películas'!$C$48)))</f>
        <v>0</v>
      </c>
      <c r="M48" s="56">
        <f>N(ISNUMBER(SEARCH(M1,'Películas'!$C$48)))</f>
        <v>1</v>
      </c>
      <c r="N48" s="56">
        <f>N(ISNUMBER(SEARCH(N1,'Películas'!$C$48)))</f>
        <v>0</v>
      </c>
      <c r="O48" s="56">
        <f>N(ISNUMBER(SEARCH(O1,'Películas'!$C$48)))</f>
        <v>0</v>
      </c>
      <c r="P48" s="56">
        <f>N(ISNUMBER(SEARCH(P1,'Películas'!$C$48)))</f>
        <v>1</v>
      </c>
      <c r="Q48" s="56">
        <f>N(ISNUMBER(SEARCH(Q1,'Películas'!$C$48)))</f>
        <v>0</v>
      </c>
    </row>
    <row r="49" ht="14.25" customHeight="1">
      <c r="A49" s="16">
        <v>52.0</v>
      </c>
      <c r="B49" s="56">
        <f>N(ISNUMBER(SEARCH(B1,'Películas'!$C$49)))</f>
        <v>0</v>
      </c>
      <c r="C49" s="56">
        <f>N(ISNUMBER(SEARCH(C1,'Películas'!$C$49)))</f>
        <v>0</v>
      </c>
      <c r="D49" s="56">
        <f>N(ISNUMBER(SEARCH(D1,'Películas'!$C$49)))</f>
        <v>0</v>
      </c>
      <c r="E49" s="56">
        <f>N(ISNUMBER(SEARCH(E1,'Películas'!$C$49)))</f>
        <v>0</v>
      </c>
      <c r="F49" s="56">
        <f>N(ISNUMBER(SEARCH(F1,'Películas'!$C$49)))</f>
        <v>1</v>
      </c>
      <c r="G49" s="56">
        <f>N(ISNUMBER(SEARCH(G1,'Películas'!$C$49)))</f>
        <v>0</v>
      </c>
      <c r="H49" s="56">
        <f>N(ISNUMBER(SEARCH(H1,'Películas'!$C$49)))</f>
        <v>0</v>
      </c>
      <c r="I49" s="56">
        <f>N(ISNUMBER(SEARCH(I1,'Películas'!$C$49)))</f>
        <v>1</v>
      </c>
      <c r="J49" s="56">
        <f>N(ISNUMBER(SEARCH(J1,'Películas'!$C$49)))</f>
        <v>0</v>
      </c>
      <c r="K49" s="56">
        <f>N(ISNUMBER(SEARCH(K1,'Películas'!$C$49)))</f>
        <v>0</v>
      </c>
      <c r="L49" s="56">
        <f>N(ISNUMBER(SEARCH(L1,'Películas'!$C$49)))</f>
        <v>0</v>
      </c>
      <c r="M49" s="56">
        <f>N(ISNUMBER(SEARCH(M1,'Películas'!$C$49)))</f>
        <v>0</v>
      </c>
      <c r="N49" s="56">
        <f>N(ISNUMBER(SEARCH(N1,'Películas'!$C$49)))</f>
        <v>1</v>
      </c>
      <c r="O49" s="56">
        <f>N(ISNUMBER(SEARCH(O1,'Películas'!$C$49)))</f>
        <v>0</v>
      </c>
      <c r="P49" s="56">
        <f>N(ISNUMBER(SEARCH(P1,'Películas'!$C$49)))</f>
        <v>0</v>
      </c>
      <c r="Q49" s="56">
        <f>N(ISNUMBER(SEARCH(Q1,'Películas'!$C$49)))</f>
        <v>0</v>
      </c>
    </row>
    <row r="50" ht="14.25" customHeight="1">
      <c r="A50" s="16">
        <v>53.0</v>
      </c>
      <c r="B50" s="56">
        <f>N(ISNUMBER(SEARCH(B1,'Películas'!$C$50)))</f>
        <v>0</v>
      </c>
      <c r="C50" s="56">
        <f>N(ISNUMBER(SEARCH(C1,'Películas'!$C$50)))</f>
        <v>1</v>
      </c>
      <c r="D50" s="56">
        <f>N(ISNUMBER(SEARCH(D1,'Películas'!$C$50)))</f>
        <v>0</v>
      </c>
      <c r="E50" s="56">
        <f>N(ISNUMBER(SEARCH(E1,'Películas'!$C$50)))</f>
        <v>0</v>
      </c>
      <c r="F50" s="56">
        <f>N(ISNUMBER(SEARCH(F1,'Películas'!$C$50)))</f>
        <v>0</v>
      </c>
      <c r="G50" s="56">
        <f>N(ISNUMBER(SEARCH(G1,'Películas'!$C$50)))</f>
        <v>0</v>
      </c>
      <c r="H50" s="56">
        <f>N(ISNUMBER(SEARCH(H1,'Películas'!$C$50)))</f>
        <v>0</v>
      </c>
      <c r="I50" s="56">
        <f>N(ISNUMBER(SEARCH(I1,'Películas'!$C$50)))</f>
        <v>1</v>
      </c>
      <c r="J50" s="56">
        <f>N(ISNUMBER(SEARCH(J1,'Películas'!$C$50)))</f>
        <v>0</v>
      </c>
      <c r="K50" s="56">
        <f>N(ISNUMBER(SEARCH(K1,'Películas'!$C$50)))</f>
        <v>0</v>
      </c>
      <c r="L50" s="56">
        <f>N(ISNUMBER(SEARCH(L1,'Películas'!$C$50)))</f>
        <v>0</v>
      </c>
      <c r="M50" s="56">
        <f>N(ISNUMBER(SEARCH(M1,'Películas'!$C$50)))</f>
        <v>0</v>
      </c>
      <c r="N50" s="56">
        <f>N(ISNUMBER(SEARCH(N1,'Películas'!$C$50)))</f>
        <v>0</v>
      </c>
      <c r="O50" s="56">
        <f>N(ISNUMBER(SEARCH(O1,'Películas'!$C$50)))</f>
        <v>0</v>
      </c>
      <c r="P50" s="56">
        <f>N(ISNUMBER(SEARCH(P1,'Películas'!$C$50)))</f>
        <v>0</v>
      </c>
      <c r="Q50" s="56">
        <f>N(ISNUMBER(SEARCH(Q1,'Películas'!$C$50)))</f>
        <v>0</v>
      </c>
    </row>
    <row r="51" ht="14.25" customHeight="1">
      <c r="A51" s="16">
        <v>54.0</v>
      </c>
      <c r="B51" s="56">
        <f>N(ISNUMBER(SEARCH(B1,'Películas'!$C$51)))</f>
        <v>0</v>
      </c>
      <c r="C51" s="56">
        <f>N(ISNUMBER(SEARCH(C1,'Películas'!$C$51)))</f>
        <v>0</v>
      </c>
      <c r="D51" s="56">
        <f>N(ISNUMBER(SEARCH(D1,'Películas'!$C$51)))</f>
        <v>0</v>
      </c>
      <c r="E51" s="56">
        <f>N(ISNUMBER(SEARCH(E1,'Películas'!$C$51)))</f>
        <v>1</v>
      </c>
      <c r="F51" s="56">
        <f>N(ISNUMBER(SEARCH(F1,'Películas'!$C$51)))</f>
        <v>1</v>
      </c>
      <c r="G51" s="56">
        <f>N(ISNUMBER(SEARCH(G1,'Películas'!$C$51)))</f>
        <v>0</v>
      </c>
      <c r="H51" s="56">
        <f>N(ISNUMBER(SEARCH(H1,'Películas'!$C$51)))</f>
        <v>0</v>
      </c>
      <c r="I51" s="56">
        <f>N(ISNUMBER(SEARCH(I1,'Películas'!$C$51)))</f>
        <v>0</v>
      </c>
      <c r="J51" s="56">
        <f>N(ISNUMBER(SEARCH(J1,'Películas'!$C$51)))</f>
        <v>0</v>
      </c>
      <c r="K51" s="56">
        <f>N(ISNUMBER(SEARCH(K1,'Películas'!$C$51)))</f>
        <v>0</v>
      </c>
      <c r="L51" s="56">
        <f>N(ISNUMBER(SEARCH(L1,'Películas'!$C$51)))</f>
        <v>0</v>
      </c>
      <c r="M51" s="56">
        <f>N(ISNUMBER(SEARCH(M1,'Películas'!$C$51)))</f>
        <v>0</v>
      </c>
      <c r="N51" s="56">
        <f>N(ISNUMBER(SEARCH(N1,'Películas'!$C$51)))</f>
        <v>0</v>
      </c>
      <c r="O51" s="56">
        <f>N(ISNUMBER(SEARCH(O1,'Películas'!$C$51)))</f>
        <v>0</v>
      </c>
      <c r="P51" s="56">
        <f>N(ISNUMBER(SEARCH(P1,'Películas'!$C$51)))</f>
        <v>0</v>
      </c>
      <c r="Q51" s="56">
        <f>N(ISNUMBER(SEARCH(Q1,'Películas'!$C$51)))</f>
        <v>0</v>
      </c>
    </row>
    <row r="52" ht="14.25" customHeight="1">
      <c r="A52" s="16">
        <v>55.0</v>
      </c>
      <c r="B52" s="56">
        <f>N(ISNUMBER(SEARCH(B1,'Películas'!$C$52)))</f>
        <v>0</v>
      </c>
      <c r="C52" s="56">
        <f>N(ISNUMBER(SEARCH(C1,'Películas'!$C$52)))</f>
        <v>0</v>
      </c>
      <c r="D52" s="56">
        <f>N(ISNUMBER(SEARCH(D1,'Películas'!$C$52)))</f>
        <v>0</v>
      </c>
      <c r="E52" s="56">
        <f>N(ISNUMBER(SEARCH(E1,'Películas'!$C$52)))</f>
        <v>0</v>
      </c>
      <c r="F52" s="56">
        <f>N(ISNUMBER(SEARCH(F1,'Películas'!$C$52)))</f>
        <v>0</v>
      </c>
      <c r="G52" s="56">
        <f>N(ISNUMBER(SEARCH(G1,'Películas'!$C$52)))</f>
        <v>0</v>
      </c>
      <c r="H52" s="56">
        <f>N(ISNUMBER(SEARCH(H1,'Películas'!$C$52)))</f>
        <v>0</v>
      </c>
      <c r="I52" s="56">
        <f>N(ISNUMBER(SEARCH(I1,'Películas'!$C$52)))</f>
        <v>1</v>
      </c>
      <c r="J52" s="56">
        <f>N(ISNUMBER(SEARCH(J1,'Películas'!$C$52)))</f>
        <v>0</v>
      </c>
      <c r="K52" s="56">
        <f>N(ISNUMBER(SEARCH(K1,'Películas'!$C$52)))</f>
        <v>0</v>
      </c>
      <c r="L52" s="56">
        <f>N(ISNUMBER(SEARCH(L1,'Películas'!$C$52)))</f>
        <v>0</v>
      </c>
      <c r="M52" s="56">
        <f>N(ISNUMBER(SEARCH(M1,'Películas'!$C$52)))</f>
        <v>0</v>
      </c>
      <c r="N52" s="56">
        <f>N(ISNUMBER(SEARCH(N1,'Películas'!$C$52)))</f>
        <v>0</v>
      </c>
      <c r="O52" s="56">
        <f>N(ISNUMBER(SEARCH(O1,'Películas'!$C$52)))</f>
        <v>0</v>
      </c>
      <c r="P52" s="56">
        <f>N(ISNUMBER(SEARCH(P1,'Películas'!$C$52)))</f>
        <v>0</v>
      </c>
      <c r="Q52" s="56">
        <f>N(ISNUMBER(SEARCH(Q1,'Películas'!$C$52)))</f>
        <v>0</v>
      </c>
    </row>
    <row r="53" ht="14.25" customHeight="1">
      <c r="A53" s="16">
        <v>57.0</v>
      </c>
      <c r="B53" s="56">
        <f>N(ISNUMBER(SEARCH(B1,'Películas'!$C$53)))</f>
        <v>0</v>
      </c>
      <c r="C53" s="56">
        <f>N(ISNUMBER(SEARCH(C1,'Películas'!$C$53)))</f>
        <v>0</v>
      </c>
      <c r="D53" s="56">
        <f>N(ISNUMBER(SEARCH(D1,'Películas'!$C$53)))</f>
        <v>0</v>
      </c>
      <c r="E53" s="56">
        <f>N(ISNUMBER(SEARCH(E1,'Películas'!$C$53)))</f>
        <v>0</v>
      </c>
      <c r="F53" s="56">
        <f>N(ISNUMBER(SEARCH(F1,'Películas'!$C$53)))</f>
        <v>0</v>
      </c>
      <c r="G53" s="56">
        <f>N(ISNUMBER(SEARCH(G1,'Películas'!$C$53)))</f>
        <v>0</v>
      </c>
      <c r="H53" s="56">
        <f>N(ISNUMBER(SEARCH(H1,'Películas'!$C$53)))</f>
        <v>0</v>
      </c>
      <c r="I53" s="56">
        <f>N(ISNUMBER(SEARCH(I1,'Películas'!$C$53)))</f>
        <v>1</v>
      </c>
      <c r="J53" s="56">
        <f>N(ISNUMBER(SEARCH(J1,'Películas'!$C$53)))</f>
        <v>0</v>
      </c>
      <c r="K53" s="56">
        <f>N(ISNUMBER(SEARCH(K1,'Películas'!$C$53)))</f>
        <v>0</v>
      </c>
      <c r="L53" s="56">
        <f>N(ISNUMBER(SEARCH(L1,'Películas'!$C$53)))</f>
        <v>0</v>
      </c>
      <c r="M53" s="56">
        <f>N(ISNUMBER(SEARCH(M1,'Películas'!$C$53)))</f>
        <v>0</v>
      </c>
      <c r="N53" s="56">
        <f>N(ISNUMBER(SEARCH(N1,'Películas'!$C$53)))</f>
        <v>0</v>
      </c>
      <c r="O53" s="56">
        <f>N(ISNUMBER(SEARCH(O1,'Películas'!$C$53)))</f>
        <v>0</v>
      </c>
      <c r="P53" s="56">
        <f>N(ISNUMBER(SEARCH(P1,'Películas'!$C$53)))</f>
        <v>0</v>
      </c>
      <c r="Q53" s="56">
        <f>N(ISNUMBER(SEARCH(Q1,'Películas'!$C$53)))</f>
        <v>0</v>
      </c>
    </row>
    <row r="54" ht="14.25" customHeight="1">
      <c r="A54" s="16">
        <v>58.0</v>
      </c>
      <c r="B54" s="56">
        <f>N(ISNUMBER(SEARCH(B1,'Películas'!$C$54)))</f>
        <v>0</v>
      </c>
      <c r="C54" s="56">
        <f>N(ISNUMBER(SEARCH(C1,'Películas'!$C$54)))</f>
        <v>0</v>
      </c>
      <c r="D54" s="56">
        <f>N(ISNUMBER(SEARCH(D1,'Películas'!$C$54)))</f>
        <v>0</v>
      </c>
      <c r="E54" s="56">
        <f>N(ISNUMBER(SEARCH(E1,'Películas'!$C$54)))</f>
        <v>0</v>
      </c>
      <c r="F54" s="56">
        <f>N(ISNUMBER(SEARCH(F1,'Películas'!$C$54)))</f>
        <v>1</v>
      </c>
      <c r="G54" s="56">
        <f>N(ISNUMBER(SEARCH(G1,'Películas'!$C$54)))</f>
        <v>0</v>
      </c>
      <c r="H54" s="56">
        <f>N(ISNUMBER(SEARCH(H1,'Películas'!$C$54)))</f>
        <v>0</v>
      </c>
      <c r="I54" s="56">
        <f>N(ISNUMBER(SEARCH(I1,'Películas'!$C$54)))</f>
        <v>1</v>
      </c>
      <c r="J54" s="56">
        <f>N(ISNUMBER(SEARCH(J1,'Películas'!$C$54)))</f>
        <v>0</v>
      </c>
      <c r="K54" s="56">
        <f>N(ISNUMBER(SEARCH(K1,'Películas'!$C$54)))</f>
        <v>0</v>
      </c>
      <c r="L54" s="56">
        <f>N(ISNUMBER(SEARCH(L1,'Películas'!$C$54)))</f>
        <v>0</v>
      </c>
      <c r="M54" s="56">
        <f>N(ISNUMBER(SEARCH(M1,'Películas'!$C$54)))</f>
        <v>0</v>
      </c>
      <c r="N54" s="56">
        <f>N(ISNUMBER(SEARCH(N1,'Películas'!$C$54)))</f>
        <v>1</v>
      </c>
      <c r="O54" s="56">
        <f>N(ISNUMBER(SEARCH(O1,'Películas'!$C$54)))</f>
        <v>0</v>
      </c>
      <c r="P54" s="56">
        <f>N(ISNUMBER(SEARCH(P1,'Películas'!$C$54)))</f>
        <v>0</v>
      </c>
      <c r="Q54" s="56">
        <f>N(ISNUMBER(SEARCH(Q1,'Películas'!$C$54)))</f>
        <v>0</v>
      </c>
    </row>
    <row r="55" ht="14.25" customHeight="1">
      <c r="A55" s="16">
        <v>60.0</v>
      </c>
      <c r="B55" s="56">
        <f>N(ISNUMBER(SEARCH(B1,'Películas'!$C$55)))</f>
        <v>0</v>
      </c>
      <c r="C55" s="56">
        <f>N(ISNUMBER(SEARCH(C1,'Películas'!$C$55)))</f>
        <v>1</v>
      </c>
      <c r="D55" s="56">
        <f>N(ISNUMBER(SEARCH(D1,'Películas'!$C$55)))</f>
        <v>0</v>
      </c>
      <c r="E55" s="56">
        <f>N(ISNUMBER(SEARCH(E1,'Películas'!$C$55)))</f>
        <v>1</v>
      </c>
      <c r="F55" s="56">
        <f>N(ISNUMBER(SEARCH(F1,'Películas'!$C$55)))</f>
        <v>0</v>
      </c>
      <c r="G55" s="56">
        <f>N(ISNUMBER(SEARCH(G1,'Películas'!$C$55)))</f>
        <v>0</v>
      </c>
      <c r="H55" s="56">
        <f>N(ISNUMBER(SEARCH(H1,'Películas'!$C$55)))</f>
        <v>0</v>
      </c>
      <c r="I55" s="56">
        <f>N(ISNUMBER(SEARCH(I1,'Películas'!$C$55)))</f>
        <v>0</v>
      </c>
      <c r="J55" s="56">
        <f>N(ISNUMBER(SEARCH(J1,'Películas'!$C$55)))</f>
        <v>1</v>
      </c>
      <c r="K55" s="56">
        <f>N(ISNUMBER(SEARCH(K1,'Películas'!$C$55)))</f>
        <v>0</v>
      </c>
      <c r="L55" s="56">
        <f>N(ISNUMBER(SEARCH(L1,'Películas'!$C$55)))</f>
        <v>0</v>
      </c>
      <c r="M55" s="56">
        <f>N(ISNUMBER(SEARCH(M1,'Películas'!$C$55)))</f>
        <v>0</v>
      </c>
      <c r="N55" s="56">
        <f>N(ISNUMBER(SEARCH(N1,'Películas'!$C$55)))</f>
        <v>0</v>
      </c>
      <c r="O55" s="56">
        <f>N(ISNUMBER(SEARCH(O1,'Películas'!$C$55)))</f>
        <v>0</v>
      </c>
      <c r="P55" s="56">
        <f>N(ISNUMBER(SEARCH(P1,'Películas'!$C$55)))</f>
        <v>0</v>
      </c>
      <c r="Q55" s="56">
        <f>N(ISNUMBER(SEARCH(Q1,'Películas'!$C$55)))</f>
        <v>0</v>
      </c>
    </row>
    <row r="56" ht="14.25" customHeight="1">
      <c r="A56" s="16">
        <v>61.0</v>
      </c>
      <c r="B56" s="56">
        <f>N(ISNUMBER(SEARCH(B1,'Películas'!$C$56)))</f>
        <v>0</v>
      </c>
      <c r="C56" s="56">
        <f>N(ISNUMBER(SEARCH(C1,'Películas'!$C$56)))</f>
        <v>0</v>
      </c>
      <c r="D56" s="56">
        <f>N(ISNUMBER(SEARCH(D1,'Películas'!$C$56)))</f>
        <v>0</v>
      </c>
      <c r="E56" s="56">
        <f>N(ISNUMBER(SEARCH(E1,'Películas'!$C$56)))</f>
        <v>0</v>
      </c>
      <c r="F56" s="56">
        <f>N(ISNUMBER(SEARCH(F1,'Películas'!$C$56)))</f>
        <v>0</v>
      </c>
      <c r="G56" s="56">
        <f>N(ISNUMBER(SEARCH(G1,'Películas'!$C$56)))</f>
        <v>0</v>
      </c>
      <c r="H56" s="56">
        <f>N(ISNUMBER(SEARCH(H1,'Películas'!$C$56)))</f>
        <v>0</v>
      </c>
      <c r="I56" s="56">
        <f>N(ISNUMBER(SEARCH(I1,'Películas'!$C$56)))</f>
        <v>1</v>
      </c>
      <c r="J56" s="56">
        <f>N(ISNUMBER(SEARCH(J1,'Películas'!$C$56)))</f>
        <v>0</v>
      </c>
      <c r="K56" s="56">
        <f>N(ISNUMBER(SEARCH(K1,'Películas'!$C$56)))</f>
        <v>0</v>
      </c>
      <c r="L56" s="56">
        <f>N(ISNUMBER(SEARCH(L1,'Películas'!$C$56)))</f>
        <v>0</v>
      </c>
      <c r="M56" s="56">
        <f>N(ISNUMBER(SEARCH(M1,'Películas'!$C$56)))</f>
        <v>0</v>
      </c>
      <c r="N56" s="56">
        <f>N(ISNUMBER(SEARCH(N1,'Películas'!$C$56)))</f>
        <v>0</v>
      </c>
      <c r="O56" s="56">
        <f>N(ISNUMBER(SEARCH(O1,'Películas'!$C$56)))</f>
        <v>0</v>
      </c>
      <c r="P56" s="56">
        <f>N(ISNUMBER(SEARCH(P1,'Películas'!$C$56)))</f>
        <v>1</v>
      </c>
      <c r="Q56" s="56">
        <f>N(ISNUMBER(SEARCH(Q1,'Películas'!$C$56)))</f>
        <v>0</v>
      </c>
    </row>
    <row r="57" ht="14.25" customHeight="1">
      <c r="A57" s="16">
        <v>62.0</v>
      </c>
      <c r="B57" s="56">
        <f>N(ISNUMBER(SEARCH(B1,'Películas'!$C$57)))</f>
        <v>0</v>
      </c>
      <c r="C57" s="56">
        <f>N(ISNUMBER(SEARCH(C1,'Películas'!$C$57)))</f>
        <v>0</v>
      </c>
      <c r="D57" s="56">
        <f>N(ISNUMBER(SEARCH(D1,'Películas'!$C$57)))</f>
        <v>0</v>
      </c>
      <c r="E57" s="56">
        <f>N(ISNUMBER(SEARCH(E1,'Películas'!$C$57)))</f>
        <v>0</v>
      </c>
      <c r="F57" s="56">
        <f>N(ISNUMBER(SEARCH(F1,'Películas'!$C$57)))</f>
        <v>0</v>
      </c>
      <c r="G57" s="56">
        <f>N(ISNUMBER(SEARCH(G1,'Películas'!$C$57)))</f>
        <v>0</v>
      </c>
      <c r="H57" s="56">
        <f>N(ISNUMBER(SEARCH(H1,'Películas'!$C$57)))</f>
        <v>0</v>
      </c>
      <c r="I57" s="56">
        <f>N(ISNUMBER(SEARCH(I1,'Películas'!$C$57)))</f>
        <v>1</v>
      </c>
      <c r="J57" s="56">
        <f>N(ISNUMBER(SEARCH(J1,'Películas'!$C$57)))</f>
        <v>0</v>
      </c>
      <c r="K57" s="56">
        <f>N(ISNUMBER(SEARCH(K1,'Películas'!$C$57)))</f>
        <v>0</v>
      </c>
      <c r="L57" s="56">
        <f>N(ISNUMBER(SEARCH(L1,'Películas'!$C$57)))</f>
        <v>0</v>
      </c>
      <c r="M57" s="56">
        <f>N(ISNUMBER(SEARCH(M1,'Películas'!$C$57)))</f>
        <v>0</v>
      </c>
      <c r="N57" s="56">
        <f>N(ISNUMBER(SEARCH(N1,'Películas'!$C$57)))</f>
        <v>0</v>
      </c>
      <c r="O57" s="56">
        <f>N(ISNUMBER(SEARCH(O1,'Películas'!$C$57)))</f>
        <v>0</v>
      </c>
      <c r="P57" s="56">
        <f>N(ISNUMBER(SEARCH(P1,'Películas'!$C$57)))</f>
        <v>0</v>
      </c>
      <c r="Q57" s="56">
        <f>N(ISNUMBER(SEARCH(Q1,'Películas'!$C$57)))</f>
        <v>0</v>
      </c>
    </row>
    <row r="58" ht="14.25" customHeight="1">
      <c r="A58" s="16">
        <v>63.0</v>
      </c>
      <c r="B58" s="56">
        <f>N(ISNUMBER(SEARCH(B1,'Películas'!$C$58)))</f>
        <v>0</v>
      </c>
      <c r="C58" s="56">
        <f>N(ISNUMBER(SEARCH(C1,'Películas'!$C$58)))</f>
        <v>0</v>
      </c>
      <c r="D58" s="56">
        <f>N(ISNUMBER(SEARCH(D1,'Películas'!$C$58)))</f>
        <v>0</v>
      </c>
      <c r="E58" s="56">
        <f>N(ISNUMBER(SEARCH(E1,'Películas'!$C$58)))</f>
        <v>0</v>
      </c>
      <c r="F58" s="56">
        <f>N(ISNUMBER(SEARCH(F1,'Películas'!$C$58)))</f>
        <v>1</v>
      </c>
      <c r="G58" s="56">
        <f>N(ISNUMBER(SEARCH(G1,'Películas'!$C$58)))</f>
        <v>1</v>
      </c>
      <c r="H58" s="56">
        <f>N(ISNUMBER(SEARCH(H1,'Películas'!$C$58)))</f>
        <v>0</v>
      </c>
      <c r="I58" s="56">
        <f>N(ISNUMBER(SEARCH(I1,'Películas'!$C$58)))</f>
        <v>0</v>
      </c>
      <c r="J58" s="56">
        <f>N(ISNUMBER(SEARCH(J1,'Películas'!$C$58)))</f>
        <v>0</v>
      </c>
      <c r="K58" s="56">
        <f>N(ISNUMBER(SEARCH(K1,'Películas'!$C$58)))</f>
        <v>0</v>
      </c>
      <c r="L58" s="56">
        <f>N(ISNUMBER(SEARCH(L1,'Películas'!$C$58)))</f>
        <v>0</v>
      </c>
      <c r="M58" s="56">
        <f>N(ISNUMBER(SEARCH(M1,'Películas'!$C$58)))</f>
        <v>0</v>
      </c>
      <c r="N58" s="56">
        <f>N(ISNUMBER(SEARCH(N1,'Películas'!$C$58)))</f>
        <v>0</v>
      </c>
      <c r="O58" s="56">
        <f>N(ISNUMBER(SEARCH(O1,'Películas'!$C$58)))</f>
        <v>0</v>
      </c>
      <c r="P58" s="56">
        <f>N(ISNUMBER(SEARCH(P1,'Películas'!$C$58)))</f>
        <v>0</v>
      </c>
      <c r="Q58" s="56">
        <f>N(ISNUMBER(SEARCH(Q1,'Películas'!$C$58)))</f>
        <v>0</v>
      </c>
    </row>
    <row r="59" ht="14.25" customHeight="1">
      <c r="A59" s="16">
        <v>64.0</v>
      </c>
      <c r="B59" s="56">
        <f>N(ISNUMBER(SEARCH(B1,'Películas'!$C$59)))</f>
        <v>0</v>
      </c>
      <c r="C59" s="56">
        <f>N(ISNUMBER(SEARCH(C1,'Películas'!$C$59)))</f>
        <v>0</v>
      </c>
      <c r="D59" s="56">
        <f>N(ISNUMBER(SEARCH(D1,'Películas'!$C$59)))</f>
        <v>0</v>
      </c>
      <c r="E59" s="56">
        <f>N(ISNUMBER(SEARCH(E1,'Películas'!$C$59)))</f>
        <v>0</v>
      </c>
      <c r="F59" s="56">
        <f>N(ISNUMBER(SEARCH(F1,'Películas'!$C$59)))</f>
        <v>1</v>
      </c>
      <c r="G59" s="56">
        <f>N(ISNUMBER(SEARCH(G1,'Películas'!$C$59)))</f>
        <v>0</v>
      </c>
      <c r="H59" s="56">
        <f>N(ISNUMBER(SEARCH(H1,'Películas'!$C$59)))</f>
        <v>0</v>
      </c>
      <c r="I59" s="56">
        <f>N(ISNUMBER(SEARCH(I1,'Películas'!$C$59)))</f>
        <v>0</v>
      </c>
      <c r="J59" s="56">
        <f>N(ISNUMBER(SEARCH(J1,'Películas'!$C$59)))</f>
        <v>0</v>
      </c>
      <c r="K59" s="56">
        <f>N(ISNUMBER(SEARCH(K1,'Películas'!$C$59)))</f>
        <v>0</v>
      </c>
      <c r="L59" s="56">
        <f>N(ISNUMBER(SEARCH(L1,'Películas'!$C$59)))</f>
        <v>0</v>
      </c>
      <c r="M59" s="56">
        <f>N(ISNUMBER(SEARCH(M1,'Películas'!$C$59)))</f>
        <v>0</v>
      </c>
      <c r="N59" s="56">
        <f>N(ISNUMBER(SEARCH(N1,'Películas'!$C$59)))</f>
        <v>1</v>
      </c>
      <c r="O59" s="56">
        <f>N(ISNUMBER(SEARCH(O1,'Películas'!$C$59)))</f>
        <v>0</v>
      </c>
      <c r="P59" s="56">
        <f>N(ISNUMBER(SEARCH(P1,'Películas'!$C$59)))</f>
        <v>0</v>
      </c>
      <c r="Q59" s="56">
        <f>N(ISNUMBER(SEARCH(Q1,'Películas'!$C$59)))</f>
        <v>0</v>
      </c>
    </row>
    <row r="60" ht="14.25" customHeight="1">
      <c r="A60" s="16">
        <v>65.0</v>
      </c>
      <c r="B60" s="56">
        <f>N(ISNUMBER(SEARCH(B1,'Películas'!$C$60)))</f>
        <v>0</v>
      </c>
      <c r="C60" s="56">
        <f>N(ISNUMBER(SEARCH(C1,'Películas'!$C$60)))</f>
        <v>0</v>
      </c>
      <c r="D60" s="56">
        <f>N(ISNUMBER(SEARCH(D1,'Películas'!$C$60)))</f>
        <v>0</v>
      </c>
      <c r="E60" s="56">
        <f>N(ISNUMBER(SEARCH(E1,'Películas'!$C$60)))</f>
        <v>0</v>
      </c>
      <c r="F60" s="56">
        <f>N(ISNUMBER(SEARCH(F1,'Películas'!$C$60)))</f>
        <v>1</v>
      </c>
      <c r="G60" s="56">
        <f>N(ISNUMBER(SEARCH(G1,'Películas'!$C$60)))</f>
        <v>0</v>
      </c>
      <c r="H60" s="56">
        <f>N(ISNUMBER(SEARCH(H1,'Películas'!$C$60)))</f>
        <v>0</v>
      </c>
      <c r="I60" s="56">
        <f>N(ISNUMBER(SEARCH(I1,'Películas'!$C$60)))</f>
        <v>0</v>
      </c>
      <c r="J60" s="56">
        <f>N(ISNUMBER(SEARCH(J1,'Películas'!$C$60)))</f>
        <v>0</v>
      </c>
      <c r="K60" s="56">
        <f>N(ISNUMBER(SEARCH(K1,'Películas'!$C$60)))</f>
        <v>0</v>
      </c>
      <c r="L60" s="56">
        <f>N(ISNUMBER(SEARCH(L1,'Películas'!$C$60)))</f>
        <v>0</v>
      </c>
      <c r="M60" s="56">
        <f>N(ISNUMBER(SEARCH(M1,'Películas'!$C$60)))</f>
        <v>0</v>
      </c>
      <c r="N60" s="56">
        <f>N(ISNUMBER(SEARCH(N1,'Películas'!$C$60)))</f>
        <v>0</v>
      </c>
      <c r="O60" s="56">
        <f>N(ISNUMBER(SEARCH(O1,'Películas'!$C$60)))</f>
        <v>0</v>
      </c>
      <c r="P60" s="56">
        <f>N(ISNUMBER(SEARCH(P1,'Películas'!$C$60)))</f>
        <v>0</v>
      </c>
      <c r="Q60" s="56">
        <f>N(ISNUMBER(SEARCH(Q1,'Películas'!$C$60)))</f>
        <v>0</v>
      </c>
    </row>
    <row r="61" ht="14.25" customHeight="1">
      <c r="A61" s="16">
        <v>66.0</v>
      </c>
      <c r="B61" s="56">
        <f>N(ISNUMBER(SEARCH(B1,'Películas'!$C$61)))</f>
        <v>1</v>
      </c>
      <c r="C61" s="56">
        <f>N(ISNUMBER(SEARCH(C1,'Películas'!$C$61)))</f>
        <v>0</v>
      </c>
      <c r="D61" s="56">
        <f>N(ISNUMBER(SEARCH(D1,'Películas'!$C$61)))</f>
        <v>0</v>
      </c>
      <c r="E61" s="56">
        <f>N(ISNUMBER(SEARCH(E1,'Películas'!$C$61)))</f>
        <v>0</v>
      </c>
      <c r="F61" s="56">
        <f>N(ISNUMBER(SEARCH(F1,'Películas'!$C$61)))</f>
        <v>0</v>
      </c>
      <c r="G61" s="56">
        <f>N(ISNUMBER(SEARCH(G1,'Películas'!$C$61)))</f>
        <v>0</v>
      </c>
      <c r="H61" s="56">
        <f>N(ISNUMBER(SEARCH(H1,'Películas'!$C$61)))</f>
        <v>0</v>
      </c>
      <c r="I61" s="56">
        <f>N(ISNUMBER(SEARCH(I1,'Películas'!$C$61)))</f>
        <v>0</v>
      </c>
      <c r="J61" s="56">
        <f>N(ISNUMBER(SEARCH(J1,'Películas'!$C$61)))</f>
        <v>0</v>
      </c>
      <c r="K61" s="56">
        <f>N(ISNUMBER(SEARCH(K1,'Películas'!$C$61)))</f>
        <v>0</v>
      </c>
      <c r="L61" s="56">
        <f>N(ISNUMBER(SEARCH(L1,'Películas'!$C$61)))</f>
        <v>0</v>
      </c>
      <c r="M61" s="56">
        <f>N(ISNUMBER(SEARCH(M1,'Películas'!$C$61)))</f>
        <v>0</v>
      </c>
      <c r="N61" s="56">
        <f>N(ISNUMBER(SEARCH(N1,'Películas'!$C$61)))</f>
        <v>0</v>
      </c>
      <c r="O61" s="56">
        <f>N(ISNUMBER(SEARCH(O1,'Películas'!$C$61)))</f>
        <v>1</v>
      </c>
      <c r="P61" s="56">
        <f>N(ISNUMBER(SEARCH(P1,'Películas'!$C$61)))</f>
        <v>1</v>
      </c>
      <c r="Q61" s="56">
        <f>N(ISNUMBER(SEARCH(Q1,'Películas'!$C$61)))</f>
        <v>0</v>
      </c>
    </row>
    <row r="62" ht="14.25" customHeight="1">
      <c r="A62" s="16">
        <v>68.0</v>
      </c>
      <c r="B62" s="56">
        <f>N(ISNUMBER(SEARCH(B1,'Películas'!$C$62)))</f>
        <v>0</v>
      </c>
      <c r="C62" s="56">
        <f>N(ISNUMBER(SEARCH(C1,'Películas'!$C$62)))</f>
        <v>0</v>
      </c>
      <c r="D62" s="56">
        <f>N(ISNUMBER(SEARCH(D1,'Películas'!$C$62)))</f>
        <v>0</v>
      </c>
      <c r="E62" s="56">
        <f>N(ISNUMBER(SEARCH(E1,'Películas'!$C$62)))</f>
        <v>0</v>
      </c>
      <c r="F62" s="56">
        <f>N(ISNUMBER(SEARCH(F1,'Películas'!$C$62)))</f>
        <v>1</v>
      </c>
      <c r="G62" s="56">
        <f>N(ISNUMBER(SEARCH(G1,'Películas'!$C$62)))</f>
        <v>0</v>
      </c>
      <c r="H62" s="56">
        <f>N(ISNUMBER(SEARCH(H1,'Películas'!$C$62)))</f>
        <v>0</v>
      </c>
      <c r="I62" s="56">
        <f>N(ISNUMBER(SEARCH(I1,'Películas'!$C$62)))</f>
        <v>0</v>
      </c>
      <c r="J62" s="56">
        <f>N(ISNUMBER(SEARCH(J1,'Películas'!$C$62)))</f>
        <v>0</v>
      </c>
      <c r="K62" s="56">
        <f>N(ISNUMBER(SEARCH(K1,'Películas'!$C$62)))</f>
        <v>0</v>
      </c>
      <c r="L62" s="56">
        <f>N(ISNUMBER(SEARCH(L1,'Películas'!$C$62)))</f>
        <v>0</v>
      </c>
      <c r="M62" s="56">
        <f>N(ISNUMBER(SEARCH(M1,'Películas'!$C$62)))</f>
        <v>0</v>
      </c>
      <c r="N62" s="56">
        <f>N(ISNUMBER(SEARCH(N1,'Películas'!$C$62)))</f>
        <v>1</v>
      </c>
      <c r="O62" s="56">
        <f>N(ISNUMBER(SEARCH(O1,'Películas'!$C$62)))</f>
        <v>0</v>
      </c>
      <c r="P62" s="56">
        <f>N(ISNUMBER(SEARCH(P1,'Películas'!$C$62)))</f>
        <v>0</v>
      </c>
      <c r="Q62" s="56">
        <f>N(ISNUMBER(SEARCH(Q1,'Películas'!$C$62)))</f>
        <v>0</v>
      </c>
    </row>
    <row r="63" ht="14.25" customHeight="1">
      <c r="A63" s="16">
        <v>69.0</v>
      </c>
      <c r="B63" s="56">
        <f>N(ISNUMBER(SEARCH(B1,'Películas'!$C$63)))</f>
        <v>0</v>
      </c>
      <c r="C63" s="56">
        <f>N(ISNUMBER(SEARCH(C1,'Películas'!$C$63)))</f>
        <v>0</v>
      </c>
      <c r="D63" s="56">
        <f>N(ISNUMBER(SEARCH(D1,'Películas'!$C$63)))</f>
        <v>0</v>
      </c>
      <c r="E63" s="56">
        <f>N(ISNUMBER(SEARCH(E1,'Películas'!$C$63)))</f>
        <v>0</v>
      </c>
      <c r="F63" s="56">
        <f>N(ISNUMBER(SEARCH(F1,'Películas'!$C$63)))</f>
        <v>1</v>
      </c>
      <c r="G63" s="56">
        <f>N(ISNUMBER(SEARCH(G1,'Películas'!$C$63)))</f>
        <v>0</v>
      </c>
      <c r="H63" s="56">
        <f>N(ISNUMBER(SEARCH(H1,'Películas'!$C$63)))</f>
        <v>0</v>
      </c>
      <c r="I63" s="56">
        <f>N(ISNUMBER(SEARCH(I1,'Películas'!$C$63)))</f>
        <v>0</v>
      </c>
      <c r="J63" s="56">
        <f>N(ISNUMBER(SEARCH(J1,'Películas'!$C$63)))</f>
        <v>0</v>
      </c>
      <c r="K63" s="56">
        <f>N(ISNUMBER(SEARCH(K1,'Películas'!$C$63)))</f>
        <v>0</v>
      </c>
      <c r="L63" s="56">
        <f>N(ISNUMBER(SEARCH(L1,'Películas'!$C$63)))</f>
        <v>0</v>
      </c>
      <c r="M63" s="56">
        <f>N(ISNUMBER(SEARCH(M1,'Películas'!$C$63)))</f>
        <v>0</v>
      </c>
      <c r="N63" s="56">
        <f>N(ISNUMBER(SEARCH(N1,'Películas'!$C$63)))</f>
        <v>0</v>
      </c>
      <c r="O63" s="56">
        <f>N(ISNUMBER(SEARCH(O1,'Películas'!$C$63)))</f>
        <v>0</v>
      </c>
      <c r="P63" s="56">
        <f>N(ISNUMBER(SEARCH(P1,'Películas'!$C$63)))</f>
        <v>0</v>
      </c>
      <c r="Q63" s="56">
        <f>N(ISNUMBER(SEARCH(Q1,'Películas'!$C$63)))</f>
        <v>0</v>
      </c>
    </row>
    <row r="64" ht="14.25" customHeight="1">
      <c r="A64" s="16">
        <v>70.0</v>
      </c>
      <c r="B64" s="56">
        <f>N(ISNUMBER(SEARCH(B1,'Películas'!$C$64)))</f>
        <v>1</v>
      </c>
      <c r="C64" s="56">
        <f>N(ISNUMBER(SEARCH(C1,'Películas'!$C$64)))</f>
        <v>0</v>
      </c>
      <c r="D64" s="56">
        <f>N(ISNUMBER(SEARCH(D1,'Películas'!$C$64)))</f>
        <v>0</v>
      </c>
      <c r="E64" s="56">
        <f>N(ISNUMBER(SEARCH(E1,'Películas'!$C$64)))</f>
        <v>0</v>
      </c>
      <c r="F64" s="56">
        <f>N(ISNUMBER(SEARCH(F1,'Películas'!$C$64)))</f>
        <v>1</v>
      </c>
      <c r="G64" s="56">
        <f>N(ISNUMBER(SEARCH(G1,'Películas'!$C$64)))</f>
        <v>0</v>
      </c>
      <c r="H64" s="56">
        <f>N(ISNUMBER(SEARCH(H1,'Películas'!$C$64)))</f>
        <v>0</v>
      </c>
      <c r="I64" s="56">
        <f>N(ISNUMBER(SEARCH(I1,'Películas'!$C$64)))</f>
        <v>0</v>
      </c>
      <c r="J64" s="56">
        <f>N(ISNUMBER(SEARCH(J1,'Películas'!$C$64)))</f>
        <v>0</v>
      </c>
      <c r="K64" s="56">
        <f>N(ISNUMBER(SEARCH(K1,'Películas'!$C$64)))</f>
        <v>1</v>
      </c>
      <c r="L64" s="56">
        <f>N(ISNUMBER(SEARCH(L1,'Películas'!$C$64)))</f>
        <v>0</v>
      </c>
      <c r="M64" s="56">
        <f>N(ISNUMBER(SEARCH(M1,'Películas'!$C$64)))</f>
        <v>0</v>
      </c>
      <c r="N64" s="56">
        <f>N(ISNUMBER(SEARCH(N1,'Películas'!$C$64)))</f>
        <v>0</v>
      </c>
      <c r="O64" s="56">
        <f>N(ISNUMBER(SEARCH(O1,'Películas'!$C$64)))</f>
        <v>0</v>
      </c>
      <c r="P64" s="56">
        <f>N(ISNUMBER(SEARCH(P1,'Películas'!$C$64)))</f>
        <v>1</v>
      </c>
      <c r="Q64" s="56">
        <f>N(ISNUMBER(SEARCH(Q1,'Películas'!$C$64)))</f>
        <v>0</v>
      </c>
    </row>
    <row r="65" ht="14.25" customHeight="1">
      <c r="A65" s="16">
        <v>71.0</v>
      </c>
      <c r="B65" s="56">
        <f>N(ISNUMBER(SEARCH(B1,'Películas'!$C$65)))</f>
        <v>1</v>
      </c>
      <c r="C65" s="56">
        <f>N(ISNUMBER(SEARCH(C1,'Películas'!$C$65)))</f>
        <v>0</v>
      </c>
      <c r="D65" s="56">
        <f>N(ISNUMBER(SEARCH(D1,'Películas'!$C$65)))</f>
        <v>0</v>
      </c>
      <c r="E65" s="56">
        <f>N(ISNUMBER(SEARCH(E1,'Películas'!$C$65)))</f>
        <v>0</v>
      </c>
      <c r="F65" s="56">
        <f>N(ISNUMBER(SEARCH(F1,'Películas'!$C$65)))</f>
        <v>0</v>
      </c>
      <c r="G65" s="56">
        <f>N(ISNUMBER(SEARCH(G1,'Películas'!$C$65)))</f>
        <v>0</v>
      </c>
      <c r="H65" s="56">
        <f>N(ISNUMBER(SEARCH(H1,'Películas'!$C$65)))</f>
        <v>0</v>
      </c>
      <c r="I65" s="56">
        <f>N(ISNUMBER(SEARCH(I1,'Películas'!$C$65)))</f>
        <v>0</v>
      </c>
      <c r="J65" s="56">
        <f>N(ISNUMBER(SEARCH(J1,'Películas'!$C$65)))</f>
        <v>0</v>
      </c>
      <c r="K65" s="56">
        <f>N(ISNUMBER(SEARCH(K1,'Películas'!$C$65)))</f>
        <v>0</v>
      </c>
      <c r="L65" s="56">
        <f>N(ISNUMBER(SEARCH(L1,'Películas'!$C$65)))</f>
        <v>0</v>
      </c>
      <c r="M65" s="56">
        <f>N(ISNUMBER(SEARCH(M1,'Películas'!$C$65)))</f>
        <v>0</v>
      </c>
      <c r="N65" s="56">
        <f>N(ISNUMBER(SEARCH(N1,'Películas'!$C$65)))</f>
        <v>0</v>
      </c>
      <c r="O65" s="56">
        <f>N(ISNUMBER(SEARCH(O1,'Películas'!$C$65)))</f>
        <v>0</v>
      </c>
      <c r="P65" s="56">
        <f>N(ISNUMBER(SEARCH(P1,'Películas'!$C$65)))</f>
        <v>0</v>
      </c>
      <c r="Q65" s="56">
        <f>N(ISNUMBER(SEARCH(Q1,'Películas'!$C$65)))</f>
        <v>0</v>
      </c>
    </row>
    <row r="66" ht="14.25" customHeight="1">
      <c r="A66" s="16">
        <v>72.0</v>
      </c>
      <c r="B66" s="56">
        <f>N(ISNUMBER(SEARCH(B1,'Películas'!$C$66)))</f>
        <v>0</v>
      </c>
      <c r="C66" s="56">
        <f>N(ISNUMBER(SEARCH(C1,'Películas'!$C$66)))</f>
        <v>0</v>
      </c>
      <c r="D66" s="56">
        <f>N(ISNUMBER(SEARCH(D1,'Películas'!$C$66)))</f>
        <v>0</v>
      </c>
      <c r="E66" s="56">
        <f>N(ISNUMBER(SEARCH(E1,'Películas'!$C$66)))</f>
        <v>0</v>
      </c>
      <c r="F66" s="56">
        <f>N(ISNUMBER(SEARCH(F1,'Películas'!$C$66)))</f>
        <v>1</v>
      </c>
      <c r="G66" s="56">
        <f>N(ISNUMBER(SEARCH(G1,'Películas'!$C$66)))</f>
        <v>0</v>
      </c>
      <c r="H66" s="56">
        <f>N(ISNUMBER(SEARCH(H1,'Películas'!$C$66)))</f>
        <v>0</v>
      </c>
      <c r="I66" s="56">
        <f>N(ISNUMBER(SEARCH(I1,'Películas'!$C$66)))</f>
        <v>1</v>
      </c>
      <c r="J66" s="56">
        <f>N(ISNUMBER(SEARCH(J1,'Películas'!$C$66)))</f>
        <v>0</v>
      </c>
      <c r="K66" s="56">
        <f>N(ISNUMBER(SEARCH(K1,'Películas'!$C$66)))</f>
        <v>0</v>
      </c>
      <c r="L66" s="56">
        <f>N(ISNUMBER(SEARCH(L1,'Películas'!$C$66)))</f>
        <v>0</v>
      </c>
      <c r="M66" s="56">
        <f>N(ISNUMBER(SEARCH(M1,'Películas'!$C$66)))</f>
        <v>0</v>
      </c>
      <c r="N66" s="56">
        <f>N(ISNUMBER(SEARCH(N1,'Películas'!$C$66)))</f>
        <v>0</v>
      </c>
      <c r="O66" s="56">
        <f>N(ISNUMBER(SEARCH(O1,'Películas'!$C$66)))</f>
        <v>0</v>
      </c>
      <c r="P66" s="56">
        <f>N(ISNUMBER(SEARCH(P1,'Películas'!$C$66)))</f>
        <v>0</v>
      </c>
      <c r="Q66" s="56">
        <f>N(ISNUMBER(SEARCH(Q1,'Películas'!$C$66)))</f>
        <v>0</v>
      </c>
    </row>
    <row r="67" ht="14.25" customHeight="1">
      <c r="A67" s="16">
        <v>73.0</v>
      </c>
      <c r="B67" s="56">
        <f>N(ISNUMBER(SEARCH(B1,'Películas'!$C$67)))</f>
        <v>0</v>
      </c>
      <c r="C67" s="56">
        <f>N(ISNUMBER(SEARCH(C1,'Películas'!$C$67)))</f>
        <v>0</v>
      </c>
      <c r="D67" s="56">
        <f>N(ISNUMBER(SEARCH(D1,'Películas'!$C$67)))</f>
        <v>0</v>
      </c>
      <c r="E67" s="56">
        <f>N(ISNUMBER(SEARCH(E1,'Películas'!$C$67)))</f>
        <v>0</v>
      </c>
      <c r="F67" s="56">
        <f>N(ISNUMBER(SEARCH(F1,'Películas'!$C$67)))</f>
        <v>0</v>
      </c>
      <c r="G67" s="56">
        <f>N(ISNUMBER(SEARCH(G1,'Películas'!$C$67)))</f>
        <v>0</v>
      </c>
      <c r="H67" s="56">
        <f>N(ISNUMBER(SEARCH(H1,'Películas'!$C$67)))</f>
        <v>0</v>
      </c>
      <c r="I67" s="56">
        <f>N(ISNUMBER(SEARCH(I1,'Películas'!$C$67)))</f>
        <v>1</v>
      </c>
      <c r="J67" s="56">
        <f>N(ISNUMBER(SEARCH(J1,'Películas'!$C$67)))</f>
        <v>0</v>
      </c>
      <c r="K67" s="56">
        <f>N(ISNUMBER(SEARCH(K1,'Películas'!$C$67)))</f>
        <v>0</v>
      </c>
      <c r="L67" s="56">
        <f>N(ISNUMBER(SEARCH(L1,'Películas'!$C$67)))</f>
        <v>0</v>
      </c>
      <c r="M67" s="56">
        <f>N(ISNUMBER(SEARCH(M1,'Películas'!$C$67)))</f>
        <v>0</v>
      </c>
      <c r="N67" s="56">
        <f>N(ISNUMBER(SEARCH(N1,'Películas'!$C$67)))</f>
        <v>0</v>
      </c>
      <c r="O67" s="56">
        <f>N(ISNUMBER(SEARCH(O1,'Películas'!$C$67)))</f>
        <v>0</v>
      </c>
      <c r="P67" s="56">
        <f>N(ISNUMBER(SEARCH(P1,'Películas'!$C$67)))</f>
        <v>0</v>
      </c>
      <c r="Q67" s="56">
        <f>N(ISNUMBER(SEARCH(Q1,'Películas'!$C$67)))</f>
        <v>1</v>
      </c>
    </row>
    <row r="68" ht="14.25" customHeight="1">
      <c r="A68" s="16">
        <v>74.0</v>
      </c>
      <c r="B68" s="56">
        <f>N(ISNUMBER(SEARCH(B1,'Películas'!$C$68)))</f>
        <v>0</v>
      </c>
      <c r="C68" s="56">
        <f>N(ISNUMBER(SEARCH(C1,'Películas'!$C$68)))</f>
        <v>0</v>
      </c>
      <c r="D68" s="56">
        <f>N(ISNUMBER(SEARCH(D1,'Películas'!$C$68)))</f>
        <v>0</v>
      </c>
      <c r="E68" s="56">
        <f>N(ISNUMBER(SEARCH(E1,'Películas'!$C$68)))</f>
        <v>0</v>
      </c>
      <c r="F68" s="56">
        <f>N(ISNUMBER(SEARCH(F1,'Películas'!$C$68)))</f>
        <v>0</v>
      </c>
      <c r="G68" s="56">
        <f>N(ISNUMBER(SEARCH(G1,'Películas'!$C$68)))</f>
        <v>0</v>
      </c>
      <c r="H68" s="56">
        <f>N(ISNUMBER(SEARCH(H1,'Películas'!$C$68)))</f>
        <v>0</v>
      </c>
      <c r="I68" s="56">
        <f>N(ISNUMBER(SEARCH(I1,'Películas'!$C$68)))</f>
        <v>1</v>
      </c>
      <c r="J68" s="56">
        <f>N(ISNUMBER(SEARCH(J1,'Películas'!$C$68)))</f>
        <v>0</v>
      </c>
      <c r="K68" s="56">
        <f>N(ISNUMBER(SEARCH(K1,'Películas'!$C$68)))</f>
        <v>0</v>
      </c>
      <c r="L68" s="56">
        <f>N(ISNUMBER(SEARCH(L1,'Películas'!$C$68)))</f>
        <v>0</v>
      </c>
      <c r="M68" s="56">
        <f>N(ISNUMBER(SEARCH(M1,'Películas'!$C$68)))</f>
        <v>0</v>
      </c>
      <c r="N68" s="56">
        <f>N(ISNUMBER(SEARCH(N1,'Películas'!$C$68)))</f>
        <v>1</v>
      </c>
      <c r="O68" s="56">
        <f>N(ISNUMBER(SEARCH(O1,'Películas'!$C$68)))</f>
        <v>0</v>
      </c>
      <c r="P68" s="56">
        <f>N(ISNUMBER(SEARCH(P1,'Películas'!$C$68)))</f>
        <v>0</v>
      </c>
      <c r="Q68" s="56">
        <f>N(ISNUMBER(SEARCH(Q1,'Películas'!$C$68)))</f>
        <v>0</v>
      </c>
    </row>
    <row r="69" ht="14.25" customHeight="1">
      <c r="A69" s="16">
        <v>75.0</v>
      </c>
      <c r="B69" s="56">
        <f>N(ISNUMBER(SEARCH(B1,'Películas'!$C$69)))</f>
        <v>0</v>
      </c>
      <c r="C69" s="56">
        <f>N(ISNUMBER(SEARCH(C1,'Películas'!$C$69)))</f>
        <v>0</v>
      </c>
      <c r="D69" s="56">
        <f>N(ISNUMBER(SEARCH(D1,'Películas'!$C$69)))</f>
        <v>0</v>
      </c>
      <c r="E69" s="56">
        <f>N(ISNUMBER(SEARCH(E1,'Películas'!$C$69)))</f>
        <v>0</v>
      </c>
      <c r="F69" s="56">
        <f>N(ISNUMBER(SEARCH(F1,'Películas'!$C$69)))</f>
        <v>1</v>
      </c>
      <c r="G69" s="56">
        <f>N(ISNUMBER(SEARCH(G1,'Películas'!$C$69)))</f>
        <v>0</v>
      </c>
      <c r="H69" s="56">
        <f>N(ISNUMBER(SEARCH(H1,'Películas'!$C$69)))</f>
        <v>0</v>
      </c>
      <c r="I69" s="56">
        <f>N(ISNUMBER(SEARCH(I1,'Películas'!$C$69)))</f>
        <v>1</v>
      </c>
      <c r="J69" s="56">
        <f>N(ISNUMBER(SEARCH(J1,'Películas'!$C$69)))</f>
        <v>0</v>
      </c>
      <c r="K69" s="56">
        <f>N(ISNUMBER(SEARCH(K1,'Películas'!$C$69)))</f>
        <v>0</v>
      </c>
      <c r="L69" s="56">
        <f>N(ISNUMBER(SEARCH(L1,'Películas'!$C$69)))</f>
        <v>0</v>
      </c>
      <c r="M69" s="56">
        <f>N(ISNUMBER(SEARCH(M1,'Películas'!$C$69)))</f>
        <v>0</v>
      </c>
      <c r="N69" s="56">
        <f>N(ISNUMBER(SEARCH(N1,'Películas'!$C$69)))</f>
        <v>0</v>
      </c>
      <c r="O69" s="56">
        <f>N(ISNUMBER(SEARCH(O1,'Películas'!$C$69)))</f>
        <v>0</v>
      </c>
      <c r="P69" s="56">
        <f>N(ISNUMBER(SEARCH(P1,'Películas'!$C$69)))</f>
        <v>0</v>
      </c>
      <c r="Q69" s="56">
        <f>N(ISNUMBER(SEARCH(Q1,'Películas'!$C$69)))</f>
        <v>0</v>
      </c>
    </row>
    <row r="70" ht="14.25" customHeight="1">
      <c r="A70" s="16">
        <v>76.0</v>
      </c>
      <c r="B70" s="56">
        <f>N(ISNUMBER(SEARCH(B1,'Películas'!$C$70)))</f>
        <v>1</v>
      </c>
      <c r="C70" s="56">
        <f>N(ISNUMBER(SEARCH(C1,'Películas'!$C$70)))</f>
        <v>0</v>
      </c>
      <c r="D70" s="56">
        <f>N(ISNUMBER(SEARCH(D1,'Películas'!$C$70)))</f>
        <v>0</v>
      </c>
      <c r="E70" s="56">
        <f>N(ISNUMBER(SEARCH(E1,'Películas'!$C$70)))</f>
        <v>0</v>
      </c>
      <c r="F70" s="56">
        <f>N(ISNUMBER(SEARCH(F1,'Películas'!$C$70)))</f>
        <v>0</v>
      </c>
      <c r="G70" s="56">
        <f>N(ISNUMBER(SEARCH(G1,'Películas'!$C$70)))</f>
        <v>0</v>
      </c>
      <c r="H70" s="56">
        <f>N(ISNUMBER(SEARCH(H1,'Películas'!$C$70)))</f>
        <v>0</v>
      </c>
      <c r="I70" s="56">
        <f>N(ISNUMBER(SEARCH(I1,'Películas'!$C$70)))</f>
        <v>0</v>
      </c>
      <c r="J70" s="56">
        <f>N(ISNUMBER(SEARCH(J1,'Películas'!$C$70)))</f>
        <v>0</v>
      </c>
      <c r="K70" s="56">
        <f>N(ISNUMBER(SEARCH(K1,'Películas'!$C$70)))</f>
        <v>0</v>
      </c>
      <c r="L70" s="56">
        <f>N(ISNUMBER(SEARCH(L1,'Películas'!$C$70)))</f>
        <v>0</v>
      </c>
      <c r="M70" s="56">
        <f>N(ISNUMBER(SEARCH(M1,'Películas'!$C$70)))</f>
        <v>0</v>
      </c>
      <c r="N70" s="56">
        <f>N(ISNUMBER(SEARCH(N1,'Películas'!$C$70)))</f>
        <v>0</v>
      </c>
      <c r="O70" s="56">
        <f>N(ISNUMBER(SEARCH(O1,'Películas'!$C$70)))</f>
        <v>1</v>
      </c>
      <c r="P70" s="56">
        <f>N(ISNUMBER(SEARCH(P1,'Películas'!$C$70)))</f>
        <v>1</v>
      </c>
      <c r="Q70" s="56">
        <f>N(ISNUMBER(SEARCH(Q1,'Películas'!$C$70)))</f>
        <v>0</v>
      </c>
    </row>
    <row r="71" ht="14.25" customHeight="1">
      <c r="A71" s="16">
        <v>77.0</v>
      </c>
      <c r="B71" s="56">
        <f>N(ISNUMBER(SEARCH(B1,'Películas'!$C$71)))</f>
        <v>0</v>
      </c>
      <c r="C71" s="56">
        <f>N(ISNUMBER(SEARCH(C1,'Películas'!$C$71)))</f>
        <v>0</v>
      </c>
      <c r="D71" s="56">
        <f>N(ISNUMBER(SEARCH(D1,'Películas'!$C$71)))</f>
        <v>0</v>
      </c>
      <c r="E71" s="56">
        <f>N(ISNUMBER(SEARCH(E1,'Películas'!$C$71)))</f>
        <v>0</v>
      </c>
      <c r="F71" s="56">
        <f>N(ISNUMBER(SEARCH(F1,'Películas'!$C$71)))</f>
        <v>0</v>
      </c>
      <c r="G71" s="56">
        <f>N(ISNUMBER(SEARCH(G1,'Películas'!$C$71)))</f>
        <v>0</v>
      </c>
      <c r="H71" s="56">
        <f>N(ISNUMBER(SEARCH(H1,'Películas'!$C$71)))</f>
        <v>1</v>
      </c>
      <c r="I71" s="56">
        <f>N(ISNUMBER(SEARCH(I1,'Películas'!$C$71)))</f>
        <v>0</v>
      </c>
      <c r="J71" s="56">
        <f>N(ISNUMBER(SEARCH(J1,'Películas'!$C$71)))</f>
        <v>0</v>
      </c>
      <c r="K71" s="56">
        <f>N(ISNUMBER(SEARCH(K1,'Películas'!$C$71)))</f>
        <v>0</v>
      </c>
      <c r="L71" s="56">
        <f>N(ISNUMBER(SEARCH(L1,'Películas'!$C$71)))</f>
        <v>0</v>
      </c>
      <c r="M71" s="56">
        <f>N(ISNUMBER(SEARCH(M1,'Películas'!$C$71)))</f>
        <v>0</v>
      </c>
      <c r="N71" s="56">
        <f>N(ISNUMBER(SEARCH(N1,'Películas'!$C$71)))</f>
        <v>0</v>
      </c>
      <c r="O71" s="56">
        <f>N(ISNUMBER(SEARCH(O1,'Películas'!$C$71)))</f>
        <v>0</v>
      </c>
      <c r="P71" s="56">
        <f>N(ISNUMBER(SEARCH(P1,'Películas'!$C$71)))</f>
        <v>0</v>
      </c>
      <c r="Q71" s="56">
        <f>N(ISNUMBER(SEARCH(Q1,'Películas'!$C$71)))</f>
        <v>0</v>
      </c>
    </row>
    <row r="72" ht="14.25" customHeight="1">
      <c r="A72" s="16">
        <v>78.0</v>
      </c>
      <c r="B72" s="56">
        <f>N(ISNUMBER(SEARCH(B1,'Películas'!$C$72)))</f>
        <v>1</v>
      </c>
      <c r="C72" s="56">
        <f>N(ISNUMBER(SEARCH(C1,'Películas'!$C$72)))</f>
        <v>0</v>
      </c>
      <c r="D72" s="56">
        <f>N(ISNUMBER(SEARCH(D1,'Películas'!$C$72)))</f>
        <v>0</v>
      </c>
      <c r="E72" s="56">
        <f>N(ISNUMBER(SEARCH(E1,'Películas'!$C$72)))</f>
        <v>0</v>
      </c>
      <c r="F72" s="56">
        <f>N(ISNUMBER(SEARCH(F1,'Películas'!$C$72)))</f>
        <v>0</v>
      </c>
      <c r="G72" s="56">
        <f>N(ISNUMBER(SEARCH(G1,'Películas'!$C$72)))</f>
        <v>1</v>
      </c>
      <c r="H72" s="56">
        <f>N(ISNUMBER(SEARCH(H1,'Películas'!$C$72)))</f>
        <v>0</v>
      </c>
      <c r="I72" s="56">
        <f>N(ISNUMBER(SEARCH(I1,'Películas'!$C$72)))</f>
        <v>1</v>
      </c>
      <c r="J72" s="56">
        <f>N(ISNUMBER(SEARCH(J1,'Películas'!$C$72)))</f>
        <v>0</v>
      </c>
      <c r="K72" s="56">
        <f>N(ISNUMBER(SEARCH(K1,'Películas'!$C$72)))</f>
        <v>0</v>
      </c>
      <c r="L72" s="56">
        <f>N(ISNUMBER(SEARCH(L1,'Películas'!$C$72)))</f>
        <v>0</v>
      </c>
      <c r="M72" s="56">
        <f>N(ISNUMBER(SEARCH(M1,'Películas'!$C$72)))</f>
        <v>0</v>
      </c>
      <c r="N72" s="56">
        <f>N(ISNUMBER(SEARCH(N1,'Películas'!$C$72)))</f>
        <v>0</v>
      </c>
      <c r="O72" s="56">
        <f>N(ISNUMBER(SEARCH(O1,'Películas'!$C$72)))</f>
        <v>0</v>
      </c>
      <c r="P72" s="56">
        <f>N(ISNUMBER(SEARCH(P1,'Películas'!$C$72)))</f>
        <v>1</v>
      </c>
      <c r="Q72" s="56">
        <f>N(ISNUMBER(SEARCH(Q1,'Películas'!$C$72)))</f>
        <v>0</v>
      </c>
    </row>
    <row r="73" ht="14.25" customHeight="1">
      <c r="A73" s="16">
        <v>79.0</v>
      </c>
      <c r="B73" s="56">
        <f>N(ISNUMBER(SEARCH(B1,'Películas'!$C$73)))</f>
        <v>0</v>
      </c>
      <c r="C73" s="56">
        <f>N(ISNUMBER(SEARCH(C1,'Películas'!$C$73)))</f>
        <v>0</v>
      </c>
      <c r="D73" s="56">
        <f>N(ISNUMBER(SEARCH(D1,'Películas'!$C$73)))</f>
        <v>0</v>
      </c>
      <c r="E73" s="56">
        <f>N(ISNUMBER(SEARCH(E1,'Películas'!$C$73)))</f>
        <v>0</v>
      </c>
      <c r="F73" s="56">
        <f>N(ISNUMBER(SEARCH(F1,'Películas'!$C$73)))</f>
        <v>0</v>
      </c>
      <c r="G73" s="56">
        <f>N(ISNUMBER(SEARCH(G1,'Películas'!$C$73)))</f>
        <v>0</v>
      </c>
      <c r="H73" s="56">
        <f>N(ISNUMBER(SEARCH(H1,'Películas'!$C$73)))</f>
        <v>0</v>
      </c>
      <c r="I73" s="56">
        <f>N(ISNUMBER(SEARCH(I1,'Películas'!$C$73)))</f>
        <v>1</v>
      </c>
      <c r="J73" s="56">
        <f>N(ISNUMBER(SEARCH(J1,'Películas'!$C$73)))</f>
        <v>0</v>
      </c>
      <c r="K73" s="56">
        <f>N(ISNUMBER(SEARCH(K1,'Películas'!$C$73)))</f>
        <v>0</v>
      </c>
      <c r="L73" s="56">
        <f>N(ISNUMBER(SEARCH(L1,'Películas'!$C$73)))</f>
        <v>0</v>
      </c>
      <c r="M73" s="56">
        <f>N(ISNUMBER(SEARCH(M1,'Películas'!$C$73)))</f>
        <v>0</v>
      </c>
      <c r="N73" s="56">
        <f>N(ISNUMBER(SEARCH(N1,'Películas'!$C$73)))</f>
        <v>0</v>
      </c>
      <c r="O73" s="56">
        <f>N(ISNUMBER(SEARCH(O1,'Películas'!$C$73)))</f>
        <v>0</v>
      </c>
      <c r="P73" s="56">
        <f>N(ISNUMBER(SEARCH(P1,'Películas'!$C$73)))</f>
        <v>1</v>
      </c>
      <c r="Q73" s="56">
        <f>N(ISNUMBER(SEARCH(Q1,'Películas'!$C$73)))</f>
        <v>0</v>
      </c>
    </row>
    <row r="74" ht="14.25" customHeight="1">
      <c r="A74" s="16">
        <v>80.0</v>
      </c>
      <c r="B74" s="56">
        <f>N(ISNUMBER(SEARCH(B1,'Películas'!$C$74)))</f>
        <v>0</v>
      </c>
      <c r="C74" s="56">
        <f>N(ISNUMBER(SEARCH(C1,'Películas'!$C$74)))</f>
        <v>0</v>
      </c>
      <c r="D74" s="56">
        <f>N(ISNUMBER(SEARCH(D1,'Películas'!$C$74)))</f>
        <v>0</v>
      </c>
      <c r="E74" s="56">
        <f>N(ISNUMBER(SEARCH(E1,'Películas'!$C$74)))</f>
        <v>1</v>
      </c>
      <c r="F74" s="56">
        <f>N(ISNUMBER(SEARCH(F1,'Películas'!$C$74)))</f>
        <v>0</v>
      </c>
      <c r="G74" s="56">
        <f>N(ISNUMBER(SEARCH(G1,'Películas'!$C$74)))</f>
        <v>0</v>
      </c>
      <c r="H74" s="56">
        <f>N(ISNUMBER(SEARCH(H1,'Películas'!$C$74)))</f>
        <v>0</v>
      </c>
      <c r="I74" s="56">
        <f>N(ISNUMBER(SEARCH(I1,'Películas'!$C$74)))</f>
        <v>1</v>
      </c>
      <c r="J74" s="56">
        <f>N(ISNUMBER(SEARCH(J1,'Películas'!$C$74)))</f>
        <v>0</v>
      </c>
      <c r="K74" s="56">
        <f>N(ISNUMBER(SEARCH(K1,'Películas'!$C$74)))</f>
        <v>0</v>
      </c>
      <c r="L74" s="56">
        <f>N(ISNUMBER(SEARCH(L1,'Películas'!$C$74)))</f>
        <v>0</v>
      </c>
      <c r="M74" s="56">
        <f>N(ISNUMBER(SEARCH(M1,'Películas'!$C$74)))</f>
        <v>0</v>
      </c>
      <c r="N74" s="56">
        <f>N(ISNUMBER(SEARCH(N1,'Películas'!$C$74)))</f>
        <v>0</v>
      </c>
      <c r="O74" s="56">
        <f>N(ISNUMBER(SEARCH(O1,'Películas'!$C$74)))</f>
        <v>0</v>
      </c>
      <c r="P74" s="56">
        <f>N(ISNUMBER(SEARCH(P1,'Películas'!$C$74)))</f>
        <v>0</v>
      </c>
      <c r="Q74" s="56">
        <f>N(ISNUMBER(SEARCH(Q1,'Películas'!$C$74)))</f>
        <v>0</v>
      </c>
    </row>
    <row r="75" ht="14.25" customHeight="1">
      <c r="A75" s="16">
        <v>81.0</v>
      </c>
      <c r="B75" s="56">
        <f>N(ISNUMBER(SEARCH(B1,'Películas'!$C$75)))</f>
        <v>0</v>
      </c>
      <c r="C75" s="56">
        <f>N(ISNUMBER(SEARCH(C1,'Películas'!$C$75)))</f>
        <v>0</v>
      </c>
      <c r="D75" s="56">
        <f>N(ISNUMBER(SEARCH(D1,'Películas'!$C$75)))</f>
        <v>0</v>
      </c>
      <c r="E75" s="56">
        <f>N(ISNUMBER(SEARCH(E1,'Películas'!$C$75)))</f>
        <v>0</v>
      </c>
      <c r="F75" s="56">
        <f>N(ISNUMBER(SEARCH(F1,'Películas'!$C$75)))</f>
        <v>0</v>
      </c>
      <c r="G75" s="56">
        <f>N(ISNUMBER(SEARCH(G1,'Películas'!$C$75)))</f>
        <v>1</v>
      </c>
      <c r="H75" s="56">
        <f>N(ISNUMBER(SEARCH(H1,'Películas'!$C$75)))</f>
        <v>0</v>
      </c>
      <c r="I75" s="56">
        <f>N(ISNUMBER(SEARCH(I1,'Películas'!$C$75)))</f>
        <v>1</v>
      </c>
      <c r="J75" s="56">
        <f>N(ISNUMBER(SEARCH(J1,'Películas'!$C$75)))</f>
        <v>0</v>
      </c>
      <c r="K75" s="56">
        <f>N(ISNUMBER(SEARCH(K1,'Películas'!$C$75)))</f>
        <v>0</v>
      </c>
      <c r="L75" s="56">
        <f>N(ISNUMBER(SEARCH(L1,'Películas'!$C$75)))</f>
        <v>0</v>
      </c>
      <c r="M75" s="56">
        <f>N(ISNUMBER(SEARCH(M1,'Películas'!$C$75)))</f>
        <v>0</v>
      </c>
      <c r="N75" s="56">
        <f>N(ISNUMBER(SEARCH(N1,'Películas'!$C$75)))</f>
        <v>1</v>
      </c>
      <c r="O75" s="56">
        <f>N(ISNUMBER(SEARCH(O1,'Películas'!$C$75)))</f>
        <v>0</v>
      </c>
      <c r="P75" s="56">
        <f>N(ISNUMBER(SEARCH(P1,'Películas'!$C$75)))</f>
        <v>0</v>
      </c>
      <c r="Q75" s="56">
        <f>N(ISNUMBER(SEARCH(Q1,'Películas'!$C$75)))</f>
        <v>0</v>
      </c>
    </row>
    <row r="76" ht="14.25" customHeight="1">
      <c r="A76" s="16">
        <v>82.0</v>
      </c>
      <c r="B76" s="56">
        <f>N(ISNUMBER(SEARCH(B1,'Películas'!$C$76)))</f>
        <v>0</v>
      </c>
      <c r="C76" s="56">
        <f>N(ISNUMBER(SEARCH(C1,'Películas'!$C$76)))</f>
        <v>0</v>
      </c>
      <c r="D76" s="56">
        <f>N(ISNUMBER(SEARCH(D1,'Películas'!$C$76)))</f>
        <v>0</v>
      </c>
      <c r="E76" s="56">
        <f>N(ISNUMBER(SEARCH(E1,'Películas'!$C$76)))</f>
        <v>0</v>
      </c>
      <c r="F76" s="56">
        <f>N(ISNUMBER(SEARCH(F1,'Películas'!$C$76)))</f>
        <v>1</v>
      </c>
      <c r="G76" s="56">
        <f>N(ISNUMBER(SEARCH(G1,'Películas'!$C$76)))</f>
        <v>0</v>
      </c>
      <c r="H76" s="56">
        <f>N(ISNUMBER(SEARCH(H1,'Películas'!$C$76)))</f>
        <v>0</v>
      </c>
      <c r="I76" s="56">
        <f>N(ISNUMBER(SEARCH(I1,'Películas'!$C$76)))</f>
        <v>1</v>
      </c>
      <c r="J76" s="56">
        <f>N(ISNUMBER(SEARCH(J1,'Películas'!$C$76)))</f>
        <v>0</v>
      </c>
      <c r="K76" s="56">
        <f>N(ISNUMBER(SEARCH(K1,'Películas'!$C$76)))</f>
        <v>0</v>
      </c>
      <c r="L76" s="56">
        <f>N(ISNUMBER(SEARCH(L1,'Películas'!$C$76)))</f>
        <v>0</v>
      </c>
      <c r="M76" s="56">
        <f>N(ISNUMBER(SEARCH(M1,'Películas'!$C$76)))</f>
        <v>0</v>
      </c>
      <c r="N76" s="56">
        <f>N(ISNUMBER(SEARCH(N1,'Películas'!$C$76)))</f>
        <v>0</v>
      </c>
      <c r="O76" s="56">
        <f>N(ISNUMBER(SEARCH(O1,'Películas'!$C$76)))</f>
        <v>0</v>
      </c>
      <c r="P76" s="56">
        <f>N(ISNUMBER(SEARCH(P1,'Películas'!$C$76)))</f>
        <v>0</v>
      </c>
      <c r="Q76" s="56">
        <f>N(ISNUMBER(SEARCH(Q1,'Películas'!$C$76)))</f>
        <v>0</v>
      </c>
    </row>
    <row r="77" ht="14.25" customHeight="1">
      <c r="A77" s="16">
        <v>83.0</v>
      </c>
      <c r="B77" s="56">
        <f>N(ISNUMBER(SEARCH(B1,'Películas'!$C$77)))</f>
        <v>0</v>
      </c>
      <c r="C77" s="56">
        <f>N(ISNUMBER(SEARCH(C1,'Películas'!$C$77)))</f>
        <v>0</v>
      </c>
      <c r="D77" s="56">
        <f>N(ISNUMBER(SEARCH(D1,'Películas'!$C$77)))</f>
        <v>0</v>
      </c>
      <c r="E77" s="56">
        <f>N(ISNUMBER(SEARCH(E1,'Películas'!$C$77)))</f>
        <v>0</v>
      </c>
      <c r="F77" s="56">
        <f>N(ISNUMBER(SEARCH(F1,'Películas'!$C$77)))</f>
        <v>0</v>
      </c>
      <c r="G77" s="56">
        <f>N(ISNUMBER(SEARCH(G1,'Películas'!$C$77)))</f>
        <v>0</v>
      </c>
      <c r="H77" s="56">
        <f>N(ISNUMBER(SEARCH(H1,'Películas'!$C$77)))</f>
        <v>0</v>
      </c>
      <c r="I77" s="56">
        <f>N(ISNUMBER(SEARCH(I1,'Películas'!$C$77)))</f>
        <v>1</v>
      </c>
      <c r="J77" s="56">
        <f>N(ISNUMBER(SEARCH(J1,'Películas'!$C$77)))</f>
        <v>0</v>
      </c>
      <c r="K77" s="56">
        <f>N(ISNUMBER(SEARCH(K1,'Películas'!$C$77)))</f>
        <v>0</v>
      </c>
      <c r="L77" s="56">
        <f>N(ISNUMBER(SEARCH(L1,'Películas'!$C$77)))</f>
        <v>0</v>
      </c>
      <c r="M77" s="56">
        <f>N(ISNUMBER(SEARCH(M1,'Películas'!$C$77)))</f>
        <v>0</v>
      </c>
      <c r="N77" s="56">
        <f>N(ISNUMBER(SEARCH(N1,'Películas'!$C$77)))</f>
        <v>1</v>
      </c>
      <c r="O77" s="56">
        <f>N(ISNUMBER(SEARCH(O1,'Películas'!$C$77)))</f>
        <v>0</v>
      </c>
      <c r="P77" s="56">
        <f>N(ISNUMBER(SEARCH(P1,'Películas'!$C$77)))</f>
        <v>0</v>
      </c>
      <c r="Q77" s="56">
        <f>N(ISNUMBER(SEARCH(Q1,'Películas'!$C$77)))</f>
        <v>0</v>
      </c>
    </row>
    <row r="78" ht="14.25" customHeight="1">
      <c r="A78" s="16">
        <v>85.0</v>
      </c>
      <c r="B78" s="56">
        <f>N(ISNUMBER(SEARCH(B1,'Películas'!$C$78)))</f>
        <v>0</v>
      </c>
      <c r="C78" s="56">
        <f>N(ISNUMBER(SEARCH(C1,'Películas'!$C$78)))</f>
        <v>0</v>
      </c>
      <c r="D78" s="56">
        <f>N(ISNUMBER(SEARCH(D1,'Películas'!$C$78)))</f>
        <v>0</v>
      </c>
      <c r="E78" s="56">
        <f>N(ISNUMBER(SEARCH(E1,'Películas'!$C$78)))</f>
        <v>0</v>
      </c>
      <c r="F78" s="56">
        <f>N(ISNUMBER(SEARCH(F1,'Películas'!$C$78)))</f>
        <v>0</v>
      </c>
      <c r="G78" s="56">
        <f>N(ISNUMBER(SEARCH(G1,'Películas'!$C$78)))</f>
        <v>0</v>
      </c>
      <c r="H78" s="56">
        <f>N(ISNUMBER(SEARCH(H1,'Películas'!$C$78)))</f>
        <v>0</v>
      </c>
      <c r="I78" s="56">
        <f>N(ISNUMBER(SEARCH(I1,'Películas'!$C$78)))</f>
        <v>1</v>
      </c>
      <c r="J78" s="56">
        <f>N(ISNUMBER(SEARCH(J1,'Películas'!$C$78)))</f>
        <v>0</v>
      </c>
      <c r="K78" s="56">
        <f>N(ISNUMBER(SEARCH(K1,'Películas'!$C$78)))</f>
        <v>0</v>
      </c>
      <c r="L78" s="56">
        <f>N(ISNUMBER(SEARCH(L1,'Películas'!$C$78)))</f>
        <v>0</v>
      </c>
      <c r="M78" s="56">
        <f>N(ISNUMBER(SEARCH(M1,'Películas'!$C$78)))</f>
        <v>0</v>
      </c>
      <c r="N78" s="56">
        <f>N(ISNUMBER(SEARCH(N1,'Películas'!$C$78)))</f>
        <v>1</v>
      </c>
      <c r="O78" s="56">
        <f>N(ISNUMBER(SEARCH(O1,'Películas'!$C$78)))</f>
        <v>0</v>
      </c>
      <c r="P78" s="56">
        <f>N(ISNUMBER(SEARCH(P1,'Películas'!$C$78)))</f>
        <v>0</v>
      </c>
      <c r="Q78" s="56">
        <f>N(ISNUMBER(SEARCH(Q1,'Películas'!$C$78)))</f>
        <v>0</v>
      </c>
    </row>
    <row r="79" ht="14.25" customHeight="1">
      <c r="A79" s="16">
        <v>86.0</v>
      </c>
      <c r="B79" s="56">
        <f>N(ISNUMBER(SEARCH(B1,'Películas'!$C$79)))</f>
        <v>1</v>
      </c>
      <c r="C79" s="56">
        <f>N(ISNUMBER(SEARCH(C1,'Películas'!$C$79)))</f>
        <v>1</v>
      </c>
      <c r="D79" s="56">
        <f>N(ISNUMBER(SEARCH(D1,'Películas'!$C$79)))</f>
        <v>0</v>
      </c>
      <c r="E79" s="56">
        <f>N(ISNUMBER(SEARCH(E1,'Películas'!$C$79)))</f>
        <v>0</v>
      </c>
      <c r="F79" s="56">
        <f>N(ISNUMBER(SEARCH(F1,'Películas'!$C$79)))</f>
        <v>0</v>
      </c>
      <c r="G79" s="56">
        <f>N(ISNUMBER(SEARCH(G1,'Películas'!$C$79)))</f>
        <v>0</v>
      </c>
      <c r="H79" s="56">
        <f>N(ISNUMBER(SEARCH(H1,'Películas'!$C$79)))</f>
        <v>0</v>
      </c>
      <c r="I79" s="56">
        <f>N(ISNUMBER(SEARCH(I1,'Películas'!$C$79)))</f>
        <v>1</v>
      </c>
      <c r="J79" s="56">
        <f>N(ISNUMBER(SEARCH(J1,'Películas'!$C$79)))</f>
        <v>0</v>
      </c>
      <c r="K79" s="56">
        <f>N(ISNUMBER(SEARCH(K1,'Películas'!$C$79)))</f>
        <v>0</v>
      </c>
      <c r="L79" s="56">
        <f>N(ISNUMBER(SEARCH(L1,'Películas'!$C$79)))</f>
        <v>0</v>
      </c>
      <c r="M79" s="56">
        <f>N(ISNUMBER(SEARCH(M1,'Películas'!$C$79)))</f>
        <v>0</v>
      </c>
      <c r="N79" s="56">
        <f>N(ISNUMBER(SEARCH(N1,'Películas'!$C$79)))</f>
        <v>0</v>
      </c>
      <c r="O79" s="56">
        <f>N(ISNUMBER(SEARCH(O1,'Películas'!$C$79)))</f>
        <v>0</v>
      </c>
      <c r="P79" s="56">
        <f>N(ISNUMBER(SEARCH(P1,'Películas'!$C$79)))</f>
        <v>0</v>
      </c>
      <c r="Q79" s="56">
        <f>N(ISNUMBER(SEARCH(Q1,'Películas'!$C$79)))</f>
        <v>0</v>
      </c>
    </row>
    <row r="80" ht="14.25" customHeight="1">
      <c r="A80" s="16">
        <v>87.0</v>
      </c>
      <c r="B80" s="56">
        <f>N(ISNUMBER(SEARCH(B1,'Películas'!$C$80)))</f>
        <v>0</v>
      </c>
      <c r="C80" s="56">
        <f>N(ISNUMBER(SEARCH(C1,'Películas'!$C$80)))</f>
        <v>0</v>
      </c>
      <c r="D80" s="56">
        <f>N(ISNUMBER(SEARCH(D1,'Películas'!$C$80)))</f>
        <v>0</v>
      </c>
      <c r="E80" s="56">
        <f>N(ISNUMBER(SEARCH(E1,'Películas'!$C$80)))</f>
        <v>1</v>
      </c>
      <c r="F80" s="56">
        <f>N(ISNUMBER(SEARCH(F1,'Películas'!$C$80)))</f>
        <v>1</v>
      </c>
      <c r="G80" s="56">
        <f>N(ISNUMBER(SEARCH(G1,'Películas'!$C$80)))</f>
        <v>0</v>
      </c>
      <c r="H80" s="56">
        <f>N(ISNUMBER(SEARCH(H1,'Películas'!$C$80)))</f>
        <v>0</v>
      </c>
      <c r="I80" s="56">
        <f>N(ISNUMBER(SEARCH(I1,'Películas'!$C$80)))</f>
        <v>0</v>
      </c>
      <c r="J80" s="56">
        <f>N(ISNUMBER(SEARCH(J1,'Películas'!$C$80)))</f>
        <v>0</v>
      </c>
      <c r="K80" s="56">
        <f>N(ISNUMBER(SEARCH(K1,'Películas'!$C$80)))</f>
        <v>0</v>
      </c>
      <c r="L80" s="56">
        <f>N(ISNUMBER(SEARCH(L1,'Películas'!$C$80)))</f>
        <v>0</v>
      </c>
      <c r="M80" s="56">
        <f>N(ISNUMBER(SEARCH(M1,'Películas'!$C$80)))</f>
        <v>0</v>
      </c>
      <c r="N80" s="56">
        <f>N(ISNUMBER(SEARCH(N1,'Películas'!$C$80)))</f>
        <v>0</v>
      </c>
      <c r="O80" s="56">
        <f>N(ISNUMBER(SEARCH(O1,'Películas'!$C$80)))</f>
        <v>0</v>
      </c>
      <c r="P80" s="56">
        <f>N(ISNUMBER(SEARCH(P1,'Películas'!$C$80)))</f>
        <v>0</v>
      </c>
      <c r="Q80" s="56">
        <f>N(ISNUMBER(SEARCH(Q1,'Películas'!$C$80)))</f>
        <v>0</v>
      </c>
    </row>
    <row r="81" ht="14.25" customHeight="1">
      <c r="A81" s="16">
        <v>88.0</v>
      </c>
      <c r="B81" s="56">
        <f>N(ISNUMBER(SEARCH(B1,'Películas'!$C$81)))</f>
        <v>0</v>
      </c>
      <c r="C81" s="56">
        <f>N(ISNUMBER(SEARCH(C1,'Películas'!$C$81)))</f>
        <v>0</v>
      </c>
      <c r="D81" s="56">
        <f>N(ISNUMBER(SEARCH(D1,'Películas'!$C$81)))</f>
        <v>0</v>
      </c>
      <c r="E81" s="56">
        <f>N(ISNUMBER(SEARCH(E1,'Películas'!$C$81)))</f>
        <v>0</v>
      </c>
      <c r="F81" s="56">
        <f>N(ISNUMBER(SEARCH(F1,'Películas'!$C$81)))</f>
        <v>1</v>
      </c>
      <c r="G81" s="56">
        <f>N(ISNUMBER(SEARCH(G1,'Películas'!$C$81)))</f>
        <v>0</v>
      </c>
      <c r="H81" s="56">
        <f>N(ISNUMBER(SEARCH(H1,'Películas'!$C$81)))</f>
        <v>0</v>
      </c>
      <c r="I81" s="56">
        <f>N(ISNUMBER(SEARCH(I1,'Películas'!$C$81)))</f>
        <v>0</v>
      </c>
      <c r="J81" s="56">
        <f>N(ISNUMBER(SEARCH(J1,'Películas'!$C$81)))</f>
        <v>0</v>
      </c>
      <c r="K81" s="56">
        <f>N(ISNUMBER(SEARCH(K1,'Películas'!$C$81)))</f>
        <v>0</v>
      </c>
      <c r="L81" s="56">
        <f>N(ISNUMBER(SEARCH(L1,'Películas'!$C$81)))</f>
        <v>0</v>
      </c>
      <c r="M81" s="56">
        <f>N(ISNUMBER(SEARCH(M1,'Películas'!$C$81)))</f>
        <v>0</v>
      </c>
      <c r="N81" s="56">
        <f>N(ISNUMBER(SEARCH(N1,'Películas'!$C$81)))</f>
        <v>0</v>
      </c>
      <c r="O81" s="56">
        <f>N(ISNUMBER(SEARCH(O1,'Películas'!$C$81)))</f>
        <v>0</v>
      </c>
      <c r="P81" s="56">
        <f>N(ISNUMBER(SEARCH(P1,'Películas'!$C$81)))</f>
        <v>0</v>
      </c>
      <c r="Q81" s="56">
        <f>N(ISNUMBER(SEARCH(Q1,'Películas'!$C$81)))</f>
        <v>0</v>
      </c>
    </row>
    <row r="82" ht="14.25" customHeight="1">
      <c r="A82" s="16">
        <v>89.0</v>
      </c>
      <c r="B82" s="56">
        <f>N(ISNUMBER(SEARCH(B1,'Películas'!$C$82)))</f>
        <v>1</v>
      </c>
      <c r="C82" s="56">
        <f>N(ISNUMBER(SEARCH(C1,'Películas'!$C$82)))</f>
        <v>0</v>
      </c>
      <c r="D82" s="56">
        <f>N(ISNUMBER(SEARCH(D1,'Películas'!$C$82)))</f>
        <v>0</v>
      </c>
      <c r="E82" s="56">
        <f>N(ISNUMBER(SEARCH(E1,'Películas'!$C$82)))</f>
        <v>0</v>
      </c>
      <c r="F82" s="56">
        <f>N(ISNUMBER(SEARCH(F1,'Películas'!$C$82)))</f>
        <v>0</v>
      </c>
      <c r="G82" s="56">
        <f>N(ISNUMBER(SEARCH(G1,'Películas'!$C$82)))</f>
        <v>0</v>
      </c>
      <c r="H82" s="56">
        <f>N(ISNUMBER(SEARCH(H1,'Películas'!$C$82)))</f>
        <v>0</v>
      </c>
      <c r="I82" s="56">
        <f>N(ISNUMBER(SEARCH(I1,'Películas'!$C$82)))</f>
        <v>0</v>
      </c>
      <c r="J82" s="56">
        <f>N(ISNUMBER(SEARCH(J1,'Películas'!$C$82)))</f>
        <v>0</v>
      </c>
      <c r="K82" s="56">
        <f>N(ISNUMBER(SEARCH(K1,'Películas'!$C$82)))</f>
        <v>0</v>
      </c>
      <c r="L82" s="56">
        <f>N(ISNUMBER(SEARCH(L1,'Películas'!$C$82)))</f>
        <v>0</v>
      </c>
      <c r="M82" s="56">
        <f>N(ISNUMBER(SEARCH(M1,'Películas'!$C$82)))</f>
        <v>0</v>
      </c>
      <c r="N82" s="56">
        <f>N(ISNUMBER(SEARCH(N1,'Películas'!$C$82)))</f>
        <v>0</v>
      </c>
      <c r="O82" s="56">
        <f>N(ISNUMBER(SEARCH(O1,'Películas'!$C$82)))</f>
        <v>0</v>
      </c>
      <c r="P82" s="56">
        <f>N(ISNUMBER(SEARCH(P1,'Películas'!$C$82)))</f>
        <v>1</v>
      </c>
      <c r="Q82" s="56">
        <f>N(ISNUMBER(SEARCH(Q1,'Películas'!$C$82)))</f>
        <v>0</v>
      </c>
    </row>
    <row r="83" ht="14.25" customHeight="1">
      <c r="A83" s="16">
        <v>92.0</v>
      </c>
      <c r="B83" s="56">
        <f>N(ISNUMBER(SEARCH(B1,'Películas'!$C$83)))</f>
        <v>0</v>
      </c>
      <c r="C83" s="56">
        <f>N(ISNUMBER(SEARCH(C1,'Películas'!$C$83)))</f>
        <v>0</v>
      </c>
      <c r="D83" s="56">
        <f>N(ISNUMBER(SEARCH(D1,'Películas'!$C$83)))</f>
        <v>0</v>
      </c>
      <c r="E83" s="56">
        <f>N(ISNUMBER(SEARCH(E1,'Películas'!$C$83)))</f>
        <v>0</v>
      </c>
      <c r="F83" s="56">
        <f>N(ISNUMBER(SEARCH(F1,'Películas'!$C$83)))</f>
        <v>0</v>
      </c>
      <c r="G83" s="56">
        <f>N(ISNUMBER(SEARCH(G1,'Películas'!$C$83)))</f>
        <v>0</v>
      </c>
      <c r="H83" s="56">
        <f>N(ISNUMBER(SEARCH(H1,'Películas'!$C$83)))</f>
        <v>0</v>
      </c>
      <c r="I83" s="56">
        <f>N(ISNUMBER(SEARCH(I1,'Películas'!$C$83)))</f>
        <v>1</v>
      </c>
      <c r="J83" s="56">
        <f>N(ISNUMBER(SEARCH(J1,'Películas'!$C$83)))</f>
        <v>0</v>
      </c>
      <c r="K83" s="56">
        <f>N(ISNUMBER(SEARCH(K1,'Películas'!$C$83)))</f>
        <v>1</v>
      </c>
      <c r="L83" s="56">
        <f>N(ISNUMBER(SEARCH(L1,'Películas'!$C$83)))</f>
        <v>0</v>
      </c>
      <c r="M83" s="56">
        <f>N(ISNUMBER(SEARCH(M1,'Películas'!$C$83)))</f>
        <v>0</v>
      </c>
      <c r="N83" s="56">
        <f>N(ISNUMBER(SEARCH(N1,'Películas'!$C$83)))</f>
        <v>0</v>
      </c>
      <c r="O83" s="56">
        <f>N(ISNUMBER(SEARCH(O1,'Películas'!$C$83)))</f>
        <v>0</v>
      </c>
      <c r="P83" s="56">
        <f>N(ISNUMBER(SEARCH(P1,'Películas'!$C$83)))</f>
        <v>1</v>
      </c>
      <c r="Q83" s="56">
        <f>N(ISNUMBER(SEARCH(Q1,'Películas'!$C$83)))</f>
        <v>0</v>
      </c>
    </row>
    <row r="84" ht="14.25" customHeight="1">
      <c r="A84" s="16">
        <v>93.0</v>
      </c>
      <c r="B84" s="56">
        <f>N(ISNUMBER(SEARCH(B1,'Películas'!$C$84)))</f>
        <v>0</v>
      </c>
      <c r="C84" s="56">
        <f>N(ISNUMBER(SEARCH(C1,'Películas'!$C$84)))</f>
        <v>0</v>
      </c>
      <c r="D84" s="56">
        <f>N(ISNUMBER(SEARCH(D1,'Películas'!$C$84)))</f>
        <v>0</v>
      </c>
      <c r="E84" s="56">
        <f>N(ISNUMBER(SEARCH(E1,'Películas'!$C$84)))</f>
        <v>0</v>
      </c>
      <c r="F84" s="56">
        <f>N(ISNUMBER(SEARCH(F1,'Películas'!$C$84)))</f>
        <v>1</v>
      </c>
      <c r="G84" s="56">
        <f>N(ISNUMBER(SEARCH(G1,'Películas'!$C$84)))</f>
        <v>0</v>
      </c>
      <c r="H84" s="56">
        <f>N(ISNUMBER(SEARCH(H1,'Películas'!$C$84)))</f>
        <v>0</v>
      </c>
      <c r="I84" s="56">
        <f>N(ISNUMBER(SEARCH(I1,'Películas'!$C$84)))</f>
        <v>0</v>
      </c>
      <c r="J84" s="56">
        <f>N(ISNUMBER(SEARCH(J1,'Películas'!$C$84)))</f>
        <v>0</v>
      </c>
      <c r="K84" s="56">
        <f>N(ISNUMBER(SEARCH(K1,'Películas'!$C$84)))</f>
        <v>1</v>
      </c>
      <c r="L84" s="56">
        <f>N(ISNUMBER(SEARCH(L1,'Películas'!$C$84)))</f>
        <v>0</v>
      </c>
      <c r="M84" s="56">
        <f>N(ISNUMBER(SEARCH(M1,'Películas'!$C$84)))</f>
        <v>0</v>
      </c>
      <c r="N84" s="56">
        <f>N(ISNUMBER(SEARCH(N1,'Películas'!$C$84)))</f>
        <v>1</v>
      </c>
      <c r="O84" s="56">
        <f>N(ISNUMBER(SEARCH(O1,'Películas'!$C$84)))</f>
        <v>0</v>
      </c>
      <c r="P84" s="56">
        <f>N(ISNUMBER(SEARCH(P1,'Películas'!$C$84)))</f>
        <v>0</v>
      </c>
      <c r="Q84" s="56">
        <f>N(ISNUMBER(SEARCH(Q1,'Películas'!$C$84)))</f>
        <v>0</v>
      </c>
    </row>
    <row r="85" ht="14.25" customHeight="1">
      <c r="A85" s="16">
        <v>94.0</v>
      </c>
      <c r="B85" s="56">
        <f>N(ISNUMBER(SEARCH(B1,'Películas'!$C$85)))</f>
        <v>0</v>
      </c>
      <c r="C85" s="56">
        <f>N(ISNUMBER(SEARCH(C1,'Películas'!$C$85)))</f>
        <v>0</v>
      </c>
      <c r="D85" s="56">
        <f>N(ISNUMBER(SEARCH(D1,'Películas'!$C$85)))</f>
        <v>0</v>
      </c>
      <c r="E85" s="56">
        <f>N(ISNUMBER(SEARCH(E1,'Películas'!$C$85)))</f>
        <v>0</v>
      </c>
      <c r="F85" s="56">
        <f>N(ISNUMBER(SEARCH(F1,'Películas'!$C$85)))</f>
        <v>1</v>
      </c>
      <c r="G85" s="56">
        <f>N(ISNUMBER(SEARCH(G1,'Películas'!$C$85)))</f>
        <v>0</v>
      </c>
      <c r="H85" s="56">
        <f>N(ISNUMBER(SEARCH(H1,'Películas'!$C$85)))</f>
        <v>0</v>
      </c>
      <c r="I85" s="56">
        <f>N(ISNUMBER(SEARCH(I1,'Películas'!$C$85)))</f>
        <v>1</v>
      </c>
      <c r="J85" s="56">
        <f>N(ISNUMBER(SEARCH(J1,'Películas'!$C$85)))</f>
        <v>0</v>
      </c>
      <c r="K85" s="56">
        <f>N(ISNUMBER(SEARCH(K1,'Películas'!$C$85)))</f>
        <v>0</v>
      </c>
      <c r="L85" s="56">
        <f>N(ISNUMBER(SEARCH(L1,'Películas'!$C$85)))</f>
        <v>0</v>
      </c>
      <c r="M85" s="56">
        <f>N(ISNUMBER(SEARCH(M1,'Películas'!$C$85)))</f>
        <v>0</v>
      </c>
      <c r="N85" s="56">
        <f>N(ISNUMBER(SEARCH(N1,'Películas'!$C$85)))</f>
        <v>1</v>
      </c>
      <c r="O85" s="56">
        <f>N(ISNUMBER(SEARCH(O1,'Películas'!$C$85)))</f>
        <v>0</v>
      </c>
      <c r="P85" s="56">
        <f>N(ISNUMBER(SEARCH(P1,'Películas'!$C$85)))</f>
        <v>0</v>
      </c>
      <c r="Q85" s="56">
        <f>N(ISNUMBER(SEARCH(Q1,'Películas'!$C$85)))</f>
        <v>0</v>
      </c>
    </row>
    <row r="86" ht="14.25" customHeight="1">
      <c r="A86" s="16">
        <v>95.0</v>
      </c>
      <c r="B86" s="56">
        <f>N(ISNUMBER(SEARCH(B1,'Películas'!$C$86)))</f>
        <v>1</v>
      </c>
      <c r="C86" s="56">
        <f>N(ISNUMBER(SEARCH(C1,'Películas'!$C$86)))</f>
        <v>1</v>
      </c>
      <c r="D86" s="56">
        <f>N(ISNUMBER(SEARCH(D1,'Películas'!$C$86)))</f>
        <v>0</v>
      </c>
      <c r="E86" s="56">
        <f>N(ISNUMBER(SEARCH(E1,'Películas'!$C$86)))</f>
        <v>0</v>
      </c>
      <c r="F86" s="56">
        <f>N(ISNUMBER(SEARCH(F1,'Películas'!$C$86)))</f>
        <v>0</v>
      </c>
      <c r="G86" s="56">
        <f>N(ISNUMBER(SEARCH(G1,'Películas'!$C$86)))</f>
        <v>0</v>
      </c>
      <c r="H86" s="56">
        <f>N(ISNUMBER(SEARCH(H1,'Películas'!$C$86)))</f>
        <v>0</v>
      </c>
      <c r="I86" s="56">
        <f>N(ISNUMBER(SEARCH(I1,'Películas'!$C$86)))</f>
        <v>0</v>
      </c>
      <c r="J86" s="56">
        <f>N(ISNUMBER(SEARCH(J1,'Películas'!$C$86)))</f>
        <v>0</v>
      </c>
      <c r="K86" s="56">
        <f>N(ISNUMBER(SEARCH(K1,'Películas'!$C$86)))</f>
        <v>0</v>
      </c>
      <c r="L86" s="56">
        <f>N(ISNUMBER(SEARCH(L1,'Películas'!$C$86)))</f>
        <v>0</v>
      </c>
      <c r="M86" s="56">
        <f>N(ISNUMBER(SEARCH(M1,'Películas'!$C$86)))</f>
        <v>0</v>
      </c>
      <c r="N86" s="56">
        <f>N(ISNUMBER(SEARCH(N1,'Películas'!$C$86)))</f>
        <v>0</v>
      </c>
      <c r="O86" s="56">
        <f>N(ISNUMBER(SEARCH(O1,'Películas'!$C$86)))</f>
        <v>0</v>
      </c>
      <c r="P86" s="56">
        <f>N(ISNUMBER(SEARCH(P1,'Películas'!$C$86)))</f>
        <v>1</v>
      </c>
      <c r="Q86" s="56">
        <f>N(ISNUMBER(SEARCH(Q1,'Películas'!$C$86)))</f>
        <v>0</v>
      </c>
    </row>
    <row r="87" ht="14.25" customHeight="1">
      <c r="A87" s="16">
        <v>96.0</v>
      </c>
      <c r="B87" s="56">
        <f>N(ISNUMBER(SEARCH(B1,'Películas'!$C$87)))</f>
        <v>0</v>
      </c>
      <c r="C87" s="56">
        <f>N(ISNUMBER(SEARCH(C1,'Películas'!$C$87)))</f>
        <v>0</v>
      </c>
      <c r="D87" s="56">
        <f>N(ISNUMBER(SEARCH(D1,'Películas'!$C$87)))</f>
        <v>0</v>
      </c>
      <c r="E87" s="56">
        <f>N(ISNUMBER(SEARCH(E1,'Películas'!$C$87)))</f>
        <v>0</v>
      </c>
      <c r="F87" s="56">
        <f>N(ISNUMBER(SEARCH(F1,'Películas'!$C$87)))</f>
        <v>1</v>
      </c>
      <c r="G87" s="56">
        <f>N(ISNUMBER(SEARCH(G1,'Películas'!$C$87)))</f>
        <v>0</v>
      </c>
      <c r="H87" s="56">
        <f>N(ISNUMBER(SEARCH(H1,'Películas'!$C$87)))</f>
        <v>0</v>
      </c>
      <c r="I87" s="56">
        <f>N(ISNUMBER(SEARCH(I1,'Películas'!$C$87)))</f>
        <v>1</v>
      </c>
      <c r="J87" s="56">
        <f>N(ISNUMBER(SEARCH(J1,'Películas'!$C$87)))</f>
        <v>0</v>
      </c>
      <c r="K87" s="56">
        <f>N(ISNUMBER(SEARCH(K1,'Películas'!$C$87)))</f>
        <v>0</v>
      </c>
      <c r="L87" s="56">
        <f>N(ISNUMBER(SEARCH(L1,'Películas'!$C$87)))</f>
        <v>0</v>
      </c>
      <c r="M87" s="56">
        <f>N(ISNUMBER(SEARCH(M1,'Películas'!$C$87)))</f>
        <v>0</v>
      </c>
      <c r="N87" s="56">
        <f>N(ISNUMBER(SEARCH(N1,'Películas'!$C$87)))</f>
        <v>0</v>
      </c>
      <c r="O87" s="56">
        <f>N(ISNUMBER(SEARCH(O1,'Películas'!$C$87)))</f>
        <v>0</v>
      </c>
      <c r="P87" s="56">
        <f>N(ISNUMBER(SEARCH(P1,'Películas'!$C$87)))</f>
        <v>0</v>
      </c>
      <c r="Q87" s="56">
        <f>N(ISNUMBER(SEARCH(Q1,'Películas'!$C$87)))</f>
        <v>0</v>
      </c>
    </row>
    <row r="88" ht="14.25" customHeight="1">
      <c r="A88" s="16">
        <v>97.0</v>
      </c>
      <c r="B88" s="56">
        <f>N(ISNUMBER(SEARCH(B1,'Películas'!$C$88)))</f>
        <v>0</v>
      </c>
      <c r="C88" s="56">
        <f>N(ISNUMBER(SEARCH(C1,'Películas'!$C$88)))</f>
        <v>0</v>
      </c>
      <c r="D88" s="56">
        <f>N(ISNUMBER(SEARCH(D1,'Películas'!$C$88)))</f>
        <v>0</v>
      </c>
      <c r="E88" s="56">
        <f>N(ISNUMBER(SEARCH(E1,'Películas'!$C$88)))</f>
        <v>0</v>
      </c>
      <c r="F88" s="56">
        <f>N(ISNUMBER(SEARCH(F1,'Películas'!$C$88)))</f>
        <v>0</v>
      </c>
      <c r="G88" s="56">
        <f>N(ISNUMBER(SEARCH(G1,'Películas'!$C$88)))</f>
        <v>1</v>
      </c>
      <c r="H88" s="56">
        <f>N(ISNUMBER(SEARCH(H1,'Películas'!$C$88)))</f>
        <v>0</v>
      </c>
      <c r="I88" s="56">
        <f>N(ISNUMBER(SEARCH(I1,'Películas'!$C$88)))</f>
        <v>1</v>
      </c>
      <c r="J88" s="56">
        <f>N(ISNUMBER(SEARCH(J1,'Películas'!$C$88)))</f>
        <v>0</v>
      </c>
      <c r="K88" s="56">
        <f>N(ISNUMBER(SEARCH(K1,'Películas'!$C$88)))</f>
        <v>0</v>
      </c>
      <c r="L88" s="56">
        <f>N(ISNUMBER(SEARCH(L1,'Películas'!$C$88)))</f>
        <v>0</v>
      </c>
      <c r="M88" s="56">
        <f>N(ISNUMBER(SEARCH(M1,'Películas'!$C$88)))</f>
        <v>0</v>
      </c>
      <c r="N88" s="56">
        <f>N(ISNUMBER(SEARCH(N1,'Películas'!$C$88)))</f>
        <v>0</v>
      </c>
      <c r="O88" s="56">
        <f>N(ISNUMBER(SEARCH(O1,'Películas'!$C$88)))</f>
        <v>0</v>
      </c>
      <c r="P88" s="56">
        <f>N(ISNUMBER(SEARCH(P1,'Películas'!$C$88)))</f>
        <v>0</v>
      </c>
      <c r="Q88" s="56">
        <f>N(ISNUMBER(SEARCH(Q1,'Películas'!$C$88)))</f>
        <v>0</v>
      </c>
    </row>
    <row r="89" ht="14.25" customHeight="1">
      <c r="A89" s="16">
        <v>99.0</v>
      </c>
      <c r="B89" s="56">
        <f>N(ISNUMBER(SEARCH(B1,'Películas'!$C$89)))</f>
        <v>0</v>
      </c>
      <c r="C89" s="56">
        <f>N(ISNUMBER(SEARCH(C1,'Películas'!$C$89)))</f>
        <v>0</v>
      </c>
      <c r="D89" s="56">
        <f>N(ISNUMBER(SEARCH(D1,'Películas'!$C$89)))</f>
        <v>0</v>
      </c>
      <c r="E89" s="56">
        <f>N(ISNUMBER(SEARCH(E1,'Películas'!$C$89)))</f>
        <v>0</v>
      </c>
      <c r="F89" s="56">
        <f>N(ISNUMBER(SEARCH(F1,'Películas'!$C$89)))</f>
        <v>0</v>
      </c>
      <c r="G89" s="56">
        <f>N(ISNUMBER(SEARCH(G1,'Películas'!$C$89)))</f>
        <v>0</v>
      </c>
      <c r="H89" s="56">
        <f>N(ISNUMBER(SEARCH(H1,'Películas'!$C$89)))</f>
        <v>1</v>
      </c>
      <c r="I89" s="56">
        <f>N(ISNUMBER(SEARCH(I1,'Películas'!$C$89)))</f>
        <v>0</v>
      </c>
      <c r="J89" s="56">
        <f>N(ISNUMBER(SEARCH(J1,'Películas'!$C$89)))</f>
        <v>0</v>
      </c>
      <c r="K89" s="56">
        <f>N(ISNUMBER(SEARCH(K1,'Películas'!$C$89)))</f>
        <v>0</v>
      </c>
      <c r="L89" s="56">
        <f>N(ISNUMBER(SEARCH(L1,'Películas'!$C$89)))</f>
        <v>0</v>
      </c>
      <c r="M89" s="56">
        <f>N(ISNUMBER(SEARCH(M1,'Películas'!$C$89)))</f>
        <v>0</v>
      </c>
      <c r="N89" s="56">
        <f>N(ISNUMBER(SEARCH(N1,'Películas'!$C$89)))</f>
        <v>0</v>
      </c>
      <c r="O89" s="56">
        <f>N(ISNUMBER(SEARCH(O1,'Películas'!$C$89)))</f>
        <v>0</v>
      </c>
      <c r="P89" s="56">
        <f>N(ISNUMBER(SEARCH(P1,'Películas'!$C$89)))</f>
        <v>0</v>
      </c>
      <c r="Q89" s="56">
        <f>N(ISNUMBER(SEARCH(Q1,'Películas'!$C$89)))</f>
        <v>0</v>
      </c>
    </row>
    <row r="90" ht="14.25" customHeight="1">
      <c r="A90" s="16">
        <v>100.0</v>
      </c>
      <c r="B90" s="56">
        <f>N(ISNUMBER(SEARCH(B1,'Películas'!$C$90)))</f>
        <v>0</v>
      </c>
      <c r="C90" s="56">
        <f>N(ISNUMBER(SEARCH(C1,'Películas'!$C$90)))</f>
        <v>0</v>
      </c>
      <c r="D90" s="56">
        <f>N(ISNUMBER(SEARCH(D1,'Películas'!$C$90)))</f>
        <v>0</v>
      </c>
      <c r="E90" s="56">
        <f>N(ISNUMBER(SEARCH(E1,'Películas'!$C$90)))</f>
        <v>0</v>
      </c>
      <c r="F90" s="56">
        <f>N(ISNUMBER(SEARCH(F1,'Películas'!$C$90)))</f>
        <v>0</v>
      </c>
      <c r="G90" s="56">
        <f>N(ISNUMBER(SEARCH(G1,'Películas'!$C$90)))</f>
        <v>0</v>
      </c>
      <c r="H90" s="56">
        <f>N(ISNUMBER(SEARCH(H1,'Películas'!$C$90)))</f>
        <v>0</v>
      </c>
      <c r="I90" s="56">
        <f>N(ISNUMBER(SEARCH(I1,'Películas'!$C$90)))</f>
        <v>1</v>
      </c>
      <c r="J90" s="56">
        <f>N(ISNUMBER(SEARCH(J1,'Películas'!$C$90)))</f>
        <v>0</v>
      </c>
      <c r="K90" s="56">
        <f>N(ISNUMBER(SEARCH(K1,'Películas'!$C$90)))</f>
        <v>0</v>
      </c>
      <c r="L90" s="56">
        <f>N(ISNUMBER(SEARCH(L1,'Películas'!$C$90)))</f>
        <v>0</v>
      </c>
      <c r="M90" s="56">
        <f>N(ISNUMBER(SEARCH(M1,'Películas'!$C$90)))</f>
        <v>0</v>
      </c>
      <c r="N90" s="56">
        <f>N(ISNUMBER(SEARCH(N1,'Películas'!$C$90)))</f>
        <v>0</v>
      </c>
      <c r="O90" s="56">
        <f>N(ISNUMBER(SEARCH(O1,'Películas'!$C$90)))</f>
        <v>0</v>
      </c>
      <c r="P90" s="56">
        <f>N(ISNUMBER(SEARCH(P1,'Películas'!$C$90)))</f>
        <v>1</v>
      </c>
      <c r="Q90" s="56">
        <f>N(ISNUMBER(SEARCH(Q1,'Películas'!$C$90)))</f>
        <v>0</v>
      </c>
    </row>
    <row r="91" ht="14.25" customHeight="1">
      <c r="A91" s="16">
        <v>101.0</v>
      </c>
      <c r="B91" s="56">
        <f>N(ISNUMBER(SEARCH(B1,'Películas'!$C$91)))</f>
        <v>0</v>
      </c>
      <c r="C91" s="56">
        <f>N(ISNUMBER(SEARCH(C1,'Películas'!$C$91)))</f>
        <v>1</v>
      </c>
      <c r="D91" s="56">
        <f>N(ISNUMBER(SEARCH(D1,'Películas'!$C$91)))</f>
        <v>0</v>
      </c>
      <c r="E91" s="56">
        <f>N(ISNUMBER(SEARCH(E1,'Películas'!$C$91)))</f>
        <v>0</v>
      </c>
      <c r="F91" s="56">
        <f>N(ISNUMBER(SEARCH(F1,'Películas'!$C$91)))</f>
        <v>1</v>
      </c>
      <c r="G91" s="56">
        <f>N(ISNUMBER(SEARCH(G1,'Películas'!$C$91)))</f>
        <v>1</v>
      </c>
      <c r="H91" s="56">
        <f>N(ISNUMBER(SEARCH(H1,'Películas'!$C$91)))</f>
        <v>0</v>
      </c>
      <c r="I91" s="56">
        <f>N(ISNUMBER(SEARCH(I1,'Películas'!$C$91)))</f>
        <v>0</v>
      </c>
      <c r="J91" s="56">
        <f>N(ISNUMBER(SEARCH(J1,'Películas'!$C$91)))</f>
        <v>0</v>
      </c>
      <c r="K91" s="56">
        <f>N(ISNUMBER(SEARCH(K1,'Películas'!$C$91)))</f>
        <v>0</v>
      </c>
      <c r="L91" s="56">
        <f>N(ISNUMBER(SEARCH(L1,'Películas'!$C$91)))</f>
        <v>0</v>
      </c>
      <c r="M91" s="56">
        <f>N(ISNUMBER(SEARCH(M1,'Películas'!$C$91)))</f>
        <v>0</v>
      </c>
      <c r="N91" s="56">
        <f>N(ISNUMBER(SEARCH(N1,'Películas'!$C$91)))</f>
        <v>1</v>
      </c>
      <c r="O91" s="56">
        <f>N(ISNUMBER(SEARCH(O1,'Películas'!$C$91)))</f>
        <v>0</v>
      </c>
      <c r="P91" s="56">
        <f>N(ISNUMBER(SEARCH(P1,'Películas'!$C$91)))</f>
        <v>0</v>
      </c>
      <c r="Q91" s="56">
        <f>N(ISNUMBER(SEARCH(Q1,'Películas'!$C$91)))</f>
        <v>0</v>
      </c>
    </row>
    <row r="92" ht="14.25" customHeight="1">
      <c r="A92" s="16">
        <v>102.0</v>
      </c>
      <c r="B92" s="56">
        <f>N(ISNUMBER(SEARCH(B1,'Películas'!$C$92)))</f>
        <v>0</v>
      </c>
      <c r="C92" s="56">
        <f>N(ISNUMBER(SEARCH(C1,'Películas'!$C$92)))</f>
        <v>0</v>
      </c>
      <c r="D92" s="56">
        <f>N(ISNUMBER(SEARCH(D1,'Películas'!$C$92)))</f>
        <v>0</v>
      </c>
      <c r="E92" s="56">
        <f>N(ISNUMBER(SEARCH(E1,'Películas'!$C$92)))</f>
        <v>0</v>
      </c>
      <c r="F92" s="56">
        <f>N(ISNUMBER(SEARCH(F1,'Películas'!$C$92)))</f>
        <v>1</v>
      </c>
      <c r="G92" s="56">
        <f>N(ISNUMBER(SEARCH(G1,'Películas'!$C$92)))</f>
        <v>0</v>
      </c>
      <c r="H92" s="56">
        <f>N(ISNUMBER(SEARCH(H1,'Películas'!$C$92)))</f>
        <v>0</v>
      </c>
      <c r="I92" s="56">
        <f>N(ISNUMBER(SEARCH(I1,'Películas'!$C$92)))</f>
        <v>0</v>
      </c>
      <c r="J92" s="56">
        <f>N(ISNUMBER(SEARCH(J1,'Películas'!$C$92)))</f>
        <v>0</v>
      </c>
      <c r="K92" s="56">
        <f>N(ISNUMBER(SEARCH(K1,'Películas'!$C$92)))</f>
        <v>0</v>
      </c>
      <c r="L92" s="56">
        <f>N(ISNUMBER(SEARCH(L1,'Películas'!$C$92)))</f>
        <v>0</v>
      </c>
      <c r="M92" s="56">
        <f>N(ISNUMBER(SEARCH(M1,'Películas'!$C$92)))</f>
        <v>0</v>
      </c>
      <c r="N92" s="56">
        <f>N(ISNUMBER(SEARCH(N1,'Películas'!$C$92)))</f>
        <v>0</v>
      </c>
      <c r="O92" s="56">
        <f>N(ISNUMBER(SEARCH(O1,'Películas'!$C$92)))</f>
        <v>0</v>
      </c>
      <c r="P92" s="56">
        <f>N(ISNUMBER(SEARCH(P1,'Películas'!$C$92)))</f>
        <v>0</v>
      </c>
      <c r="Q92" s="56">
        <f>N(ISNUMBER(SEARCH(Q1,'Películas'!$C$92)))</f>
        <v>0</v>
      </c>
    </row>
    <row r="93" ht="14.25" customHeight="1">
      <c r="A93" s="16">
        <v>103.0</v>
      </c>
      <c r="B93" s="56">
        <f>N(ISNUMBER(SEARCH(B1,'Películas'!$C$93)))</f>
        <v>0</v>
      </c>
      <c r="C93" s="56">
        <f>N(ISNUMBER(SEARCH(C1,'Películas'!$C$93)))</f>
        <v>0</v>
      </c>
      <c r="D93" s="56">
        <f>N(ISNUMBER(SEARCH(D1,'Películas'!$C$93)))</f>
        <v>0</v>
      </c>
      <c r="E93" s="56">
        <f>N(ISNUMBER(SEARCH(E1,'Películas'!$C$93)))</f>
        <v>0</v>
      </c>
      <c r="F93" s="56">
        <f>N(ISNUMBER(SEARCH(F1,'Películas'!$C$93)))</f>
        <v>0</v>
      </c>
      <c r="G93" s="56">
        <f>N(ISNUMBER(SEARCH(G1,'Películas'!$C$93)))</f>
        <v>0</v>
      </c>
      <c r="H93" s="56">
        <f>N(ISNUMBER(SEARCH(H1,'Películas'!$C$93)))</f>
        <v>0</v>
      </c>
      <c r="I93" s="56">
        <f>N(ISNUMBER(SEARCH(I1,'Películas'!$C$93)))</f>
        <v>0</v>
      </c>
      <c r="J93" s="56">
        <f>N(ISNUMBER(SEARCH(J1,'Películas'!$C$93)))</f>
        <v>0</v>
      </c>
      <c r="K93" s="56">
        <f>N(ISNUMBER(SEARCH(K1,'Películas'!$C$93)))</f>
        <v>0</v>
      </c>
      <c r="L93" s="56">
        <f>N(ISNUMBER(SEARCH(L1,'Películas'!$C$93)))</f>
        <v>0</v>
      </c>
      <c r="M93" s="56">
        <f>N(ISNUMBER(SEARCH(M1,'Películas'!$C$93)))</f>
        <v>1</v>
      </c>
      <c r="N93" s="56">
        <f>N(ISNUMBER(SEARCH(N1,'Películas'!$C$93)))</f>
        <v>0</v>
      </c>
      <c r="O93" s="56">
        <f>N(ISNUMBER(SEARCH(O1,'Películas'!$C$93)))</f>
        <v>1</v>
      </c>
      <c r="P93" s="56">
        <f>N(ISNUMBER(SEARCH(P1,'Películas'!$C$93)))</f>
        <v>1</v>
      </c>
      <c r="Q93" s="56">
        <f>N(ISNUMBER(SEARCH(Q1,'Películas'!$C$93)))</f>
        <v>0</v>
      </c>
    </row>
    <row r="94" ht="14.25" customHeight="1">
      <c r="A94" s="16">
        <v>104.0</v>
      </c>
      <c r="B94" s="56">
        <f>N(ISNUMBER(SEARCH(B1,'Películas'!$C$94)))</f>
        <v>0</v>
      </c>
      <c r="C94" s="56">
        <f>N(ISNUMBER(SEARCH(C1,'Películas'!$C$94)))</f>
        <v>0</v>
      </c>
      <c r="D94" s="56">
        <f>N(ISNUMBER(SEARCH(D1,'Películas'!$C$94)))</f>
        <v>0</v>
      </c>
      <c r="E94" s="56">
        <f>N(ISNUMBER(SEARCH(E1,'Películas'!$C$94)))</f>
        <v>0</v>
      </c>
      <c r="F94" s="56">
        <f>N(ISNUMBER(SEARCH(F1,'Películas'!$C$94)))</f>
        <v>1</v>
      </c>
      <c r="G94" s="56">
        <f>N(ISNUMBER(SEARCH(G1,'Películas'!$C$94)))</f>
        <v>0</v>
      </c>
      <c r="H94" s="56">
        <f>N(ISNUMBER(SEARCH(H1,'Películas'!$C$94)))</f>
        <v>0</v>
      </c>
      <c r="I94" s="56">
        <f>N(ISNUMBER(SEARCH(I1,'Películas'!$C$94)))</f>
        <v>0</v>
      </c>
      <c r="J94" s="56">
        <f>N(ISNUMBER(SEARCH(J1,'Películas'!$C$94)))</f>
        <v>0</v>
      </c>
      <c r="K94" s="56">
        <f>N(ISNUMBER(SEARCH(K1,'Películas'!$C$94)))</f>
        <v>0</v>
      </c>
      <c r="L94" s="56">
        <f>N(ISNUMBER(SEARCH(L1,'Películas'!$C$94)))</f>
        <v>0</v>
      </c>
      <c r="M94" s="56">
        <f>N(ISNUMBER(SEARCH(M1,'Películas'!$C$94)))</f>
        <v>0</v>
      </c>
      <c r="N94" s="56">
        <f>N(ISNUMBER(SEARCH(N1,'Películas'!$C$94)))</f>
        <v>0</v>
      </c>
      <c r="O94" s="56">
        <f>N(ISNUMBER(SEARCH(O1,'Películas'!$C$94)))</f>
        <v>0</v>
      </c>
      <c r="P94" s="56">
        <f>N(ISNUMBER(SEARCH(P1,'Películas'!$C$94)))</f>
        <v>0</v>
      </c>
      <c r="Q94" s="56">
        <f>N(ISNUMBER(SEARCH(Q1,'Películas'!$C$94)))</f>
        <v>0</v>
      </c>
    </row>
    <row r="95" ht="14.25" customHeight="1">
      <c r="A95" s="16">
        <v>105.0</v>
      </c>
      <c r="B95" s="56">
        <f>N(ISNUMBER(SEARCH(B1,'Películas'!$C$95)))</f>
        <v>0</v>
      </c>
      <c r="C95" s="56">
        <f>N(ISNUMBER(SEARCH(C1,'Películas'!$C$95)))</f>
        <v>0</v>
      </c>
      <c r="D95" s="56">
        <f>N(ISNUMBER(SEARCH(D1,'Películas'!$C$95)))</f>
        <v>0</v>
      </c>
      <c r="E95" s="56">
        <f>N(ISNUMBER(SEARCH(E1,'Películas'!$C$95)))</f>
        <v>0</v>
      </c>
      <c r="F95" s="56">
        <f>N(ISNUMBER(SEARCH(F1,'Películas'!$C$95)))</f>
        <v>0</v>
      </c>
      <c r="G95" s="56">
        <f>N(ISNUMBER(SEARCH(G1,'Películas'!$C$95)))</f>
        <v>0</v>
      </c>
      <c r="H95" s="56">
        <f>N(ISNUMBER(SEARCH(H1,'Películas'!$C$95)))</f>
        <v>0</v>
      </c>
      <c r="I95" s="56">
        <f>N(ISNUMBER(SEARCH(I1,'Películas'!$C$95)))</f>
        <v>1</v>
      </c>
      <c r="J95" s="56">
        <f>N(ISNUMBER(SEARCH(J1,'Películas'!$C$95)))</f>
        <v>0</v>
      </c>
      <c r="K95" s="56">
        <f>N(ISNUMBER(SEARCH(K1,'Películas'!$C$95)))</f>
        <v>0</v>
      </c>
      <c r="L95" s="56">
        <f>N(ISNUMBER(SEARCH(L1,'Películas'!$C$95)))</f>
        <v>0</v>
      </c>
      <c r="M95" s="56">
        <f>N(ISNUMBER(SEARCH(M1,'Películas'!$C$95)))</f>
        <v>0</v>
      </c>
      <c r="N95" s="56">
        <f>N(ISNUMBER(SEARCH(N1,'Películas'!$C$95)))</f>
        <v>1</v>
      </c>
      <c r="O95" s="56">
        <f>N(ISNUMBER(SEARCH(O1,'Películas'!$C$95)))</f>
        <v>0</v>
      </c>
      <c r="P95" s="56">
        <f>N(ISNUMBER(SEARCH(P1,'Películas'!$C$95)))</f>
        <v>0</v>
      </c>
      <c r="Q95" s="56">
        <f>N(ISNUMBER(SEARCH(Q1,'Películas'!$C$95)))</f>
        <v>0</v>
      </c>
    </row>
    <row r="96" ht="14.25" customHeight="1">
      <c r="A96" s="16">
        <v>106.0</v>
      </c>
      <c r="B96" s="56">
        <f>N(ISNUMBER(SEARCH(B1,'Películas'!$C$96)))</f>
        <v>0</v>
      </c>
      <c r="C96" s="56">
        <f>N(ISNUMBER(SEARCH(C1,'Películas'!$C$96)))</f>
        <v>0</v>
      </c>
      <c r="D96" s="56">
        <f>N(ISNUMBER(SEARCH(D1,'Películas'!$C$96)))</f>
        <v>0</v>
      </c>
      <c r="E96" s="56">
        <f>N(ISNUMBER(SEARCH(E1,'Películas'!$C$96)))</f>
        <v>0</v>
      </c>
      <c r="F96" s="56">
        <f>N(ISNUMBER(SEARCH(F1,'Películas'!$C$96)))</f>
        <v>1</v>
      </c>
      <c r="G96" s="56">
        <f>N(ISNUMBER(SEARCH(G1,'Películas'!$C$96)))</f>
        <v>0</v>
      </c>
      <c r="H96" s="56">
        <f>N(ISNUMBER(SEARCH(H1,'Películas'!$C$96)))</f>
        <v>0</v>
      </c>
      <c r="I96" s="56">
        <f>N(ISNUMBER(SEARCH(I1,'Películas'!$C$96)))</f>
        <v>1</v>
      </c>
      <c r="J96" s="56">
        <f>N(ISNUMBER(SEARCH(J1,'Películas'!$C$96)))</f>
        <v>0</v>
      </c>
      <c r="K96" s="56">
        <f>N(ISNUMBER(SEARCH(K1,'Películas'!$C$96)))</f>
        <v>0</v>
      </c>
      <c r="L96" s="56">
        <f>N(ISNUMBER(SEARCH(L1,'Películas'!$C$96)))</f>
        <v>0</v>
      </c>
      <c r="M96" s="56">
        <f>N(ISNUMBER(SEARCH(M1,'Películas'!$C$96)))</f>
        <v>0</v>
      </c>
      <c r="N96" s="56">
        <f>N(ISNUMBER(SEARCH(N1,'Películas'!$C$96)))</f>
        <v>0</v>
      </c>
      <c r="O96" s="56">
        <f>N(ISNUMBER(SEARCH(O1,'Películas'!$C$96)))</f>
        <v>0</v>
      </c>
      <c r="P96" s="56">
        <f>N(ISNUMBER(SEARCH(P1,'Películas'!$C$96)))</f>
        <v>0</v>
      </c>
      <c r="Q96" s="56">
        <f>N(ISNUMBER(SEARCH(Q1,'Películas'!$C$96)))</f>
        <v>0</v>
      </c>
    </row>
    <row r="97" ht="14.25" customHeight="1">
      <c r="A97" s="16">
        <v>107.0</v>
      </c>
      <c r="B97" s="56">
        <f>N(ISNUMBER(SEARCH(B1,'Películas'!$C$97)))</f>
        <v>0</v>
      </c>
      <c r="C97" s="56">
        <f>N(ISNUMBER(SEARCH(C1,'Películas'!$C$97)))</f>
        <v>1</v>
      </c>
      <c r="D97" s="56">
        <f>N(ISNUMBER(SEARCH(D1,'Películas'!$C$97)))</f>
        <v>0</v>
      </c>
      <c r="E97" s="56">
        <f>N(ISNUMBER(SEARCH(E1,'Películas'!$C$97)))</f>
        <v>1</v>
      </c>
      <c r="F97" s="56">
        <f>N(ISNUMBER(SEARCH(F1,'Películas'!$C$97)))</f>
        <v>1</v>
      </c>
      <c r="G97" s="56">
        <f>N(ISNUMBER(SEARCH(G1,'Películas'!$C$97)))</f>
        <v>0</v>
      </c>
      <c r="H97" s="56">
        <f>N(ISNUMBER(SEARCH(H1,'Películas'!$C$97)))</f>
        <v>0</v>
      </c>
      <c r="I97" s="56">
        <f>N(ISNUMBER(SEARCH(I1,'Películas'!$C$97)))</f>
        <v>0</v>
      </c>
      <c r="J97" s="56">
        <f>N(ISNUMBER(SEARCH(J1,'Películas'!$C$97)))</f>
        <v>0</v>
      </c>
      <c r="K97" s="56">
        <f>N(ISNUMBER(SEARCH(K1,'Películas'!$C$97)))</f>
        <v>0</v>
      </c>
      <c r="L97" s="56">
        <f>N(ISNUMBER(SEARCH(L1,'Películas'!$C$97)))</f>
        <v>1</v>
      </c>
      <c r="M97" s="56">
        <f>N(ISNUMBER(SEARCH(M1,'Películas'!$C$97)))</f>
        <v>0</v>
      </c>
      <c r="N97" s="56">
        <f>N(ISNUMBER(SEARCH(N1,'Películas'!$C$97)))</f>
        <v>0</v>
      </c>
      <c r="O97" s="56">
        <f>N(ISNUMBER(SEARCH(O1,'Películas'!$C$97)))</f>
        <v>0</v>
      </c>
      <c r="P97" s="56">
        <f>N(ISNUMBER(SEARCH(P1,'Películas'!$C$97)))</f>
        <v>0</v>
      </c>
      <c r="Q97" s="56">
        <f>N(ISNUMBER(SEARCH(Q1,'Películas'!$C$97)))</f>
        <v>0</v>
      </c>
    </row>
    <row r="98" ht="14.25" customHeight="1">
      <c r="A98" s="16">
        <v>108.0</v>
      </c>
      <c r="B98" s="56">
        <f>N(ISNUMBER(SEARCH(B1,'Películas'!$C$98)))</f>
        <v>0</v>
      </c>
      <c r="C98" s="56">
        <f>N(ISNUMBER(SEARCH(C1,'Películas'!$C$98)))</f>
        <v>0</v>
      </c>
      <c r="D98" s="56">
        <f>N(ISNUMBER(SEARCH(D1,'Películas'!$C$98)))</f>
        <v>0</v>
      </c>
      <c r="E98" s="56">
        <f>N(ISNUMBER(SEARCH(E1,'Películas'!$C$98)))</f>
        <v>0</v>
      </c>
      <c r="F98" s="56">
        <f>N(ISNUMBER(SEARCH(F1,'Películas'!$C$98)))</f>
        <v>0</v>
      </c>
      <c r="G98" s="56">
        <f>N(ISNUMBER(SEARCH(G1,'Películas'!$C$98)))</f>
        <v>0</v>
      </c>
      <c r="H98" s="56">
        <f>N(ISNUMBER(SEARCH(H1,'Películas'!$C$98)))</f>
        <v>1</v>
      </c>
      <c r="I98" s="56">
        <f>N(ISNUMBER(SEARCH(I1,'Películas'!$C$98)))</f>
        <v>0</v>
      </c>
      <c r="J98" s="56">
        <f>N(ISNUMBER(SEARCH(J1,'Películas'!$C$98)))</f>
        <v>0</v>
      </c>
      <c r="K98" s="56">
        <f>N(ISNUMBER(SEARCH(K1,'Películas'!$C$98)))</f>
        <v>0</v>
      </c>
      <c r="L98" s="56">
        <f>N(ISNUMBER(SEARCH(L1,'Películas'!$C$98)))</f>
        <v>0</v>
      </c>
      <c r="M98" s="56">
        <f>N(ISNUMBER(SEARCH(M1,'Películas'!$C$98)))</f>
        <v>0</v>
      </c>
      <c r="N98" s="56">
        <f>N(ISNUMBER(SEARCH(N1,'Películas'!$C$98)))</f>
        <v>0</v>
      </c>
      <c r="O98" s="56">
        <f>N(ISNUMBER(SEARCH(O1,'Películas'!$C$98)))</f>
        <v>0</v>
      </c>
      <c r="P98" s="56">
        <f>N(ISNUMBER(SEARCH(P1,'Películas'!$C$98)))</f>
        <v>0</v>
      </c>
      <c r="Q98" s="56">
        <f>N(ISNUMBER(SEARCH(Q1,'Películas'!$C$98)))</f>
        <v>0</v>
      </c>
    </row>
    <row r="99" ht="14.25" customHeight="1">
      <c r="A99" s="16">
        <v>110.0</v>
      </c>
      <c r="B99" s="56">
        <f>N(ISNUMBER(SEARCH(B1,'Películas'!$C$99)))</f>
        <v>1</v>
      </c>
      <c r="C99" s="56">
        <f>N(ISNUMBER(SEARCH(C1,'Películas'!$C$99)))</f>
        <v>0</v>
      </c>
      <c r="D99" s="56">
        <f>N(ISNUMBER(SEARCH(D1,'Películas'!$C$99)))</f>
        <v>0</v>
      </c>
      <c r="E99" s="56">
        <f>N(ISNUMBER(SEARCH(E1,'Películas'!$C$99)))</f>
        <v>0</v>
      </c>
      <c r="F99" s="56">
        <f>N(ISNUMBER(SEARCH(F1,'Películas'!$C$99)))</f>
        <v>0</v>
      </c>
      <c r="G99" s="56">
        <f>N(ISNUMBER(SEARCH(G1,'Películas'!$C$99)))</f>
        <v>0</v>
      </c>
      <c r="H99" s="56">
        <f>N(ISNUMBER(SEARCH(H1,'Películas'!$C$99)))</f>
        <v>0</v>
      </c>
      <c r="I99" s="56">
        <f>N(ISNUMBER(SEARCH(I1,'Películas'!$C$99)))</f>
        <v>1</v>
      </c>
      <c r="J99" s="56">
        <f>N(ISNUMBER(SEARCH(J1,'Películas'!$C$99)))</f>
        <v>0</v>
      </c>
      <c r="K99" s="56">
        <f>N(ISNUMBER(SEARCH(K1,'Películas'!$C$99)))</f>
        <v>0</v>
      </c>
      <c r="L99" s="56">
        <f>N(ISNUMBER(SEARCH(L1,'Películas'!$C$99)))</f>
        <v>0</v>
      </c>
      <c r="M99" s="56">
        <f>N(ISNUMBER(SEARCH(M1,'Películas'!$C$99)))</f>
        <v>0</v>
      </c>
      <c r="N99" s="56">
        <f>N(ISNUMBER(SEARCH(N1,'Películas'!$C$99)))</f>
        <v>0</v>
      </c>
      <c r="O99" s="56">
        <f>N(ISNUMBER(SEARCH(O1,'Películas'!$C$99)))</f>
        <v>0</v>
      </c>
      <c r="P99" s="56">
        <f>N(ISNUMBER(SEARCH(P1,'Películas'!$C$99)))</f>
        <v>0</v>
      </c>
      <c r="Q99" s="56">
        <f>N(ISNUMBER(SEARCH(Q1,'Películas'!$C$99)))</f>
        <v>1</v>
      </c>
    </row>
    <row r="100" ht="14.25" customHeight="1">
      <c r="A100" s="16">
        <v>111.0</v>
      </c>
      <c r="B100" s="56">
        <f>N(ISNUMBER(SEARCH(B1,'Películas'!$C$100)))</f>
        <v>0</v>
      </c>
      <c r="C100" s="56">
        <f>N(ISNUMBER(SEARCH(C1,'Películas'!$C$100)))</f>
        <v>0</v>
      </c>
      <c r="D100" s="56">
        <f>N(ISNUMBER(SEARCH(D1,'Películas'!$C$100)))</f>
        <v>0</v>
      </c>
      <c r="E100" s="56">
        <f>N(ISNUMBER(SEARCH(E1,'Películas'!$C$100)))</f>
        <v>0</v>
      </c>
      <c r="F100" s="56">
        <f>N(ISNUMBER(SEARCH(F1,'Películas'!$C$100)))</f>
        <v>0</v>
      </c>
      <c r="G100" s="56">
        <f>N(ISNUMBER(SEARCH(G1,'Películas'!$C$100)))</f>
        <v>1</v>
      </c>
      <c r="H100" s="56">
        <f>N(ISNUMBER(SEARCH(H1,'Películas'!$C$100)))</f>
        <v>0</v>
      </c>
      <c r="I100" s="56">
        <f>N(ISNUMBER(SEARCH(I1,'Películas'!$C$100)))</f>
        <v>1</v>
      </c>
      <c r="J100" s="56">
        <f>N(ISNUMBER(SEARCH(J1,'Películas'!$C$100)))</f>
        <v>0</v>
      </c>
      <c r="K100" s="56">
        <f>N(ISNUMBER(SEARCH(K1,'Películas'!$C$100)))</f>
        <v>0</v>
      </c>
      <c r="L100" s="56">
        <f>N(ISNUMBER(SEARCH(L1,'Películas'!$C$100)))</f>
        <v>0</v>
      </c>
      <c r="M100" s="56">
        <f>N(ISNUMBER(SEARCH(M1,'Películas'!$C$100)))</f>
        <v>0</v>
      </c>
      <c r="N100" s="56">
        <f>N(ISNUMBER(SEARCH(N1,'Películas'!$C$100)))</f>
        <v>0</v>
      </c>
      <c r="O100" s="56">
        <f>N(ISNUMBER(SEARCH(O1,'Películas'!$C$100)))</f>
        <v>0</v>
      </c>
      <c r="P100" s="56">
        <f>N(ISNUMBER(SEARCH(P1,'Películas'!$C$100)))</f>
        <v>1</v>
      </c>
      <c r="Q100" s="56">
        <f>N(ISNUMBER(SEARCH(Q1,'Películas'!$C$100)))</f>
        <v>0</v>
      </c>
    </row>
    <row r="101" ht="14.25" customHeight="1">
      <c r="A101" s="16">
        <v>112.0</v>
      </c>
      <c r="B101" s="56">
        <f>N(ISNUMBER(SEARCH(B1,'Películas'!$C$101)))</f>
        <v>1</v>
      </c>
      <c r="C101" s="56">
        <f>N(ISNUMBER(SEARCH(C1,'Películas'!$C$101)))</f>
        <v>1</v>
      </c>
      <c r="D101" s="56">
        <f>N(ISNUMBER(SEARCH(D1,'Películas'!$C$101)))</f>
        <v>0</v>
      </c>
      <c r="E101" s="56">
        <f>N(ISNUMBER(SEARCH(E1,'Películas'!$C$101)))</f>
        <v>0</v>
      </c>
      <c r="F101" s="56">
        <f>N(ISNUMBER(SEARCH(F1,'Películas'!$C$101)))</f>
        <v>1</v>
      </c>
      <c r="G101" s="56">
        <f>N(ISNUMBER(SEARCH(G1,'Películas'!$C$101)))</f>
        <v>1</v>
      </c>
      <c r="H101" s="56">
        <f>N(ISNUMBER(SEARCH(H1,'Películas'!$C$101)))</f>
        <v>0</v>
      </c>
      <c r="I101" s="56">
        <f>N(ISNUMBER(SEARCH(I1,'Películas'!$C$101)))</f>
        <v>0</v>
      </c>
      <c r="J101" s="56">
        <f>N(ISNUMBER(SEARCH(J1,'Películas'!$C$101)))</f>
        <v>0</v>
      </c>
      <c r="K101" s="56">
        <f>N(ISNUMBER(SEARCH(K1,'Películas'!$C$101)))</f>
        <v>0</v>
      </c>
      <c r="L101" s="56">
        <f>N(ISNUMBER(SEARCH(L1,'Películas'!$C$101)))</f>
        <v>0</v>
      </c>
      <c r="M101" s="56">
        <f>N(ISNUMBER(SEARCH(M1,'Películas'!$C$101)))</f>
        <v>0</v>
      </c>
      <c r="N101" s="56">
        <f>N(ISNUMBER(SEARCH(N1,'Películas'!$C$101)))</f>
        <v>0</v>
      </c>
      <c r="O101" s="56">
        <f>N(ISNUMBER(SEARCH(O1,'Películas'!$C$101)))</f>
        <v>0</v>
      </c>
      <c r="P101" s="56">
        <f>N(ISNUMBER(SEARCH(P1,'Películas'!$C$101)))</f>
        <v>0</v>
      </c>
      <c r="Q101" s="56">
        <f>N(ISNUMBER(SEARCH(Q1,'Películas'!$C$101)))</f>
        <v>0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6" width="10.71"/>
  </cols>
  <sheetData>
    <row r="1" ht="14.25" customHeight="1">
      <c r="A1" s="16" t="s">
        <v>0</v>
      </c>
      <c r="B1" s="16" t="s">
        <v>19</v>
      </c>
      <c r="C1" s="16" t="s">
        <v>190</v>
      </c>
      <c r="D1" s="16" t="s">
        <v>191</v>
      </c>
      <c r="E1" s="16" t="s">
        <v>192</v>
      </c>
      <c r="F1" s="16" t="s">
        <v>12</v>
      </c>
      <c r="G1" s="16" t="s">
        <v>193</v>
      </c>
      <c r="H1" s="16" t="s">
        <v>109</v>
      </c>
      <c r="I1" s="16" t="s">
        <v>28</v>
      </c>
      <c r="J1" s="16" t="s">
        <v>194</v>
      </c>
      <c r="K1" s="16" t="s">
        <v>195</v>
      </c>
      <c r="L1" s="16" t="s">
        <v>196</v>
      </c>
      <c r="M1" s="16" t="s">
        <v>197</v>
      </c>
      <c r="N1" s="16" t="s">
        <v>198</v>
      </c>
      <c r="O1" s="16" t="s">
        <v>199</v>
      </c>
      <c r="P1" s="16" t="s">
        <v>200</v>
      </c>
      <c r="Q1" s="16" t="s">
        <v>201</v>
      </c>
      <c r="R1" s="16" t="s">
        <v>202</v>
      </c>
    </row>
    <row r="2" ht="14.25" customHeight="1">
      <c r="A2" s="16">
        <v>1.0</v>
      </c>
      <c r="B2" s="16" t="str">
        <f t="shared" ref="B2:B101" si="1">'[1]Representación vectorial'!B2/SQRT(SUM('[1]Representación vectorial'!B2:Q2))</f>
        <v>#REF!</v>
      </c>
      <c r="C2" s="16" t="str">
        <f t="shared" ref="C2:C101" si="2">'[1]Representación vectorial'!C2/SQRT(SUM('[1]Representación vectorial'!B2:Q2))</f>
        <v>#REF!</v>
      </c>
      <c r="D2" s="16" t="str">
        <f t="shared" ref="D2:D101" si="3">'[1]Representación vectorial'!D2/SQRT(SUM('[1]Representación vectorial'!B2:Q2))</f>
        <v>#REF!</v>
      </c>
      <c r="E2" s="16" t="str">
        <f t="shared" ref="E2:E101" si="4">'[1]Representación vectorial'!E2/SQRT(SUM('[1]Representación vectorial'!B2:Q2))</f>
        <v>#REF!</v>
      </c>
      <c r="F2" s="16" t="str">
        <f t="shared" ref="F2:F101" si="5">'[1]Representación vectorial'!F2/SQRT(SUM('[1]Representación vectorial'!B2:Q2))</f>
        <v>#REF!</v>
      </c>
      <c r="G2" s="16" t="str">
        <f t="shared" ref="G2:G101" si="6">'[1]Representación vectorial'!G2/SQRT(SUM('[1]Representación vectorial'!B2:Q2))</f>
        <v>#REF!</v>
      </c>
      <c r="H2" s="16" t="str">
        <f t="shared" ref="H2:H101" si="7">'[1]Representación vectorial'!H2/SQRT(SUM('[1]Representación vectorial'!B2:Q2))</f>
        <v>#REF!</v>
      </c>
      <c r="I2" s="16" t="str">
        <f t="shared" ref="I2:I101" si="8">'[1]Representación vectorial'!I2/SQRT(SUM('[1]Representación vectorial'!B2:Q2))</f>
        <v>#REF!</v>
      </c>
      <c r="J2" s="16" t="str">
        <f t="shared" ref="J2:J101" si="9">'[1]Representación vectorial'!J2/SQRT(SUM('[1]Representación vectorial'!B2:Q2))</f>
        <v>#REF!</v>
      </c>
      <c r="K2" s="16" t="str">
        <f t="shared" ref="K2:K101" si="10">'[1]Representación vectorial'!K2/SQRT(SUM('[1]Representación vectorial'!B2:Q2))</f>
        <v>#REF!</v>
      </c>
      <c r="L2" s="16" t="str">
        <f t="shared" ref="L2:L101" si="11">'[1]Representación vectorial'!L2/SQRT(SUM('[1]Representación vectorial'!B2:Q2))</f>
        <v>#REF!</v>
      </c>
      <c r="M2" s="16" t="str">
        <f t="shared" ref="M2:M101" si="12">'[1]Representación vectorial'!M2/SQRT(SUM('[1]Representación vectorial'!B2:Q2))</f>
        <v>#REF!</v>
      </c>
      <c r="N2" s="16" t="str">
        <f t="shared" ref="N2:N101" si="13">'[1]Representación vectorial'!N2/SQRT(SUM('[1]Representación vectorial'!B2:Q2))</f>
        <v>#REF!</v>
      </c>
      <c r="O2" s="16" t="str">
        <f t="shared" ref="O2:O101" si="14">'[1]Representación vectorial'!O2/SQRT(SUM('[1]Representación vectorial'!B2:Q2))</f>
        <v>#REF!</v>
      </c>
      <c r="P2" s="16" t="str">
        <f t="shared" ref="P2:P101" si="15">'[1]Representación vectorial'!P2/SQRT(SUM('[1]Representación vectorial'!B2:Q2))</f>
        <v>#REF!</v>
      </c>
      <c r="Q2" s="16" t="str">
        <f t="shared" ref="Q2:Q101" si="16">'[1]Representación vectorial'!Q2/SQRT(SUM('[1]Representación vectorial'!B2:Q2))</f>
        <v>#REF!</v>
      </c>
      <c r="R2" s="16" t="str">
        <f t="shared" ref="R2:R101" si="17">B2^2+C2^2+D2^2+E2^2+F2^2+G2^2+H2^2+I2^2+J2^2+K2^2+L2^2+M2^2+N2^2+O2^2+P2^2+Q2^2</f>
        <v>#REF!</v>
      </c>
    </row>
    <row r="3" ht="14.25" customHeight="1">
      <c r="A3" s="16">
        <v>2.0</v>
      </c>
      <c r="B3" s="16" t="str">
        <f t="shared" si="1"/>
        <v>#REF!</v>
      </c>
      <c r="C3" s="16" t="str">
        <f t="shared" si="2"/>
        <v>#REF!</v>
      </c>
      <c r="D3" s="16" t="str">
        <f t="shared" si="3"/>
        <v>#REF!</v>
      </c>
      <c r="E3" s="16" t="str">
        <f t="shared" si="4"/>
        <v>#REF!</v>
      </c>
      <c r="F3" s="16" t="str">
        <f t="shared" si="5"/>
        <v>#REF!</v>
      </c>
      <c r="G3" s="16" t="str">
        <f t="shared" si="6"/>
        <v>#REF!</v>
      </c>
      <c r="H3" s="16" t="str">
        <f t="shared" si="7"/>
        <v>#REF!</v>
      </c>
      <c r="I3" s="16" t="str">
        <f t="shared" si="8"/>
        <v>#REF!</v>
      </c>
      <c r="J3" s="16" t="str">
        <f t="shared" si="9"/>
        <v>#REF!</v>
      </c>
      <c r="K3" s="16" t="str">
        <f t="shared" si="10"/>
        <v>#REF!</v>
      </c>
      <c r="L3" s="16" t="str">
        <f t="shared" si="11"/>
        <v>#REF!</v>
      </c>
      <c r="M3" s="16" t="str">
        <f t="shared" si="12"/>
        <v>#REF!</v>
      </c>
      <c r="N3" s="16" t="str">
        <f t="shared" si="13"/>
        <v>#REF!</v>
      </c>
      <c r="O3" s="16" t="str">
        <f t="shared" si="14"/>
        <v>#REF!</v>
      </c>
      <c r="P3" s="16" t="str">
        <f t="shared" si="15"/>
        <v>#REF!</v>
      </c>
      <c r="Q3" s="16" t="str">
        <f t="shared" si="16"/>
        <v>#REF!</v>
      </c>
      <c r="R3" s="16" t="str">
        <f t="shared" si="17"/>
        <v>#REF!</v>
      </c>
    </row>
    <row r="4" ht="14.25" customHeight="1">
      <c r="A4" s="16">
        <v>3.0</v>
      </c>
      <c r="B4" s="16" t="str">
        <f t="shared" si="1"/>
        <v>#REF!</v>
      </c>
      <c r="C4" s="16" t="str">
        <f t="shared" si="2"/>
        <v>#REF!</v>
      </c>
      <c r="D4" s="16" t="str">
        <f t="shared" si="3"/>
        <v>#REF!</v>
      </c>
      <c r="E4" s="16" t="str">
        <f t="shared" si="4"/>
        <v>#REF!</v>
      </c>
      <c r="F4" s="16" t="str">
        <f t="shared" si="5"/>
        <v>#REF!</v>
      </c>
      <c r="G4" s="16" t="str">
        <f t="shared" si="6"/>
        <v>#REF!</v>
      </c>
      <c r="H4" s="16" t="str">
        <f t="shared" si="7"/>
        <v>#REF!</v>
      </c>
      <c r="I4" s="16" t="str">
        <f t="shared" si="8"/>
        <v>#REF!</v>
      </c>
      <c r="J4" s="16" t="str">
        <f t="shared" si="9"/>
        <v>#REF!</v>
      </c>
      <c r="K4" s="16" t="str">
        <f t="shared" si="10"/>
        <v>#REF!</v>
      </c>
      <c r="L4" s="16" t="str">
        <f t="shared" si="11"/>
        <v>#REF!</v>
      </c>
      <c r="M4" s="16" t="str">
        <f t="shared" si="12"/>
        <v>#REF!</v>
      </c>
      <c r="N4" s="16" t="str">
        <f t="shared" si="13"/>
        <v>#REF!</v>
      </c>
      <c r="O4" s="16" t="str">
        <f t="shared" si="14"/>
        <v>#REF!</v>
      </c>
      <c r="P4" s="16" t="str">
        <f t="shared" si="15"/>
        <v>#REF!</v>
      </c>
      <c r="Q4" s="16" t="str">
        <f t="shared" si="16"/>
        <v>#REF!</v>
      </c>
      <c r="R4" s="16" t="str">
        <f t="shared" si="17"/>
        <v>#REF!</v>
      </c>
    </row>
    <row r="5" ht="14.25" customHeight="1">
      <c r="A5" s="16">
        <v>4.0</v>
      </c>
      <c r="B5" s="16" t="str">
        <f t="shared" si="1"/>
        <v>#REF!</v>
      </c>
      <c r="C5" s="16" t="str">
        <f t="shared" si="2"/>
        <v>#REF!</v>
      </c>
      <c r="D5" s="16" t="str">
        <f t="shared" si="3"/>
        <v>#REF!</v>
      </c>
      <c r="E5" s="16" t="str">
        <f t="shared" si="4"/>
        <v>#REF!</v>
      </c>
      <c r="F5" s="16" t="str">
        <f t="shared" si="5"/>
        <v>#REF!</v>
      </c>
      <c r="G5" s="16" t="str">
        <f t="shared" si="6"/>
        <v>#REF!</v>
      </c>
      <c r="H5" s="16" t="str">
        <f t="shared" si="7"/>
        <v>#REF!</v>
      </c>
      <c r="I5" s="16" t="str">
        <f t="shared" si="8"/>
        <v>#REF!</v>
      </c>
      <c r="J5" s="16" t="str">
        <f t="shared" si="9"/>
        <v>#REF!</v>
      </c>
      <c r="K5" s="16" t="str">
        <f t="shared" si="10"/>
        <v>#REF!</v>
      </c>
      <c r="L5" s="16" t="str">
        <f t="shared" si="11"/>
        <v>#REF!</v>
      </c>
      <c r="M5" s="16" t="str">
        <f t="shared" si="12"/>
        <v>#REF!</v>
      </c>
      <c r="N5" s="16" t="str">
        <f t="shared" si="13"/>
        <v>#REF!</v>
      </c>
      <c r="O5" s="16" t="str">
        <f t="shared" si="14"/>
        <v>#REF!</v>
      </c>
      <c r="P5" s="16" t="str">
        <f t="shared" si="15"/>
        <v>#REF!</v>
      </c>
      <c r="Q5" s="16" t="str">
        <f t="shared" si="16"/>
        <v>#REF!</v>
      </c>
      <c r="R5" s="16" t="str">
        <f t="shared" si="17"/>
        <v>#REF!</v>
      </c>
    </row>
    <row r="6" ht="14.25" customHeight="1">
      <c r="A6" s="16">
        <v>5.0</v>
      </c>
      <c r="B6" s="16" t="str">
        <f t="shared" si="1"/>
        <v>#REF!</v>
      </c>
      <c r="C6" s="16" t="str">
        <f t="shared" si="2"/>
        <v>#REF!</v>
      </c>
      <c r="D6" s="16" t="str">
        <f t="shared" si="3"/>
        <v>#REF!</v>
      </c>
      <c r="E6" s="16" t="str">
        <f t="shared" si="4"/>
        <v>#REF!</v>
      </c>
      <c r="F6" s="16" t="str">
        <f t="shared" si="5"/>
        <v>#REF!</v>
      </c>
      <c r="G6" s="16" t="str">
        <f t="shared" si="6"/>
        <v>#REF!</v>
      </c>
      <c r="H6" s="16" t="str">
        <f t="shared" si="7"/>
        <v>#REF!</v>
      </c>
      <c r="I6" s="16" t="str">
        <f t="shared" si="8"/>
        <v>#REF!</v>
      </c>
      <c r="J6" s="16" t="str">
        <f t="shared" si="9"/>
        <v>#REF!</v>
      </c>
      <c r="K6" s="16" t="str">
        <f t="shared" si="10"/>
        <v>#REF!</v>
      </c>
      <c r="L6" s="16" t="str">
        <f t="shared" si="11"/>
        <v>#REF!</v>
      </c>
      <c r="M6" s="16" t="str">
        <f t="shared" si="12"/>
        <v>#REF!</v>
      </c>
      <c r="N6" s="16" t="str">
        <f t="shared" si="13"/>
        <v>#REF!</v>
      </c>
      <c r="O6" s="16" t="str">
        <f t="shared" si="14"/>
        <v>#REF!</v>
      </c>
      <c r="P6" s="16" t="str">
        <f t="shared" si="15"/>
        <v>#REF!</v>
      </c>
      <c r="Q6" s="16" t="str">
        <f t="shared" si="16"/>
        <v>#REF!</v>
      </c>
      <c r="R6" s="16" t="str">
        <f t="shared" si="17"/>
        <v>#REF!</v>
      </c>
    </row>
    <row r="7" ht="14.25" customHeight="1">
      <c r="A7" s="16">
        <v>6.0</v>
      </c>
      <c r="B7" s="16" t="str">
        <f t="shared" si="1"/>
        <v>#REF!</v>
      </c>
      <c r="C7" s="16" t="str">
        <f t="shared" si="2"/>
        <v>#REF!</v>
      </c>
      <c r="D7" s="16" t="str">
        <f t="shared" si="3"/>
        <v>#REF!</v>
      </c>
      <c r="E7" s="16" t="str">
        <f t="shared" si="4"/>
        <v>#REF!</v>
      </c>
      <c r="F7" s="16" t="str">
        <f t="shared" si="5"/>
        <v>#REF!</v>
      </c>
      <c r="G7" s="16" t="str">
        <f t="shared" si="6"/>
        <v>#REF!</v>
      </c>
      <c r="H7" s="16" t="str">
        <f t="shared" si="7"/>
        <v>#REF!</v>
      </c>
      <c r="I7" s="16" t="str">
        <f t="shared" si="8"/>
        <v>#REF!</v>
      </c>
      <c r="J7" s="16" t="str">
        <f t="shared" si="9"/>
        <v>#REF!</v>
      </c>
      <c r="K7" s="16" t="str">
        <f t="shared" si="10"/>
        <v>#REF!</v>
      </c>
      <c r="L7" s="16" t="str">
        <f t="shared" si="11"/>
        <v>#REF!</v>
      </c>
      <c r="M7" s="16" t="str">
        <f t="shared" si="12"/>
        <v>#REF!</v>
      </c>
      <c r="N7" s="16" t="str">
        <f t="shared" si="13"/>
        <v>#REF!</v>
      </c>
      <c r="O7" s="16" t="str">
        <f t="shared" si="14"/>
        <v>#REF!</v>
      </c>
      <c r="P7" s="16" t="str">
        <f t="shared" si="15"/>
        <v>#REF!</v>
      </c>
      <c r="Q7" s="16" t="str">
        <f t="shared" si="16"/>
        <v>#REF!</v>
      </c>
      <c r="R7" s="16" t="str">
        <f t="shared" si="17"/>
        <v>#REF!</v>
      </c>
    </row>
    <row r="8" ht="14.25" customHeight="1">
      <c r="A8" s="16">
        <v>7.0</v>
      </c>
      <c r="B8" s="16" t="str">
        <f t="shared" si="1"/>
        <v>#REF!</v>
      </c>
      <c r="C8" s="16" t="str">
        <f t="shared" si="2"/>
        <v>#REF!</v>
      </c>
      <c r="D8" s="16" t="str">
        <f t="shared" si="3"/>
        <v>#REF!</v>
      </c>
      <c r="E8" s="16" t="str">
        <f t="shared" si="4"/>
        <v>#REF!</v>
      </c>
      <c r="F8" s="16" t="str">
        <f t="shared" si="5"/>
        <v>#REF!</v>
      </c>
      <c r="G8" s="16" t="str">
        <f t="shared" si="6"/>
        <v>#REF!</v>
      </c>
      <c r="H8" s="16" t="str">
        <f t="shared" si="7"/>
        <v>#REF!</v>
      </c>
      <c r="I8" s="16" t="str">
        <f t="shared" si="8"/>
        <v>#REF!</v>
      </c>
      <c r="J8" s="16" t="str">
        <f t="shared" si="9"/>
        <v>#REF!</v>
      </c>
      <c r="K8" s="16" t="str">
        <f t="shared" si="10"/>
        <v>#REF!</v>
      </c>
      <c r="L8" s="16" t="str">
        <f t="shared" si="11"/>
        <v>#REF!</v>
      </c>
      <c r="M8" s="16" t="str">
        <f t="shared" si="12"/>
        <v>#REF!</v>
      </c>
      <c r="N8" s="16" t="str">
        <f t="shared" si="13"/>
        <v>#REF!</v>
      </c>
      <c r="O8" s="16" t="str">
        <f t="shared" si="14"/>
        <v>#REF!</v>
      </c>
      <c r="P8" s="16" t="str">
        <f t="shared" si="15"/>
        <v>#REF!</v>
      </c>
      <c r="Q8" s="16" t="str">
        <f t="shared" si="16"/>
        <v>#REF!</v>
      </c>
      <c r="R8" s="16" t="str">
        <f t="shared" si="17"/>
        <v>#REF!</v>
      </c>
    </row>
    <row r="9" ht="14.25" customHeight="1">
      <c r="A9" s="16">
        <v>8.0</v>
      </c>
      <c r="B9" s="16" t="str">
        <f t="shared" si="1"/>
        <v>#REF!</v>
      </c>
      <c r="C9" s="16" t="str">
        <f t="shared" si="2"/>
        <v>#REF!</v>
      </c>
      <c r="D9" s="16" t="str">
        <f t="shared" si="3"/>
        <v>#REF!</v>
      </c>
      <c r="E9" s="16" t="str">
        <f t="shared" si="4"/>
        <v>#REF!</v>
      </c>
      <c r="F9" s="16" t="str">
        <f t="shared" si="5"/>
        <v>#REF!</v>
      </c>
      <c r="G9" s="16" t="str">
        <f t="shared" si="6"/>
        <v>#REF!</v>
      </c>
      <c r="H9" s="16" t="str">
        <f t="shared" si="7"/>
        <v>#REF!</v>
      </c>
      <c r="I9" s="16" t="str">
        <f t="shared" si="8"/>
        <v>#REF!</v>
      </c>
      <c r="J9" s="16" t="str">
        <f t="shared" si="9"/>
        <v>#REF!</v>
      </c>
      <c r="K9" s="16" t="str">
        <f t="shared" si="10"/>
        <v>#REF!</v>
      </c>
      <c r="L9" s="16" t="str">
        <f t="shared" si="11"/>
        <v>#REF!</v>
      </c>
      <c r="M9" s="16" t="str">
        <f t="shared" si="12"/>
        <v>#REF!</v>
      </c>
      <c r="N9" s="16" t="str">
        <f t="shared" si="13"/>
        <v>#REF!</v>
      </c>
      <c r="O9" s="16" t="str">
        <f t="shared" si="14"/>
        <v>#REF!</v>
      </c>
      <c r="P9" s="16" t="str">
        <f t="shared" si="15"/>
        <v>#REF!</v>
      </c>
      <c r="Q9" s="16" t="str">
        <f t="shared" si="16"/>
        <v>#REF!</v>
      </c>
      <c r="R9" s="16" t="str">
        <f t="shared" si="17"/>
        <v>#REF!</v>
      </c>
    </row>
    <row r="10" ht="14.25" customHeight="1">
      <c r="A10" s="16">
        <v>9.0</v>
      </c>
      <c r="B10" s="16" t="str">
        <f t="shared" si="1"/>
        <v>#REF!</v>
      </c>
      <c r="C10" s="16" t="str">
        <f t="shared" si="2"/>
        <v>#REF!</v>
      </c>
      <c r="D10" s="16" t="str">
        <f t="shared" si="3"/>
        <v>#REF!</v>
      </c>
      <c r="E10" s="16" t="str">
        <f t="shared" si="4"/>
        <v>#REF!</v>
      </c>
      <c r="F10" s="16" t="str">
        <f t="shared" si="5"/>
        <v>#REF!</v>
      </c>
      <c r="G10" s="16" t="str">
        <f t="shared" si="6"/>
        <v>#REF!</v>
      </c>
      <c r="H10" s="16" t="str">
        <f t="shared" si="7"/>
        <v>#REF!</v>
      </c>
      <c r="I10" s="16" t="str">
        <f t="shared" si="8"/>
        <v>#REF!</v>
      </c>
      <c r="J10" s="16" t="str">
        <f t="shared" si="9"/>
        <v>#REF!</v>
      </c>
      <c r="K10" s="16" t="str">
        <f t="shared" si="10"/>
        <v>#REF!</v>
      </c>
      <c r="L10" s="16" t="str">
        <f t="shared" si="11"/>
        <v>#REF!</v>
      </c>
      <c r="M10" s="16" t="str">
        <f t="shared" si="12"/>
        <v>#REF!</v>
      </c>
      <c r="N10" s="16" t="str">
        <f t="shared" si="13"/>
        <v>#REF!</v>
      </c>
      <c r="O10" s="16" t="str">
        <f t="shared" si="14"/>
        <v>#REF!</v>
      </c>
      <c r="P10" s="16" t="str">
        <f t="shared" si="15"/>
        <v>#REF!</v>
      </c>
      <c r="Q10" s="16" t="str">
        <f t="shared" si="16"/>
        <v>#REF!</v>
      </c>
      <c r="R10" s="16" t="str">
        <f t="shared" si="17"/>
        <v>#REF!</v>
      </c>
    </row>
    <row r="11" ht="14.25" customHeight="1">
      <c r="A11" s="16">
        <v>10.0</v>
      </c>
      <c r="B11" s="16" t="str">
        <f t="shared" si="1"/>
        <v>#REF!</v>
      </c>
      <c r="C11" s="16" t="str">
        <f t="shared" si="2"/>
        <v>#REF!</v>
      </c>
      <c r="D11" s="16" t="str">
        <f t="shared" si="3"/>
        <v>#REF!</v>
      </c>
      <c r="E11" s="16" t="str">
        <f t="shared" si="4"/>
        <v>#REF!</v>
      </c>
      <c r="F11" s="16" t="str">
        <f t="shared" si="5"/>
        <v>#REF!</v>
      </c>
      <c r="G11" s="16" t="str">
        <f t="shared" si="6"/>
        <v>#REF!</v>
      </c>
      <c r="H11" s="16" t="str">
        <f t="shared" si="7"/>
        <v>#REF!</v>
      </c>
      <c r="I11" s="16" t="str">
        <f t="shared" si="8"/>
        <v>#REF!</v>
      </c>
      <c r="J11" s="16" t="str">
        <f t="shared" si="9"/>
        <v>#REF!</v>
      </c>
      <c r="K11" s="16" t="str">
        <f t="shared" si="10"/>
        <v>#REF!</v>
      </c>
      <c r="L11" s="16" t="str">
        <f t="shared" si="11"/>
        <v>#REF!</v>
      </c>
      <c r="M11" s="16" t="str">
        <f t="shared" si="12"/>
        <v>#REF!</v>
      </c>
      <c r="N11" s="16" t="str">
        <f t="shared" si="13"/>
        <v>#REF!</v>
      </c>
      <c r="O11" s="16" t="str">
        <f t="shared" si="14"/>
        <v>#REF!</v>
      </c>
      <c r="P11" s="16" t="str">
        <f t="shared" si="15"/>
        <v>#REF!</v>
      </c>
      <c r="Q11" s="16" t="str">
        <f t="shared" si="16"/>
        <v>#REF!</v>
      </c>
      <c r="R11" s="16" t="str">
        <f t="shared" si="17"/>
        <v>#REF!</v>
      </c>
    </row>
    <row r="12" ht="14.25" customHeight="1">
      <c r="A12" s="16">
        <v>11.0</v>
      </c>
      <c r="B12" s="16" t="str">
        <f t="shared" si="1"/>
        <v>#REF!</v>
      </c>
      <c r="C12" s="16" t="str">
        <f t="shared" si="2"/>
        <v>#REF!</v>
      </c>
      <c r="D12" s="16" t="str">
        <f t="shared" si="3"/>
        <v>#REF!</v>
      </c>
      <c r="E12" s="16" t="str">
        <f t="shared" si="4"/>
        <v>#REF!</v>
      </c>
      <c r="F12" s="16" t="str">
        <f t="shared" si="5"/>
        <v>#REF!</v>
      </c>
      <c r="G12" s="16" t="str">
        <f t="shared" si="6"/>
        <v>#REF!</v>
      </c>
      <c r="H12" s="16" t="str">
        <f t="shared" si="7"/>
        <v>#REF!</v>
      </c>
      <c r="I12" s="16" t="str">
        <f t="shared" si="8"/>
        <v>#REF!</v>
      </c>
      <c r="J12" s="16" t="str">
        <f t="shared" si="9"/>
        <v>#REF!</v>
      </c>
      <c r="K12" s="16" t="str">
        <f t="shared" si="10"/>
        <v>#REF!</v>
      </c>
      <c r="L12" s="16" t="str">
        <f t="shared" si="11"/>
        <v>#REF!</v>
      </c>
      <c r="M12" s="16" t="str">
        <f t="shared" si="12"/>
        <v>#REF!</v>
      </c>
      <c r="N12" s="16" t="str">
        <f t="shared" si="13"/>
        <v>#REF!</v>
      </c>
      <c r="O12" s="16" t="str">
        <f t="shared" si="14"/>
        <v>#REF!</v>
      </c>
      <c r="P12" s="16" t="str">
        <f t="shared" si="15"/>
        <v>#REF!</v>
      </c>
      <c r="Q12" s="16" t="str">
        <f t="shared" si="16"/>
        <v>#REF!</v>
      </c>
      <c r="R12" s="16" t="str">
        <f t="shared" si="17"/>
        <v>#REF!</v>
      </c>
    </row>
    <row r="13" ht="14.25" customHeight="1">
      <c r="A13" s="16">
        <v>12.0</v>
      </c>
      <c r="B13" s="16" t="str">
        <f t="shared" si="1"/>
        <v>#REF!</v>
      </c>
      <c r="C13" s="16" t="str">
        <f t="shared" si="2"/>
        <v>#REF!</v>
      </c>
      <c r="D13" s="16" t="str">
        <f t="shared" si="3"/>
        <v>#REF!</v>
      </c>
      <c r="E13" s="16" t="str">
        <f t="shared" si="4"/>
        <v>#REF!</v>
      </c>
      <c r="F13" s="16" t="str">
        <f t="shared" si="5"/>
        <v>#REF!</v>
      </c>
      <c r="G13" s="16" t="str">
        <f t="shared" si="6"/>
        <v>#REF!</v>
      </c>
      <c r="H13" s="16" t="str">
        <f t="shared" si="7"/>
        <v>#REF!</v>
      </c>
      <c r="I13" s="16" t="str">
        <f t="shared" si="8"/>
        <v>#REF!</v>
      </c>
      <c r="J13" s="16" t="str">
        <f t="shared" si="9"/>
        <v>#REF!</v>
      </c>
      <c r="K13" s="16" t="str">
        <f t="shared" si="10"/>
        <v>#REF!</v>
      </c>
      <c r="L13" s="16" t="str">
        <f t="shared" si="11"/>
        <v>#REF!</v>
      </c>
      <c r="M13" s="16" t="str">
        <f t="shared" si="12"/>
        <v>#REF!</v>
      </c>
      <c r="N13" s="16" t="str">
        <f t="shared" si="13"/>
        <v>#REF!</v>
      </c>
      <c r="O13" s="16" t="str">
        <f t="shared" si="14"/>
        <v>#REF!</v>
      </c>
      <c r="P13" s="16" t="str">
        <f t="shared" si="15"/>
        <v>#REF!</v>
      </c>
      <c r="Q13" s="16" t="str">
        <f t="shared" si="16"/>
        <v>#REF!</v>
      </c>
      <c r="R13" s="16" t="str">
        <f t="shared" si="17"/>
        <v>#REF!</v>
      </c>
    </row>
    <row r="14" ht="14.25" customHeight="1">
      <c r="A14" s="16">
        <v>13.0</v>
      </c>
      <c r="B14" s="16" t="str">
        <f t="shared" si="1"/>
        <v>#REF!</v>
      </c>
      <c r="C14" s="16" t="str">
        <f t="shared" si="2"/>
        <v>#REF!</v>
      </c>
      <c r="D14" s="16" t="str">
        <f t="shared" si="3"/>
        <v>#REF!</v>
      </c>
      <c r="E14" s="16" t="str">
        <f t="shared" si="4"/>
        <v>#REF!</v>
      </c>
      <c r="F14" s="16" t="str">
        <f t="shared" si="5"/>
        <v>#REF!</v>
      </c>
      <c r="G14" s="16" t="str">
        <f t="shared" si="6"/>
        <v>#REF!</v>
      </c>
      <c r="H14" s="16" t="str">
        <f t="shared" si="7"/>
        <v>#REF!</v>
      </c>
      <c r="I14" s="16" t="str">
        <f t="shared" si="8"/>
        <v>#REF!</v>
      </c>
      <c r="J14" s="16" t="str">
        <f t="shared" si="9"/>
        <v>#REF!</v>
      </c>
      <c r="K14" s="16" t="str">
        <f t="shared" si="10"/>
        <v>#REF!</v>
      </c>
      <c r="L14" s="16" t="str">
        <f t="shared" si="11"/>
        <v>#REF!</v>
      </c>
      <c r="M14" s="16" t="str">
        <f t="shared" si="12"/>
        <v>#REF!</v>
      </c>
      <c r="N14" s="16" t="str">
        <f t="shared" si="13"/>
        <v>#REF!</v>
      </c>
      <c r="O14" s="16" t="str">
        <f t="shared" si="14"/>
        <v>#REF!</v>
      </c>
      <c r="P14" s="16" t="str">
        <f t="shared" si="15"/>
        <v>#REF!</v>
      </c>
      <c r="Q14" s="16" t="str">
        <f t="shared" si="16"/>
        <v>#REF!</v>
      </c>
      <c r="R14" s="16" t="str">
        <f t="shared" si="17"/>
        <v>#REF!</v>
      </c>
    </row>
    <row r="15" ht="14.25" customHeight="1">
      <c r="A15" s="16">
        <v>14.0</v>
      </c>
      <c r="B15" s="16" t="str">
        <f t="shared" si="1"/>
        <v>#REF!</v>
      </c>
      <c r="C15" s="16" t="str">
        <f t="shared" si="2"/>
        <v>#REF!</v>
      </c>
      <c r="D15" s="16" t="str">
        <f t="shared" si="3"/>
        <v>#REF!</v>
      </c>
      <c r="E15" s="16" t="str">
        <f t="shared" si="4"/>
        <v>#REF!</v>
      </c>
      <c r="F15" s="16" t="str">
        <f t="shared" si="5"/>
        <v>#REF!</v>
      </c>
      <c r="G15" s="16" t="str">
        <f t="shared" si="6"/>
        <v>#REF!</v>
      </c>
      <c r="H15" s="16" t="str">
        <f t="shared" si="7"/>
        <v>#REF!</v>
      </c>
      <c r="I15" s="16" t="str">
        <f t="shared" si="8"/>
        <v>#REF!</v>
      </c>
      <c r="J15" s="16" t="str">
        <f t="shared" si="9"/>
        <v>#REF!</v>
      </c>
      <c r="K15" s="16" t="str">
        <f t="shared" si="10"/>
        <v>#REF!</v>
      </c>
      <c r="L15" s="16" t="str">
        <f t="shared" si="11"/>
        <v>#REF!</v>
      </c>
      <c r="M15" s="16" t="str">
        <f t="shared" si="12"/>
        <v>#REF!</v>
      </c>
      <c r="N15" s="16" t="str">
        <f t="shared" si="13"/>
        <v>#REF!</v>
      </c>
      <c r="O15" s="16" t="str">
        <f t="shared" si="14"/>
        <v>#REF!</v>
      </c>
      <c r="P15" s="16" t="str">
        <f t="shared" si="15"/>
        <v>#REF!</v>
      </c>
      <c r="Q15" s="16" t="str">
        <f t="shared" si="16"/>
        <v>#REF!</v>
      </c>
      <c r="R15" s="16" t="str">
        <f t="shared" si="17"/>
        <v>#REF!</v>
      </c>
    </row>
    <row r="16" ht="14.25" customHeight="1">
      <c r="A16" s="16">
        <v>15.0</v>
      </c>
      <c r="B16" s="16" t="str">
        <f t="shared" si="1"/>
        <v>#REF!</v>
      </c>
      <c r="C16" s="16" t="str">
        <f t="shared" si="2"/>
        <v>#REF!</v>
      </c>
      <c r="D16" s="16" t="str">
        <f t="shared" si="3"/>
        <v>#REF!</v>
      </c>
      <c r="E16" s="16" t="str">
        <f t="shared" si="4"/>
        <v>#REF!</v>
      </c>
      <c r="F16" s="16" t="str">
        <f t="shared" si="5"/>
        <v>#REF!</v>
      </c>
      <c r="G16" s="16" t="str">
        <f t="shared" si="6"/>
        <v>#REF!</v>
      </c>
      <c r="H16" s="16" t="str">
        <f t="shared" si="7"/>
        <v>#REF!</v>
      </c>
      <c r="I16" s="16" t="str">
        <f t="shared" si="8"/>
        <v>#REF!</v>
      </c>
      <c r="J16" s="16" t="str">
        <f t="shared" si="9"/>
        <v>#REF!</v>
      </c>
      <c r="K16" s="16" t="str">
        <f t="shared" si="10"/>
        <v>#REF!</v>
      </c>
      <c r="L16" s="16" t="str">
        <f t="shared" si="11"/>
        <v>#REF!</v>
      </c>
      <c r="M16" s="16" t="str">
        <f t="shared" si="12"/>
        <v>#REF!</v>
      </c>
      <c r="N16" s="16" t="str">
        <f t="shared" si="13"/>
        <v>#REF!</v>
      </c>
      <c r="O16" s="16" t="str">
        <f t="shared" si="14"/>
        <v>#REF!</v>
      </c>
      <c r="P16" s="16" t="str">
        <f t="shared" si="15"/>
        <v>#REF!</v>
      </c>
      <c r="Q16" s="16" t="str">
        <f t="shared" si="16"/>
        <v>#REF!</v>
      </c>
      <c r="R16" s="16" t="str">
        <f t="shared" si="17"/>
        <v>#REF!</v>
      </c>
    </row>
    <row r="17" ht="14.25" customHeight="1">
      <c r="A17" s="16">
        <v>16.0</v>
      </c>
      <c r="B17" s="16" t="str">
        <f t="shared" si="1"/>
        <v>#REF!</v>
      </c>
      <c r="C17" s="16" t="str">
        <f t="shared" si="2"/>
        <v>#REF!</v>
      </c>
      <c r="D17" s="16" t="str">
        <f t="shared" si="3"/>
        <v>#REF!</v>
      </c>
      <c r="E17" s="16" t="str">
        <f t="shared" si="4"/>
        <v>#REF!</v>
      </c>
      <c r="F17" s="16" t="str">
        <f t="shared" si="5"/>
        <v>#REF!</v>
      </c>
      <c r="G17" s="16" t="str">
        <f t="shared" si="6"/>
        <v>#REF!</v>
      </c>
      <c r="H17" s="16" t="str">
        <f t="shared" si="7"/>
        <v>#REF!</v>
      </c>
      <c r="I17" s="16" t="str">
        <f t="shared" si="8"/>
        <v>#REF!</v>
      </c>
      <c r="J17" s="16" t="str">
        <f t="shared" si="9"/>
        <v>#REF!</v>
      </c>
      <c r="K17" s="16" t="str">
        <f t="shared" si="10"/>
        <v>#REF!</v>
      </c>
      <c r="L17" s="16" t="str">
        <f t="shared" si="11"/>
        <v>#REF!</v>
      </c>
      <c r="M17" s="16" t="str">
        <f t="shared" si="12"/>
        <v>#REF!</v>
      </c>
      <c r="N17" s="16" t="str">
        <f t="shared" si="13"/>
        <v>#REF!</v>
      </c>
      <c r="O17" s="16" t="str">
        <f t="shared" si="14"/>
        <v>#REF!</v>
      </c>
      <c r="P17" s="16" t="str">
        <f t="shared" si="15"/>
        <v>#REF!</v>
      </c>
      <c r="Q17" s="16" t="str">
        <f t="shared" si="16"/>
        <v>#REF!</v>
      </c>
      <c r="R17" s="16" t="str">
        <f t="shared" si="17"/>
        <v>#REF!</v>
      </c>
    </row>
    <row r="18" ht="14.25" customHeight="1">
      <c r="A18" s="16">
        <v>17.0</v>
      </c>
      <c r="B18" s="16" t="str">
        <f t="shared" si="1"/>
        <v>#REF!</v>
      </c>
      <c r="C18" s="16" t="str">
        <f t="shared" si="2"/>
        <v>#REF!</v>
      </c>
      <c r="D18" s="16" t="str">
        <f t="shared" si="3"/>
        <v>#REF!</v>
      </c>
      <c r="E18" s="16" t="str">
        <f t="shared" si="4"/>
        <v>#REF!</v>
      </c>
      <c r="F18" s="16" t="str">
        <f t="shared" si="5"/>
        <v>#REF!</v>
      </c>
      <c r="G18" s="16" t="str">
        <f t="shared" si="6"/>
        <v>#REF!</v>
      </c>
      <c r="H18" s="16" t="str">
        <f t="shared" si="7"/>
        <v>#REF!</v>
      </c>
      <c r="I18" s="16" t="str">
        <f t="shared" si="8"/>
        <v>#REF!</v>
      </c>
      <c r="J18" s="16" t="str">
        <f t="shared" si="9"/>
        <v>#REF!</v>
      </c>
      <c r="K18" s="16" t="str">
        <f t="shared" si="10"/>
        <v>#REF!</v>
      </c>
      <c r="L18" s="16" t="str">
        <f t="shared" si="11"/>
        <v>#REF!</v>
      </c>
      <c r="M18" s="16" t="str">
        <f t="shared" si="12"/>
        <v>#REF!</v>
      </c>
      <c r="N18" s="16" t="str">
        <f t="shared" si="13"/>
        <v>#REF!</v>
      </c>
      <c r="O18" s="16" t="str">
        <f t="shared" si="14"/>
        <v>#REF!</v>
      </c>
      <c r="P18" s="16" t="str">
        <f t="shared" si="15"/>
        <v>#REF!</v>
      </c>
      <c r="Q18" s="16" t="str">
        <f t="shared" si="16"/>
        <v>#REF!</v>
      </c>
      <c r="R18" s="16" t="str">
        <f t="shared" si="17"/>
        <v>#REF!</v>
      </c>
    </row>
    <row r="19" ht="14.25" customHeight="1">
      <c r="A19" s="16">
        <v>18.0</v>
      </c>
      <c r="B19" s="16" t="str">
        <f t="shared" si="1"/>
        <v>#REF!</v>
      </c>
      <c r="C19" s="16" t="str">
        <f t="shared" si="2"/>
        <v>#REF!</v>
      </c>
      <c r="D19" s="16" t="str">
        <f t="shared" si="3"/>
        <v>#REF!</v>
      </c>
      <c r="E19" s="16" t="str">
        <f t="shared" si="4"/>
        <v>#REF!</v>
      </c>
      <c r="F19" s="16" t="str">
        <f t="shared" si="5"/>
        <v>#REF!</v>
      </c>
      <c r="G19" s="16" t="str">
        <f t="shared" si="6"/>
        <v>#REF!</v>
      </c>
      <c r="H19" s="16" t="str">
        <f t="shared" si="7"/>
        <v>#REF!</v>
      </c>
      <c r="I19" s="16" t="str">
        <f t="shared" si="8"/>
        <v>#REF!</v>
      </c>
      <c r="J19" s="16" t="str">
        <f t="shared" si="9"/>
        <v>#REF!</v>
      </c>
      <c r="K19" s="16" t="str">
        <f t="shared" si="10"/>
        <v>#REF!</v>
      </c>
      <c r="L19" s="16" t="str">
        <f t="shared" si="11"/>
        <v>#REF!</v>
      </c>
      <c r="M19" s="16" t="str">
        <f t="shared" si="12"/>
        <v>#REF!</v>
      </c>
      <c r="N19" s="16" t="str">
        <f t="shared" si="13"/>
        <v>#REF!</v>
      </c>
      <c r="O19" s="16" t="str">
        <f t="shared" si="14"/>
        <v>#REF!</v>
      </c>
      <c r="P19" s="16" t="str">
        <f t="shared" si="15"/>
        <v>#REF!</v>
      </c>
      <c r="Q19" s="16" t="str">
        <f t="shared" si="16"/>
        <v>#REF!</v>
      </c>
      <c r="R19" s="16" t="str">
        <f t="shared" si="17"/>
        <v>#REF!</v>
      </c>
    </row>
    <row r="20" ht="14.25" customHeight="1">
      <c r="A20" s="16">
        <v>19.0</v>
      </c>
      <c r="B20" s="16" t="str">
        <f t="shared" si="1"/>
        <v>#REF!</v>
      </c>
      <c r="C20" s="16" t="str">
        <f t="shared" si="2"/>
        <v>#REF!</v>
      </c>
      <c r="D20" s="16" t="str">
        <f t="shared" si="3"/>
        <v>#REF!</v>
      </c>
      <c r="E20" s="16" t="str">
        <f t="shared" si="4"/>
        <v>#REF!</v>
      </c>
      <c r="F20" s="16" t="str">
        <f t="shared" si="5"/>
        <v>#REF!</v>
      </c>
      <c r="G20" s="16" t="str">
        <f t="shared" si="6"/>
        <v>#REF!</v>
      </c>
      <c r="H20" s="16" t="str">
        <f t="shared" si="7"/>
        <v>#REF!</v>
      </c>
      <c r="I20" s="16" t="str">
        <f t="shared" si="8"/>
        <v>#REF!</v>
      </c>
      <c r="J20" s="16" t="str">
        <f t="shared" si="9"/>
        <v>#REF!</v>
      </c>
      <c r="K20" s="16" t="str">
        <f t="shared" si="10"/>
        <v>#REF!</v>
      </c>
      <c r="L20" s="16" t="str">
        <f t="shared" si="11"/>
        <v>#REF!</v>
      </c>
      <c r="M20" s="16" t="str">
        <f t="shared" si="12"/>
        <v>#REF!</v>
      </c>
      <c r="N20" s="16" t="str">
        <f t="shared" si="13"/>
        <v>#REF!</v>
      </c>
      <c r="O20" s="16" t="str">
        <f t="shared" si="14"/>
        <v>#REF!</v>
      </c>
      <c r="P20" s="16" t="str">
        <f t="shared" si="15"/>
        <v>#REF!</v>
      </c>
      <c r="Q20" s="16" t="str">
        <f t="shared" si="16"/>
        <v>#REF!</v>
      </c>
      <c r="R20" s="16" t="str">
        <f t="shared" si="17"/>
        <v>#REF!</v>
      </c>
    </row>
    <row r="21" ht="14.25" customHeight="1">
      <c r="A21" s="16">
        <v>20.0</v>
      </c>
      <c r="B21" s="16" t="str">
        <f t="shared" si="1"/>
        <v>#REF!</v>
      </c>
      <c r="C21" s="16" t="str">
        <f t="shared" si="2"/>
        <v>#REF!</v>
      </c>
      <c r="D21" s="16" t="str">
        <f t="shared" si="3"/>
        <v>#REF!</v>
      </c>
      <c r="E21" s="16" t="str">
        <f t="shared" si="4"/>
        <v>#REF!</v>
      </c>
      <c r="F21" s="16" t="str">
        <f t="shared" si="5"/>
        <v>#REF!</v>
      </c>
      <c r="G21" s="16" t="str">
        <f t="shared" si="6"/>
        <v>#REF!</v>
      </c>
      <c r="H21" s="16" t="str">
        <f t="shared" si="7"/>
        <v>#REF!</v>
      </c>
      <c r="I21" s="16" t="str">
        <f t="shared" si="8"/>
        <v>#REF!</v>
      </c>
      <c r="J21" s="16" t="str">
        <f t="shared" si="9"/>
        <v>#REF!</v>
      </c>
      <c r="K21" s="16" t="str">
        <f t="shared" si="10"/>
        <v>#REF!</v>
      </c>
      <c r="L21" s="16" t="str">
        <f t="shared" si="11"/>
        <v>#REF!</v>
      </c>
      <c r="M21" s="16" t="str">
        <f t="shared" si="12"/>
        <v>#REF!</v>
      </c>
      <c r="N21" s="16" t="str">
        <f t="shared" si="13"/>
        <v>#REF!</v>
      </c>
      <c r="O21" s="16" t="str">
        <f t="shared" si="14"/>
        <v>#REF!</v>
      </c>
      <c r="P21" s="16" t="str">
        <f t="shared" si="15"/>
        <v>#REF!</v>
      </c>
      <c r="Q21" s="16" t="str">
        <f t="shared" si="16"/>
        <v>#REF!</v>
      </c>
      <c r="R21" s="16" t="str">
        <f t="shared" si="17"/>
        <v>#REF!</v>
      </c>
    </row>
    <row r="22" ht="14.25" customHeight="1">
      <c r="A22" s="16">
        <v>21.0</v>
      </c>
      <c r="B22" s="16" t="str">
        <f t="shared" si="1"/>
        <v>#REF!</v>
      </c>
      <c r="C22" s="16" t="str">
        <f t="shared" si="2"/>
        <v>#REF!</v>
      </c>
      <c r="D22" s="16" t="str">
        <f t="shared" si="3"/>
        <v>#REF!</v>
      </c>
      <c r="E22" s="16" t="str">
        <f t="shared" si="4"/>
        <v>#REF!</v>
      </c>
      <c r="F22" s="16" t="str">
        <f t="shared" si="5"/>
        <v>#REF!</v>
      </c>
      <c r="G22" s="16" t="str">
        <f t="shared" si="6"/>
        <v>#REF!</v>
      </c>
      <c r="H22" s="16" t="str">
        <f t="shared" si="7"/>
        <v>#REF!</v>
      </c>
      <c r="I22" s="16" t="str">
        <f t="shared" si="8"/>
        <v>#REF!</v>
      </c>
      <c r="J22" s="16" t="str">
        <f t="shared" si="9"/>
        <v>#REF!</v>
      </c>
      <c r="K22" s="16" t="str">
        <f t="shared" si="10"/>
        <v>#REF!</v>
      </c>
      <c r="L22" s="16" t="str">
        <f t="shared" si="11"/>
        <v>#REF!</v>
      </c>
      <c r="M22" s="16" t="str">
        <f t="shared" si="12"/>
        <v>#REF!</v>
      </c>
      <c r="N22" s="16" t="str">
        <f t="shared" si="13"/>
        <v>#REF!</v>
      </c>
      <c r="O22" s="16" t="str">
        <f t="shared" si="14"/>
        <v>#REF!</v>
      </c>
      <c r="P22" s="16" t="str">
        <f t="shared" si="15"/>
        <v>#REF!</v>
      </c>
      <c r="Q22" s="16" t="str">
        <f t="shared" si="16"/>
        <v>#REF!</v>
      </c>
      <c r="R22" s="16" t="str">
        <f t="shared" si="17"/>
        <v>#REF!</v>
      </c>
    </row>
    <row r="23" ht="14.25" customHeight="1">
      <c r="A23" s="16">
        <v>22.0</v>
      </c>
      <c r="B23" s="16" t="str">
        <f t="shared" si="1"/>
        <v>#REF!</v>
      </c>
      <c r="C23" s="16" t="str">
        <f t="shared" si="2"/>
        <v>#REF!</v>
      </c>
      <c r="D23" s="16" t="str">
        <f t="shared" si="3"/>
        <v>#REF!</v>
      </c>
      <c r="E23" s="16" t="str">
        <f t="shared" si="4"/>
        <v>#REF!</v>
      </c>
      <c r="F23" s="16" t="str">
        <f t="shared" si="5"/>
        <v>#REF!</v>
      </c>
      <c r="G23" s="16" t="str">
        <f t="shared" si="6"/>
        <v>#REF!</v>
      </c>
      <c r="H23" s="16" t="str">
        <f t="shared" si="7"/>
        <v>#REF!</v>
      </c>
      <c r="I23" s="16" t="str">
        <f t="shared" si="8"/>
        <v>#REF!</v>
      </c>
      <c r="J23" s="16" t="str">
        <f t="shared" si="9"/>
        <v>#REF!</v>
      </c>
      <c r="K23" s="16" t="str">
        <f t="shared" si="10"/>
        <v>#REF!</v>
      </c>
      <c r="L23" s="16" t="str">
        <f t="shared" si="11"/>
        <v>#REF!</v>
      </c>
      <c r="M23" s="16" t="str">
        <f t="shared" si="12"/>
        <v>#REF!</v>
      </c>
      <c r="N23" s="16" t="str">
        <f t="shared" si="13"/>
        <v>#REF!</v>
      </c>
      <c r="O23" s="16" t="str">
        <f t="shared" si="14"/>
        <v>#REF!</v>
      </c>
      <c r="P23" s="16" t="str">
        <f t="shared" si="15"/>
        <v>#REF!</v>
      </c>
      <c r="Q23" s="16" t="str">
        <f t="shared" si="16"/>
        <v>#REF!</v>
      </c>
      <c r="R23" s="16" t="str">
        <f t="shared" si="17"/>
        <v>#REF!</v>
      </c>
    </row>
    <row r="24" ht="14.25" customHeight="1">
      <c r="A24" s="16">
        <v>23.0</v>
      </c>
      <c r="B24" s="16" t="str">
        <f t="shared" si="1"/>
        <v>#REF!</v>
      </c>
      <c r="C24" s="16" t="str">
        <f t="shared" si="2"/>
        <v>#REF!</v>
      </c>
      <c r="D24" s="16" t="str">
        <f t="shared" si="3"/>
        <v>#REF!</v>
      </c>
      <c r="E24" s="16" t="str">
        <f t="shared" si="4"/>
        <v>#REF!</v>
      </c>
      <c r="F24" s="16" t="str">
        <f t="shared" si="5"/>
        <v>#REF!</v>
      </c>
      <c r="G24" s="16" t="str">
        <f t="shared" si="6"/>
        <v>#REF!</v>
      </c>
      <c r="H24" s="16" t="str">
        <f t="shared" si="7"/>
        <v>#REF!</v>
      </c>
      <c r="I24" s="16" t="str">
        <f t="shared" si="8"/>
        <v>#REF!</v>
      </c>
      <c r="J24" s="16" t="str">
        <f t="shared" si="9"/>
        <v>#REF!</v>
      </c>
      <c r="K24" s="16" t="str">
        <f t="shared" si="10"/>
        <v>#REF!</v>
      </c>
      <c r="L24" s="16" t="str">
        <f t="shared" si="11"/>
        <v>#REF!</v>
      </c>
      <c r="M24" s="16" t="str">
        <f t="shared" si="12"/>
        <v>#REF!</v>
      </c>
      <c r="N24" s="16" t="str">
        <f t="shared" si="13"/>
        <v>#REF!</v>
      </c>
      <c r="O24" s="16" t="str">
        <f t="shared" si="14"/>
        <v>#REF!</v>
      </c>
      <c r="P24" s="16" t="str">
        <f t="shared" si="15"/>
        <v>#REF!</v>
      </c>
      <c r="Q24" s="16" t="str">
        <f t="shared" si="16"/>
        <v>#REF!</v>
      </c>
      <c r="R24" s="16" t="str">
        <f t="shared" si="17"/>
        <v>#REF!</v>
      </c>
    </row>
    <row r="25" ht="14.25" customHeight="1">
      <c r="A25" s="16">
        <v>24.0</v>
      </c>
      <c r="B25" s="16" t="str">
        <f t="shared" si="1"/>
        <v>#REF!</v>
      </c>
      <c r="C25" s="16" t="str">
        <f t="shared" si="2"/>
        <v>#REF!</v>
      </c>
      <c r="D25" s="16" t="str">
        <f t="shared" si="3"/>
        <v>#REF!</v>
      </c>
      <c r="E25" s="16" t="str">
        <f t="shared" si="4"/>
        <v>#REF!</v>
      </c>
      <c r="F25" s="16" t="str">
        <f t="shared" si="5"/>
        <v>#REF!</v>
      </c>
      <c r="G25" s="16" t="str">
        <f t="shared" si="6"/>
        <v>#REF!</v>
      </c>
      <c r="H25" s="16" t="str">
        <f t="shared" si="7"/>
        <v>#REF!</v>
      </c>
      <c r="I25" s="16" t="str">
        <f t="shared" si="8"/>
        <v>#REF!</v>
      </c>
      <c r="J25" s="16" t="str">
        <f t="shared" si="9"/>
        <v>#REF!</v>
      </c>
      <c r="K25" s="16" t="str">
        <f t="shared" si="10"/>
        <v>#REF!</v>
      </c>
      <c r="L25" s="16" t="str">
        <f t="shared" si="11"/>
        <v>#REF!</v>
      </c>
      <c r="M25" s="16" t="str">
        <f t="shared" si="12"/>
        <v>#REF!</v>
      </c>
      <c r="N25" s="16" t="str">
        <f t="shared" si="13"/>
        <v>#REF!</v>
      </c>
      <c r="O25" s="16" t="str">
        <f t="shared" si="14"/>
        <v>#REF!</v>
      </c>
      <c r="P25" s="16" t="str">
        <f t="shared" si="15"/>
        <v>#REF!</v>
      </c>
      <c r="Q25" s="16" t="str">
        <f t="shared" si="16"/>
        <v>#REF!</v>
      </c>
      <c r="R25" s="16" t="str">
        <f t="shared" si="17"/>
        <v>#REF!</v>
      </c>
    </row>
    <row r="26" ht="14.25" customHeight="1">
      <c r="A26" s="16">
        <v>25.0</v>
      </c>
      <c r="B26" s="16" t="str">
        <f t="shared" si="1"/>
        <v>#REF!</v>
      </c>
      <c r="C26" s="16" t="str">
        <f t="shared" si="2"/>
        <v>#REF!</v>
      </c>
      <c r="D26" s="16" t="str">
        <f t="shared" si="3"/>
        <v>#REF!</v>
      </c>
      <c r="E26" s="16" t="str">
        <f t="shared" si="4"/>
        <v>#REF!</v>
      </c>
      <c r="F26" s="16" t="str">
        <f t="shared" si="5"/>
        <v>#REF!</v>
      </c>
      <c r="G26" s="16" t="str">
        <f t="shared" si="6"/>
        <v>#REF!</v>
      </c>
      <c r="H26" s="16" t="str">
        <f t="shared" si="7"/>
        <v>#REF!</v>
      </c>
      <c r="I26" s="16" t="str">
        <f t="shared" si="8"/>
        <v>#REF!</v>
      </c>
      <c r="J26" s="16" t="str">
        <f t="shared" si="9"/>
        <v>#REF!</v>
      </c>
      <c r="K26" s="16" t="str">
        <f t="shared" si="10"/>
        <v>#REF!</v>
      </c>
      <c r="L26" s="16" t="str">
        <f t="shared" si="11"/>
        <v>#REF!</v>
      </c>
      <c r="M26" s="16" t="str">
        <f t="shared" si="12"/>
        <v>#REF!</v>
      </c>
      <c r="N26" s="16" t="str">
        <f t="shared" si="13"/>
        <v>#REF!</v>
      </c>
      <c r="O26" s="16" t="str">
        <f t="shared" si="14"/>
        <v>#REF!</v>
      </c>
      <c r="P26" s="16" t="str">
        <f t="shared" si="15"/>
        <v>#REF!</v>
      </c>
      <c r="Q26" s="16" t="str">
        <f t="shared" si="16"/>
        <v>#REF!</v>
      </c>
      <c r="R26" s="16" t="str">
        <f t="shared" si="17"/>
        <v>#REF!</v>
      </c>
    </row>
    <row r="27" ht="14.25" customHeight="1">
      <c r="A27" s="16">
        <v>26.0</v>
      </c>
      <c r="B27" s="16" t="str">
        <f t="shared" si="1"/>
        <v>#REF!</v>
      </c>
      <c r="C27" s="16" t="str">
        <f t="shared" si="2"/>
        <v>#REF!</v>
      </c>
      <c r="D27" s="16" t="str">
        <f t="shared" si="3"/>
        <v>#REF!</v>
      </c>
      <c r="E27" s="16" t="str">
        <f t="shared" si="4"/>
        <v>#REF!</v>
      </c>
      <c r="F27" s="16" t="str">
        <f t="shared" si="5"/>
        <v>#REF!</v>
      </c>
      <c r="G27" s="16" t="str">
        <f t="shared" si="6"/>
        <v>#REF!</v>
      </c>
      <c r="H27" s="16" t="str">
        <f t="shared" si="7"/>
        <v>#REF!</v>
      </c>
      <c r="I27" s="16" t="str">
        <f t="shared" si="8"/>
        <v>#REF!</v>
      </c>
      <c r="J27" s="16" t="str">
        <f t="shared" si="9"/>
        <v>#REF!</v>
      </c>
      <c r="K27" s="16" t="str">
        <f t="shared" si="10"/>
        <v>#REF!</v>
      </c>
      <c r="L27" s="16" t="str">
        <f t="shared" si="11"/>
        <v>#REF!</v>
      </c>
      <c r="M27" s="16" t="str">
        <f t="shared" si="12"/>
        <v>#REF!</v>
      </c>
      <c r="N27" s="16" t="str">
        <f t="shared" si="13"/>
        <v>#REF!</v>
      </c>
      <c r="O27" s="16" t="str">
        <f t="shared" si="14"/>
        <v>#REF!</v>
      </c>
      <c r="P27" s="16" t="str">
        <f t="shared" si="15"/>
        <v>#REF!</v>
      </c>
      <c r="Q27" s="16" t="str">
        <f t="shared" si="16"/>
        <v>#REF!</v>
      </c>
      <c r="R27" s="16" t="str">
        <f t="shared" si="17"/>
        <v>#REF!</v>
      </c>
    </row>
    <row r="28" ht="14.25" customHeight="1">
      <c r="A28" s="16">
        <v>27.0</v>
      </c>
      <c r="B28" s="16" t="str">
        <f t="shared" si="1"/>
        <v>#REF!</v>
      </c>
      <c r="C28" s="16" t="str">
        <f t="shared" si="2"/>
        <v>#REF!</v>
      </c>
      <c r="D28" s="16" t="str">
        <f t="shared" si="3"/>
        <v>#REF!</v>
      </c>
      <c r="E28" s="16" t="str">
        <f t="shared" si="4"/>
        <v>#REF!</v>
      </c>
      <c r="F28" s="16" t="str">
        <f t="shared" si="5"/>
        <v>#REF!</v>
      </c>
      <c r="G28" s="16" t="str">
        <f t="shared" si="6"/>
        <v>#REF!</v>
      </c>
      <c r="H28" s="16" t="str">
        <f t="shared" si="7"/>
        <v>#REF!</v>
      </c>
      <c r="I28" s="16" t="str">
        <f t="shared" si="8"/>
        <v>#REF!</v>
      </c>
      <c r="J28" s="16" t="str">
        <f t="shared" si="9"/>
        <v>#REF!</v>
      </c>
      <c r="K28" s="16" t="str">
        <f t="shared" si="10"/>
        <v>#REF!</v>
      </c>
      <c r="L28" s="16" t="str">
        <f t="shared" si="11"/>
        <v>#REF!</v>
      </c>
      <c r="M28" s="16" t="str">
        <f t="shared" si="12"/>
        <v>#REF!</v>
      </c>
      <c r="N28" s="16" t="str">
        <f t="shared" si="13"/>
        <v>#REF!</v>
      </c>
      <c r="O28" s="16" t="str">
        <f t="shared" si="14"/>
        <v>#REF!</v>
      </c>
      <c r="P28" s="16" t="str">
        <f t="shared" si="15"/>
        <v>#REF!</v>
      </c>
      <c r="Q28" s="16" t="str">
        <f t="shared" si="16"/>
        <v>#REF!</v>
      </c>
      <c r="R28" s="16" t="str">
        <f t="shared" si="17"/>
        <v>#REF!</v>
      </c>
    </row>
    <row r="29" ht="14.25" customHeight="1">
      <c r="A29" s="16">
        <v>28.0</v>
      </c>
      <c r="B29" s="16" t="str">
        <f t="shared" si="1"/>
        <v>#REF!</v>
      </c>
      <c r="C29" s="16" t="str">
        <f t="shared" si="2"/>
        <v>#REF!</v>
      </c>
      <c r="D29" s="16" t="str">
        <f t="shared" si="3"/>
        <v>#REF!</v>
      </c>
      <c r="E29" s="16" t="str">
        <f t="shared" si="4"/>
        <v>#REF!</v>
      </c>
      <c r="F29" s="16" t="str">
        <f t="shared" si="5"/>
        <v>#REF!</v>
      </c>
      <c r="G29" s="16" t="str">
        <f t="shared" si="6"/>
        <v>#REF!</v>
      </c>
      <c r="H29" s="16" t="str">
        <f t="shared" si="7"/>
        <v>#REF!</v>
      </c>
      <c r="I29" s="16" t="str">
        <f t="shared" si="8"/>
        <v>#REF!</v>
      </c>
      <c r="J29" s="16" t="str">
        <f t="shared" si="9"/>
        <v>#REF!</v>
      </c>
      <c r="K29" s="16" t="str">
        <f t="shared" si="10"/>
        <v>#REF!</v>
      </c>
      <c r="L29" s="16" t="str">
        <f t="shared" si="11"/>
        <v>#REF!</v>
      </c>
      <c r="M29" s="16" t="str">
        <f t="shared" si="12"/>
        <v>#REF!</v>
      </c>
      <c r="N29" s="16" t="str">
        <f t="shared" si="13"/>
        <v>#REF!</v>
      </c>
      <c r="O29" s="16" t="str">
        <f t="shared" si="14"/>
        <v>#REF!</v>
      </c>
      <c r="P29" s="16" t="str">
        <f t="shared" si="15"/>
        <v>#REF!</v>
      </c>
      <c r="Q29" s="16" t="str">
        <f t="shared" si="16"/>
        <v>#REF!</v>
      </c>
      <c r="R29" s="16" t="str">
        <f t="shared" si="17"/>
        <v>#REF!</v>
      </c>
    </row>
    <row r="30" ht="14.25" customHeight="1">
      <c r="A30" s="16">
        <v>29.0</v>
      </c>
      <c r="B30" s="16" t="str">
        <f t="shared" si="1"/>
        <v>#REF!</v>
      </c>
      <c r="C30" s="16" t="str">
        <f t="shared" si="2"/>
        <v>#REF!</v>
      </c>
      <c r="D30" s="16" t="str">
        <f t="shared" si="3"/>
        <v>#REF!</v>
      </c>
      <c r="E30" s="16" t="str">
        <f t="shared" si="4"/>
        <v>#REF!</v>
      </c>
      <c r="F30" s="16" t="str">
        <f t="shared" si="5"/>
        <v>#REF!</v>
      </c>
      <c r="G30" s="16" t="str">
        <f t="shared" si="6"/>
        <v>#REF!</v>
      </c>
      <c r="H30" s="16" t="str">
        <f t="shared" si="7"/>
        <v>#REF!</v>
      </c>
      <c r="I30" s="16" t="str">
        <f t="shared" si="8"/>
        <v>#REF!</v>
      </c>
      <c r="J30" s="16" t="str">
        <f t="shared" si="9"/>
        <v>#REF!</v>
      </c>
      <c r="K30" s="16" t="str">
        <f t="shared" si="10"/>
        <v>#REF!</v>
      </c>
      <c r="L30" s="16" t="str">
        <f t="shared" si="11"/>
        <v>#REF!</v>
      </c>
      <c r="M30" s="16" t="str">
        <f t="shared" si="12"/>
        <v>#REF!</v>
      </c>
      <c r="N30" s="16" t="str">
        <f t="shared" si="13"/>
        <v>#REF!</v>
      </c>
      <c r="O30" s="16" t="str">
        <f t="shared" si="14"/>
        <v>#REF!</v>
      </c>
      <c r="P30" s="16" t="str">
        <f t="shared" si="15"/>
        <v>#REF!</v>
      </c>
      <c r="Q30" s="16" t="str">
        <f t="shared" si="16"/>
        <v>#REF!</v>
      </c>
      <c r="R30" s="16" t="str">
        <f t="shared" si="17"/>
        <v>#REF!</v>
      </c>
    </row>
    <row r="31" ht="14.25" customHeight="1">
      <c r="A31" s="16">
        <v>30.0</v>
      </c>
      <c r="B31" s="16" t="str">
        <f t="shared" si="1"/>
        <v>#REF!</v>
      </c>
      <c r="C31" s="16" t="str">
        <f t="shared" si="2"/>
        <v>#REF!</v>
      </c>
      <c r="D31" s="16" t="str">
        <f t="shared" si="3"/>
        <v>#REF!</v>
      </c>
      <c r="E31" s="16" t="str">
        <f t="shared" si="4"/>
        <v>#REF!</v>
      </c>
      <c r="F31" s="16" t="str">
        <f t="shared" si="5"/>
        <v>#REF!</v>
      </c>
      <c r="G31" s="16" t="str">
        <f t="shared" si="6"/>
        <v>#REF!</v>
      </c>
      <c r="H31" s="16" t="str">
        <f t="shared" si="7"/>
        <v>#REF!</v>
      </c>
      <c r="I31" s="16" t="str">
        <f t="shared" si="8"/>
        <v>#REF!</v>
      </c>
      <c r="J31" s="16" t="str">
        <f t="shared" si="9"/>
        <v>#REF!</v>
      </c>
      <c r="K31" s="16" t="str">
        <f t="shared" si="10"/>
        <v>#REF!</v>
      </c>
      <c r="L31" s="16" t="str">
        <f t="shared" si="11"/>
        <v>#REF!</v>
      </c>
      <c r="M31" s="16" t="str">
        <f t="shared" si="12"/>
        <v>#REF!</v>
      </c>
      <c r="N31" s="16" t="str">
        <f t="shared" si="13"/>
        <v>#REF!</v>
      </c>
      <c r="O31" s="16" t="str">
        <f t="shared" si="14"/>
        <v>#REF!</v>
      </c>
      <c r="P31" s="16" t="str">
        <f t="shared" si="15"/>
        <v>#REF!</v>
      </c>
      <c r="Q31" s="16" t="str">
        <f t="shared" si="16"/>
        <v>#REF!</v>
      </c>
      <c r="R31" s="16" t="str">
        <f t="shared" si="17"/>
        <v>#REF!</v>
      </c>
    </row>
    <row r="32" ht="14.25" customHeight="1">
      <c r="A32" s="16">
        <v>31.0</v>
      </c>
      <c r="B32" s="16" t="str">
        <f t="shared" si="1"/>
        <v>#REF!</v>
      </c>
      <c r="C32" s="16" t="str">
        <f t="shared" si="2"/>
        <v>#REF!</v>
      </c>
      <c r="D32" s="16" t="str">
        <f t="shared" si="3"/>
        <v>#REF!</v>
      </c>
      <c r="E32" s="16" t="str">
        <f t="shared" si="4"/>
        <v>#REF!</v>
      </c>
      <c r="F32" s="16" t="str">
        <f t="shared" si="5"/>
        <v>#REF!</v>
      </c>
      <c r="G32" s="16" t="str">
        <f t="shared" si="6"/>
        <v>#REF!</v>
      </c>
      <c r="H32" s="16" t="str">
        <f t="shared" si="7"/>
        <v>#REF!</v>
      </c>
      <c r="I32" s="16" t="str">
        <f t="shared" si="8"/>
        <v>#REF!</v>
      </c>
      <c r="J32" s="16" t="str">
        <f t="shared" si="9"/>
        <v>#REF!</v>
      </c>
      <c r="K32" s="16" t="str">
        <f t="shared" si="10"/>
        <v>#REF!</v>
      </c>
      <c r="L32" s="16" t="str">
        <f t="shared" si="11"/>
        <v>#REF!</v>
      </c>
      <c r="M32" s="16" t="str">
        <f t="shared" si="12"/>
        <v>#REF!</v>
      </c>
      <c r="N32" s="16" t="str">
        <f t="shared" si="13"/>
        <v>#REF!</v>
      </c>
      <c r="O32" s="16" t="str">
        <f t="shared" si="14"/>
        <v>#REF!</v>
      </c>
      <c r="P32" s="16" t="str">
        <f t="shared" si="15"/>
        <v>#REF!</v>
      </c>
      <c r="Q32" s="16" t="str">
        <f t="shared" si="16"/>
        <v>#REF!</v>
      </c>
      <c r="R32" s="16" t="str">
        <f t="shared" si="17"/>
        <v>#REF!</v>
      </c>
    </row>
    <row r="33" ht="14.25" customHeight="1">
      <c r="A33" s="16">
        <v>32.0</v>
      </c>
      <c r="B33" s="16" t="str">
        <f t="shared" si="1"/>
        <v>#REF!</v>
      </c>
      <c r="C33" s="16" t="str">
        <f t="shared" si="2"/>
        <v>#REF!</v>
      </c>
      <c r="D33" s="16" t="str">
        <f t="shared" si="3"/>
        <v>#REF!</v>
      </c>
      <c r="E33" s="16" t="str">
        <f t="shared" si="4"/>
        <v>#REF!</v>
      </c>
      <c r="F33" s="16" t="str">
        <f t="shared" si="5"/>
        <v>#REF!</v>
      </c>
      <c r="G33" s="16" t="str">
        <f t="shared" si="6"/>
        <v>#REF!</v>
      </c>
      <c r="H33" s="16" t="str">
        <f t="shared" si="7"/>
        <v>#REF!</v>
      </c>
      <c r="I33" s="16" t="str">
        <f t="shared" si="8"/>
        <v>#REF!</v>
      </c>
      <c r="J33" s="16" t="str">
        <f t="shared" si="9"/>
        <v>#REF!</v>
      </c>
      <c r="K33" s="16" t="str">
        <f t="shared" si="10"/>
        <v>#REF!</v>
      </c>
      <c r="L33" s="16" t="str">
        <f t="shared" si="11"/>
        <v>#REF!</v>
      </c>
      <c r="M33" s="16" t="str">
        <f t="shared" si="12"/>
        <v>#REF!</v>
      </c>
      <c r="N33" s="16" t="str">
        <f t="shared" si="13"/>
        <v>#REF!</v>
      </c>
      <c r="O33" s="16" t="str">
        <f t="shared" si="14"/>
        <v>#REF!</v>
      </c>
      <c r="P33" s="16" t="str">
        <f t="shared" si="15"/>
        <v>#REF!</v>
      </c>
      <c r="Q33" s="16" t="str">
        <f t="shared" si="16"/>
        <v>#REF!</v>
      </c>
      <c r="R33" s="16" t="str">
        <f t="shared" si="17"/>
        <v>#REF!</v>
      </c>
    </row>
    <row r="34" ht="14.25" customHeight="1">
      <c r="A34" s="16">
        <v>34.0</v>
      </c>
      <c r="B34" s="16" t="str">
        <f t="shared" si="1"/>
        <v>#REF!</v>
      </c>
      <c r="C34" s="16" t="str">
        <f t="shared" si="2"/>
        <v>#REF!</v>
      </c>
      <c r="D34" s="16" t="str">
        <f t="shared" si="3"/>
        <v>#REF!</v>
      </c>
      <c r="E34" s="16" t="str">
        <f t="shared" si="4"/>
        <v>#REF!</v>
      </c>
      <c r="F34" s="16" t="str">
        <f t="shared" si="5"/>
        <v>#REF!</v>
      </c>
      <c r="G34" s="16" t="str">
        <f t="shared" si="6"/>
        <v>#REF!</v>
      </c>
      <c r="H34" s="16" t="str">
        <f t="shared" si="7"/>
        <v>#REF!</v>
      </c>
      <c r="I34" s="16" t="str">
        <f t="shared" si="8"/>
        <v>#REF!</v>
      </c>
      <c r="J34" s="16" t="str">
        <f t="shared" si="9"/>
        <v>#REF!</v>
      </c>
      <c r="K34" s="16" t="str">
        <f t="shared" si="10"/>
        <v>#REF!</v>
      </c>
      <c r="L34" s="16" t="str">
        <f t="shared" si="11"/>
        <v>#REF!</v>
      </c>
      <c r="M34" s="16" t="str">
        <f t="shared" si="12"/>
        <v>#REF!</v>
      </c>
      <c r="N34" s="16" t="str">
        <f t="shared" si="13"/>
        <v>#REF!</v>
      </c>
      <c r="O34" s="16" t="str">
        <f t="shared" si="14"/>
        <v>#REF!</v>
      </c>
      <c r="P34" s="16" t="str">
        <f t="shared" si="15"/>
        <v>#REF!</v>
      </c>
      <c r="Q34" s="16" t="str">
        <f t="shared" si="16"/>
        <v>#REF!</v>
      </c>
      <c r="R34" s="16" t="str">
        <f t="shared" si="17"/>
        <v>#REF!</v>
      </c>
    </row>
    <row r="35" ht="14.25" customHeight="1">
      <c r="A35" s="16">
        <v>36.0</v>
      </c>
      <c r="B35" s="16" t="str">
        <f t="shared" si="1"/>
        <v>#REF!</v>
      </c>
      <c r="C35" s="16" t="str">
        <f t="shared" si="2"/>
        <v>#REF!</v>
      </c>
      <c r="D35" s="16" t="str">
        <f t="shared" si="3"/>
        <v>#REF!</v>
      </c>
      <c r="E35" s="16" t="str">
        <f t="shared" si="4"/>
        <v>#REF!</v>
      </c>
      <c r="F35" s="16" t="str">
        <f t="shared" si="5"/>
        <v>#REF!</v>
      </c>
      <c r="G35" s="16" t="str">
        <f t="shared" si="6"/>
        <v>#REF!</v>
      </c>
      <c r="H35" s="16" t="str">
        <f t="shared" si="7"/>
        <v>#REF!</v>
      </c>
      <c r="I35" s="16" t="str">
        <f t="shared" si="8"/>
        <v>#REF!</v>
      </c>
      <c r="J35" s="16" t="str">
        <f t="shared" si="9"/>
        <v>#REF!</v>
      </c>
      <c r="K35" s="16" t="str">
        <f t="shared" si="10"/>
        <v>#REF!</v>
      </c>
      <c r="L35" s="16" t="str">
        <f t="shared" si="11"/>
        <v>#REF!</v>
      </c>
      <c r="M35" s="16" t="str">
        <f t="shared" si="12"/>
        <v>#REF!</v>
      </c>
      <c r="N35" s="16" t="str">
        <f t="shared" si="13"/>
        <v>#REF!</v>
      </c>
      <c r="O35" s="16" t="str">
        <f t="shared" si="14"/>
        <v>#REF!</v>
      </c>
      <c r="P35" s="16" t="str">
        <f t="shared" si="15"/>
        <v>#REF!</v>
      </c>
      <c r="Q35" s="16" t="str">
        <f t="shared" si="16"/>
        <v>#REF!</v>
      </c>
      <c r="R35" s="16" t="str">
        <f t="shared" si="17"/>
        <v>#REF!</v>
      </c>
    </row>
    <row r="36" ht="14.25" customHeight="1">
      <c r="A36" s="16">
        <v>38.0</v>
      </c>
      <c r="B36" s="16" t="str">
        <f t="shared" si="1"/>
        <v>#REF!</v>
      </c>
      <c r="C36" s="16" t="str">
        <f t="shared" si="2"/>
        <v>#REF!</v>
      </c>
      <c r="D36" s="16" t="str">
        <f t="shared" si="3"/>
        <v>#REF!</v>
      </c>
      <c r="E36" s="16" t="str">
        <f t="shared" si="4"/>
        <v>#REF!</v>
      </c>
      <c r="F36" s="16" t="str">
        <f t="shared" si="5"/>
        <v>#REF!</v>
      </c>
      <c r="G36" s="16" t="str">
        <f t="shared" si="6"/>
        <v>#REF!</v>
      </c>
      <c r="H36" s="16" t="str">
        <f t="shared" si="7"/>
        <v>#REF!</v>
      </c>
      <c r="I36" s="16" t="str">
        <f t="shared" si="8"/>
        <v>#REF!</v>
      </c>
      <c r="J36" s="16" t="str">
        <f t="shared" si="9"/>
        <v>#REF!</v>
      </c>
      <c r="K36" s="16" t="str">
        <f t="shared" si="10"/>
        <v>#REF!</v>
      </c>
      <c r="L36" s="16" t="str">
        <f t="shared" si="11"/>
        <v>#REF!</v>
      </c>
      <c r="M36" s="16" t="str">
        <f t="shared" si="12"/>
        <v>#REF!</v>
      </c>
      <c r="N36" s="16" t="str">
        <f t="shared" si="13"/>
        <v>#REF!</v>
      </c>
      <c r="O36" s="16" t="str">
        <f t="shared" si="14"/>
        <v>#REF!</v>
      </c>
      <c r="P36" s="16" t="str">
        <f t="shared" si="15"/>
        <v>#REF!</v>
      </c>
      <c r="Q36" s="16" t="str">
        <f t="shared" si="16"/>
        <v>#REF!</v>
      </c>
      <c r="R36" s="16" t="str">
        <f t="shared" si="17"/>
        <v>#REF!</v>
      </c>
    </row>
    <row r="37" ht="14.25" customHeight="1">
      <c r="A37" s="16">
        <v>39.0</v>
      </c>
      <c r="B37" s="16" t="str">
        <f t="shared" si="1"/>
        <v>#REF!</v>
      </c>
      <c r="C37" s="16" t="str">
        <f t="shared" si="2"/>
        <v>#REF!</v>
      </c>
      <c r="D37" s="16" t="str">
        <f t="shared" si="3"/>
        <v>#REF!</v>
      </c>
      <c r="E37" s="16" t="str">
        <f t="shared" si="4"/>
        <v>#REF!</v>
      </c>
      <c r="F37" s="16" t="str">
        <f t="shared" si="5"/>
        <v>#REF!</v>
      </c>
      <c r="G37" s="16" t="str">
        <f t="shared" si="6"/>
        <v>#REF!</v>
      </c>
      <c r="H37" s="16" t="str">
        <f t="shared" si="7"/>
        <v>#REF!</v>
      </c>
      <c r="I37" s="16" t="str">
        <f t="shared" si="8"/>
        <v>#REF!</v>
      </c>
      <c r="J37" s="16" t="str">
        <f t="shared" si="9"/>
        <v>#REF!</v>
      </c>
      <c r="K37" s="16" t="str">
        <f t="shared" si="10"/>
        <v>#REF!</v>
      </c>
      <c r="L37" s="16" t="str">
        <f t="shared" si="11"/>
        <v>#REF!</v>
      </c>
      <c r="M37" s="16" t="str">
        <f t="shared" si="12"/>
        <v>#REF!</v>
      </c>
      <c r="N37" s="16" t="str">
        <f t="shared" si="13"/>
        <v>#REF!</v>
      </c>
      <c r="O37" s="16" t="str">
        <f t="shared" si="14"/>
        <v>#REF!</v>
      </c>
      <c r="P37" s="16" t="str">
        <f t="shared" si="15"/>
        <v>#REF!</v>
      </c>
      <c r="Q37" s="16" t="str">
        <f t="shared" si="16"/>
        <v>#REF!</v>
      </c>
      <c r="R37" s="16" t="str">
        <f t="shared" si="17"/>
        <v>#REF!</v>
      </c>
    </row>
    <row r="38" ht="14.25" customHeight="1">
      <c r="A38" s="16">
        <v>40.0</v>
      </c>
      <c r="B38" s="16" t="str">
        <f t="shared" si="1"/>
        <v>#REF!</v>
      </c>
      <c r="C38" s="16" t="str">
        <f t="shared" si="2"/>
        <v>#REF!</v>
      </c>
      <c r="D38" s="16" t="str">
        <f t="shared" si="3"/>
        <v>#REF!</v>
      </c>
      <c r="E38" s="16" t="str">
        <f t="shared" si="4"/>
        <v>#REF!</v>
      </c>
      <c r="F38" s="16" t="str">
        <f t="shared" si="5"/>
        <v>#REF!</v>
      </c>
      <c r="G38" s="16" t="str">
        <f t="shared" si="6"/>
        <v>#REF!</v>
      </c>
      <c r="H38" s="16" t="str">
        <f t="shared" si="7"/>
        <v>#REF!</v>
      </c>
      <c r="I38" s="16" t="str">
        <f t="shared" si="8"/>
        <v>#REF!</v>
      </c>
      <c r="J38" s="16" t="str">
        <f t="shared" si="9"/>
        <v>#REF!</v>
      </c>
      <c r="K38" s="16" t="str">
        <f t="shared" si="10"/>
        <v>#REF!</v>
      </c>
      <c r="L38" s="16" t="str">
        <f t="shared" si="11"/>
        <v>#REF!</v>
      </c>
      <c r="M38" s="16" t="str">
        <f t="shared" si="12"/>
        <v>#REF!</v>
      </c>
      <c r="N38" s="16" t="str">
        <f t="shared" si="13"/>
        <v>#REF!</v>
      </c>
      <c r="O38" s="16" t="str">
        <f t="shared" si="14"/>
        <v>#REF!</v>
      </c>
      <c r="P38" s="16" t="str">
        <f t="shared" si="15"/>
        <v>#REF!</v>
      </c>
      <c r="Q38" s="16" t="str">
        <f t="shared" si="16"/>
        <v>#REF!</v>
      </c>
      <c r="R38" s="16" t="str">
        <f t="shared" si="17"/>
        <v>#REF!</v>
      </c>
    </row>
    <row r="39" ht="14.25" customHeight="1">
      <c r="A39" s="16">
        <v>41.0</v>
      </c>
      <c r="B39" s="16" t="str">
        <f t="shared" si="1"/>
        <v>#REF!</v>
      </c>
      <c r="C39" s="16" t="str">
        <f t="shared" si="2"/>
        <v>#REF!</v>
      </c>
      <c r="D39" s="16" t="str">
        <f t="shared" si="3"/>
        <v>#REF!</v>
      </c>
      <c r="E39" s="16" t="str">
        <f t="shared" si="4"/>
        <v>#REF!</v>
      </c>
      <c r="F39" s="16" t="str">
        <f t="shared" si="5"/>
        <v>#REF!</v>
      </c>
      <c r="G39" s="16" t="str">
        <f t="shared" si="6"/>
        <v>#REF!</v>
      </c>
      <c r="H39" s="16" t="str">
        <f t="shared" si="7"/>
        <v>#REF!</v>
      </c>
      <c r="I39" s="16" t="str">
        <f t="shared" si="8"/>
        <v>#REF!</v>
      </c>
      <c r="J39" s="16" t="str">
        <f t="shared" si="9"/>
        <v>#REF!</v>
      </c>
      <c r="K39" s="16" t="str">
        <f t="shared" si="10"/>
        <v>#REF!</v>
      </c>
      <c r="L39" s="16" t="str">
        <f t="shared" si="11"/>
        <v>#REF!</v>
      </c>
      <c r="M39" s="16" t="str">
        <f t="shared" si="12"/>
        <v>#REF!</v>
      </c>
      <c r="N39" s="16" t="str">
        <f t="shared" si="13"/>
        <v>#REF!</v>
      </c>
      <c r="O39" s="16" t="str">
        <f t="shared" si="14"/>
        <v>#REF!</v>
      </c>
      <c r="P39" s="16" t="str">
        <f t="shared" si="15"/>
        <v>#REF!</v>
      </c>
      <c r="Q39" s="16" t="str">
        <f t="shared" si="16"/>
        <v>#REF!</v>
      </c>
      <c r="R39" s="16" t="str">
        <f t="shared" si="17"/>
        <v>#REF!</v>
      </c>
    </row>
    <row r="40" ht="14.25" customHeight="1">
      <c r="A40" s="16">
        <v>42.0</v>
      </c>
      <c r="B40" s="16" t="str">
        <f t="shared" si="1"/>
        <v>#REF!</v>
      </c>
      <c r="C40" s="16" t="str">
        <f t="shared" si="2"/>
        <v>#REF!</v>
      </c>
      <c r="D40" s="16" t="str">
        <f t="shared" si="3"/>
        <v>#REF!</v>
      </c>
      <c r="E40" s="16" t="str">
        <f t="shared" si="4"/>
        <v>#REF!</v>
      </c>
      <c r="F40" s="16" t="str">
        <f t="shared" si="5"/>
        <v>#REF!</v>
      </c>
      <c r="G40" s="16" t="str">
        <f t="shared" si="6"/>
        <v>#REF!</v>
      </c>
      <c r="H40" s="16" t="str">
        <f t="shared" si="7"/>
        <v>#REF!</v>
      </c>
      <c r="I40" s="16" t="str">
        <f t="shared" si="8"/>
        <v>#REF!</v>
      </c>
      <c r="J40" s="16" t="str">
        <f t="shared" si="9"/>
        <v>#REF!</v>
      </c>
      <c r="K40" s="16" t="str">
        <f t="shared" si="10"/>
        <v>#REF!</v>
      </c>
      <c r="L40" s="16" t="str">
        <f t="shared" si="11"/>
        <v>#REF!</v>
      </c>
      <c r="M40" s="16" t="str">
        <f t="shared" si="12"/>
        <v>#REF!</v>
      </c>
      <c r="N40" s="16" t="str">
        <f t="shared" si="13"/>
        <v>#REF!</v>
      </c>
      <c r="O40" s="16" t="str">
        <f t="shared" si="14"/>
        <v>#REF!</v>
      </c>
      <c r="P40" s="16" t="str">
        <f t="shared" si="15"/>
        <v>#REF!</v>
      </c>
      <c r="Q40" s="16" t="str">
        <f t="shared" si="16"/>
        <v>#REF!</v>
      </c>
      <c r="R40" s="16" t="str">
        <f t="shared" si="17"/>
        <v>#REF!</v>
      </c>
    </row>
    <row r="41" ht="14.25" customHeight="1">
      <c r="A41" s="16">
        <v>43.0</v>
      </c>
      <c r="B41" s="16" t="str">
        <f t="shared" si="1"/>
        <v>#REF!</v>
      </c>
      <c r="C41" s="16" t="str">
        <f t="shared" si="2"/>
        <v>#REF!</v>
      </c>
      <c r="D41" s="16" t="str">
        <f t="shared" si="3"/>
        <v>#REF!</v>
      </c>
      <c r="E41" s="16" t="str">
        <f t="shared" si="4"/>
        <v>#REF!</v>
      </c>
      <c r="F41" s="16" t="str">
        <f t="shared" si="5"/>
        <v>#REF!</v>
      </c>
      <c r="G41" s="16" t="str">
        <f t="shared" si="6"/>
        <v>#REF!</v>
      </c>
      <c r="H41" s="16" t="str">
        <f t="shared" si="7"/>
        <v>#REF!</v>
      </c>
      <c r="I41" s="16" t="str">
        <f t="shared" si="8"/>
        <v>#REF!</v>
      </c>
      <c r="J41" s="16" t="str">
        <f t="shared" si="9"/>
        <v>#REF!</v>
      </c>
      <c r="K41" s="16" t="str">
        <f t="shared" si="10"/>
        <v>#REF!</v>
      </c>
      <c r="L41" s="16" t="str">
        <f t="shared" si="11"/>
        <v>#REF!</v>
      </c>
      <c r="M41" s="16" t="str">
        <f t="shared" si="12"/>
        <v>#REF!</v>
      </c>
      <c r="N41" s="16" t="str">
        <f t="shared" si="13"/>
        <v>#REF!</v>
      </c>
      <c r="O41" s="16" t="str">
        <f t="shared" si="14"/>
        <v>#REF!</v>
      </c>
      <c r="P41" s="16" t="str">
        <f t="shared" si="15"/>
        <v>#REF!</v>
      </c>
      <c r="Q41" s="16" t="str">
        <f t="shared" si="16"/>
        <v>#REF!</v>
      </c>
      <c r="R41" s="16" t="str">
        <f t="shared" si="17"/>
        <v>#REF!</v>
      </c>
    </row>
    <row r="42" ht="14.25" customHeight="1">
      <c r="A42" s="16">
        <v>44.0</v>
      </c>
      <c r="B42" s="16" t="str">
        <f t="shared" si="1"/>
        <v>#REF!</v>
      </c>
      <c r="C42" s="16" t="str">
        <f t="shared" si="2"/>
        <v>#REF!</v>
      </c>
      <c r="D42" s="16" t="str">
        <f t="shared" si="3"/>
        <v>#REF!</v>
      </c>
      <c r="E42" s="16" t="str">
        <f t="shared" si="4"/>
        <v>#REF!</v>
      </c>
      <c r="F42" s="16" t="str">
        <f t="shared" si="5"/>
        <v>#REF!</v>
      </c>
      <c r="G42" s="16" t="str">
        <f t="shared" si="6"/>
        <v>#REF!</v>
      </c>
      <c r="H42" s="16" t="str">
        <f t="shared" si="7"/>
        <v>#REF!</v>
      </c>
      <c r="I42" s="16" t="str">
        <f t="shared" si="8"/>
        <v>#REF!</v>
      </c>
      <c r="J42" s="16" t="str">
        <f t="shared" si="9"/>
        <v>#REF!</v>
      </c>
      <c r="K42" s="16" t="str">
        <f t="shared" si="10"/>
        <v>#REF!</v>
      </c>
      <c r="L42" s="16" t="str">
        <f t="shared" si="11"/>
        <v>#REF!</v>
      </c>
      <c r="M42" s="16" t="str">
        <f t="shared" si="12"/>
        <v>#REF!</v>
      </c>
      <c r="N42" s="16" t="str">
        <f t="shared" si="13"/>
        <v>#REF!</v>
      </c>
      <c r="O42" s="16" t="str">
        <f t="shared" si="14"/>
        <v>#REF!</v>
      </c>
      <c r="P42" s="16" t="str">
        <f t="shared" si="15"/>
        <v>#REF!</v>
      </c>
      <c r="Q42" s="16" t="str">
        <f t="shared" si="16"/>
        <v>#REF!</v>
      </c>
      <c r="R42" s="16" t="str">
        <f t="shared" si="17"/>
        <v>#REF!</v>
      </c>
    </row>
    <row r="43" ht="14.25" customHeight="1">
      <c r="A43" s="16">
        <v>45.0</v>
      </c>
      <c r="B43" s="16" t="str">
        <f t="shared" si="1"/>
        <v>#REF!</v>
      </c>
      <c r="C43" s="16" t="str">
        <f t="shared" si="2"/>
        <v>#REF!</v>
      </c>
      <c r="D43" s="16" t="str">
        <f t="shared" si="3"/>
        <v>#REF!</v>
      </c>
      <c r="E43" s="16" t="str">
        <f t="shared" si="4"/>
        <v>#REF!</v>
      </c>
      <c r="F43" s="16" t="str">
        <f t="shared" si="5"/>
        <v>#REF!</v>
      </c>
      <c r="G43" s="16" t="str">
        <f t="shared" si="6"/>
        <v>#REF!</v>
      </c>
      <c r="H43" s="16" t="str">
        <f t="shared" si="7"/>
        <v>#REF!</v>
      </c>
      <c r="I43" s="16" t="str">
        <f t="shared" si="8"/>
        <v>#REF!</v>
      </c>
      <c r="J43" s="16" t="str">
        <f t="shared" si="9"/>
        <v>#REF!</v>
      </c>
      <c r="K43" s="16" t="str">
        <f t="shared" si="10"/>
        <v>#REF!</v>
      </c>
      <c r="L43" s="16" t="str">
        <f t="shared" si="11"/>
        <v>#REF!</v>
      </c>
      <c r="M43" s="16" t="str">
        <f t="shared" si="12"/>
        <v>#REF!</v>
      </c>
      <c r="N43" s="16" t="str">
        <f t="shared" si="13"/>
        <v>#REF!</v>
      </c>
      <c r="O43" s="16" t="str">
        <f t="shared" si="14"/>
        <v>#REF!</v>
      </c>
      <c r="P43" s="16" t="str">
        <f t="shared" si="15"/>
        <v>#REF!</v>
      </c>
      <c r="Q43" s="16" t="str">
        <f t="shared" si="16"/>
        <v>#REF!</v>
      </c>
      <c r="R43" s="16" t="str">
        <f t="shared" si="17"/>
        <v>#REF!</v>
      </c>
    </row>
    <row r="44" ht="14.25" customHeight="1">
      <c r="A44" s="16">
        <v>46.0</v>
      </c>
      <c r="B44" s="16" t="str">
        <f t="shared" si="1"/>
        <v>#REF!</v>
      </c>
      <c r="C44" s="16" t="str">
        <f t="shared" si="2"/>
        <v>#REF!</v>
      </c>
      <c r="D44" s="16" t="str">
        <f t="shared" si="3"/>
        <v>#REF!</v>
      </c>
      <c r="E44" s="16" t="str">
        <f t="shared" si="4"/>
        <v>#REF!</v>
      </c>
      <c r="F44" s="16" t="str">
        <f t="shared" si="5"/>
        <v>#REF!</v>
      </c>
      <c r="G44" s="16" t="str">
        <f t="shared" si="6"/>
        <v>#REF!</v>
      </c>
      <c r="H44" s="16" t="str">
        <f t="shared" si="7"/>
        <v>#REF!</v>
      </c>
      <c r="I44" s="16" t="str">
        <f t="shared" si="8"/>
        <v>#REF!</v>
      </c>
      <c r="J44" s="16" t="str">
        <f t="shared" si="9"/>
        <v>#REF!</v>
      </c>
      <c r="K44" s="16" t="str">
        <f t="shared" si="10"/>
        <v>#REF!</v>
      </c>
      <c r="L44" s="16" t="str">
        <f t="shared" si="11"/>
        <v>#REF!</v>
      </c>
      <c r="M44" s="16" t="str">
        <f t="shared" si="12"/>
        <v>#REF!</v>
      </c>
      <c r="N44" s="16" t="str">
        <f t="shared" si="13"/>
        <v>#REF!</v>
      </c>
      <c r="O44" s="16" t="str">
        <f t="shared" si="14"/>
        <v>#REF!</v>
      </c>
      <c r="P44" s="16" t="str">
        <f t="shared" si="15"/>
        <v>#REF!</v>
      </c>
      <c r="Q44" s="16" t="str">
        <f t="shared" si="16"/>
        <v>#REF!</v>
      </c>
      <c r="R44" s="16" t="str">
        <f t="shared" si="17"/>
        <v>#REF!</v>
      </c>
    </row>
    <row r="45" ht="14.25" customHeight="1">
      <c r="A45" s="16">
        <v>47.0</v>
      </c>
      <c r="B45" s="16" t="str">
        <f t="shared" si="1"/>
        <v>#REF!</v>
      </c>
      <c r="C45" s="16" t="str">
        <f t="shared" si="2"/>
        <v>#REF!</v>
      </c>
      <c r="D45" s="16" t="str">
        <f t="shared" si="3"/>
        <v>#REF!</v>
      </c>
      <c r="E45" s="16" t="str">
        <f t="shared" si="4"/>
        <v>#REF!</v>
      </c>
      <c r="F45" s="16" t="str">
        <f t="shared" si="5"/>
        <v>#REF!</v>
      </c>
      <c r="G45" s="16" t="str">
        <f t="shared" si="6"/>
        <v>#REF!</v>
      </c>
      <c r="H45" s="16" t="str">
        <f t="shared" si="7"/>
        <v>#REF!</v>
      </c>
      <c r="I45" s="16" t="str">
        <f t="shared" si="8"/>
        <v>#REF!</v>
      </c>
      <c r="J45" s="16" t="str">
        <f t="shared" si="9"/>
        <v>#REF!</v>
      </c>
      <c r="K45" s="16" t="str">
        <f t="shared" si="10"/>
        <v>#REF!</v>
      </c>
      <c r="L45" s="16" t="str">
        <f t="shared" si="11"/>
        <v>#REF!</v>
      </c>
      <c r="M45" s="16" t="str">
        <f t="shared" si="12"/>
        <v>#REF!</v>
      </c>
      <c r="N45" s="16" t="str">
        <f t="shared" si="13"/>
        <v>#REF!</v>
      </c>
      <c r="O45" s="16" t="str">
        <f t="shared" si="14"/>
        <v>#REF!</v>
      </c>
      <c r="P45" s="16" t="str">
        <f t="shared" si="15"/>
        <v>#REF!</v>
      </c>
      <c r="Q45" s="16" t="str">
        <f t="shared" si="16"/>
        <v>#REF!</v>
      </c>
      <c r="R45" s="16" t="str">
        <f t="shared" si="17"/>
        <v>#REF!</v>
      </c>
    </row>
    <row r="46" ht="14.25" customHeight="1">
      <c r="A46" s="16">
        <v>48.0</v>
      </c>
      <c r="B46" s="16" t="str">
        <f t="shared" si="1"/>
        <v>#REF!</v>
      </c>
      <c r="C46" s="16" t="str">
        <f t="shared" si="2"/>
        <v>#REF!</v>
      </c>
      <c r="D46" s="16" t="str">
        <f t="shared" si="3"/>
        <v>#REF!</v>
      </c>
      <c r="E46" s="16" t="str">
        <f t="shared" si="4"/>
        <v>#REF!</v>
      </c>
      <c r="F46" s="16" t="str">
        <f t="shared" si="5"/>
        <v>#REF!</v>
      </c>
      <c r="G46" s="16" t="str">
        <f t="shared" si="6"/>
        <v>#REF!</v>
      </c>
      <c r="H46" s="16" t="str">
        <f t="shared" si="7"/>
        <v>#REF!</v>
      </c>
      <c r="I46" s="16" t="str">
        <f t="shared" si="8"/>
        <v>#REF!</v>
      </c>
      <c r="J46" s="16" t="str">
        <f t="shared" si="9"/>
        <v>#REF!</v>
      </c>
      <c r="K46" s="16" t="str">
        <f t="shared" si="10"/>
        <v>#REF!</v>
      </c>
      <c r="L46" s="16" t="str">
        <f t="shared" si="11"/>
        <v>#REF!</v>
      </c>
      <c r="M46" s="16" t="str">
        <f t="shared" si="12"/>
        <v>#REF!</v>
      </c>
      <c r="N46" s="16" t="str">
        <f t="shared" si="13"/>
        <v>#REF!</v>
      </c>
      <c r="O46" s="16" t="str">
        <f t="shared" si="14"/>
        <v>#REF!</v>
      </c>
      <c r="P46" s="16" t="str">
        <f t="shared" si="15"/>
        <v>#REF!</v>
      </c>
      <c r="Q46" s="16" t="str">
        <f t="shared" si="16"/>
        <v>#REF!</v>
      </c>
      <c r="R46" s="16" t="str">
        <f t="shared" si="17"/>
        <v>#REF!</v>
      </c>
    </row>
    <row r="47" ht="14.25" customHeight="1">
      <c r="A47" s="16">
        <v>49.0</v>
      </c>
      <c r="B47" s="16" t="str">
        <f t="shared" si="1"/>
        <v>#REF!</v>
      </c>
      <c r="C47" s="16" t="str">
        <f t="shared" si="2"/>
        <v>#REF!</v>
      </c>
      <c r="D47" s="16" t="str">
        <f t="shared" si="3"/>
        <v>#REF!</v>
      </c>
      <c r="E47" s="16" t="str">
        <f t="shared" si="4"/>
        <v>#REF!</v>
      </c>
      <c r="F47" s="16" t="str">
        <f t="shared" si="5"/>
        <v>#REF!</v>
      </c>
      <c r="G47" s="16" t="str">
        <f t="shared" si="6"/>
        <v>#REF!</v>
      </c>
      <c r="H47" s="16" t="str">
        <f t="shared" si="7"/>
        <v>#REF!</v>
      </c>
      <c r="I47" s="16" t="str">
        <f t="shared" si="8"/>
        <v>#REF!</v>
      </c>
      <c r="J47" s="16" t="str">
        <f t="shared" si="9"/>
        <v>#REF!</v>
      </c>
      <c r="K47" s="16" t="str">
        <f t="shared" si="10"/>
        <v>#REF!</v>
      </c>
      <c r="L47" s="16" t="str">
        <f t="shared" si="11"/>
        <v>#REF!</v>
      </c>
      <c r="M47" s="16" t="str">
        <f t="shared" si="12"/>
        <v>#REF!</v>
      </c>
      <c r="N47" s="16" t="str">
        <f t="shared" si="13"/>
        <v>#REF!</v>
      </c>
      <c r="O47" s="16" t="str">
        <f t="shared" si="14"/>
        <v>#REF!</v>
      </c>
      <c r="P47" s="16" t="str">
        <f t="shared" si="15"/>
        <v>#REF!</v>
      </c>
      <c r="Q47" s="16" t="str">
        <f t="shared" si="16"/>
        <v>#REF!</v>
      </c>
      <c r="R47" s="16" t="str">
        <f t="shared" si="17"/>
        <v>#REF!</v>
      </c>
    </row>
    <row r="48" ht="14.25" customHeight="1">
      <c r="A48" s="16">
        <v>50.0</v>
      </c>
      <c r="B48" s="16" t="str">
        <f t="shared" si="1"/>
        <v>#REF!</v>
      </c>
      <c r="C48" s="16" t="str">
        <f t="shared" si="2"/>
        <v>#REF!</v>
      </c>
      <c r="D48" s="16" t="str">
        <f t="shared" si="3"/>
        <v>#REF!</v>
      </c>
      <c r="E48" s="16" t="str">
        <f t="shared" si="4"/>
        <v>#REF!</v>
      </c>
      <c r="F48" s="16" t="str">
        <f t="shared" si="5"/>
        <v>#REF!</v>
      </c>
      <c r="G48" s="16" t="str">
        <f t="shared" si="6"/>
        <v>#REF!</v>
      </c>
      <c r="H48" s="16" t="str">
        <f t="shared" si="7"/>
        <v>#REF!</v>
      </c>
      <c r="I48" s="16" t="str">
        <f t="shared" si="8"/>
        <v>#REF!</v>
      </c>
      <c r="J48" s="16" t="str">
        <f t="shared" si="9"/>
        <v>#REF!</v>
      </c>
      <c r="K48" s="16" t="str">
        <f t="shared" si="10"/>
        <v>#REF!</v>
      </c>
      <c r="L48" s="16" t="str">
        <f t="shared" si="11"/>
        <v>#REF!</v>
      </c>
      <c r="M48" s="16" t="str">
        <f t="shared" si="12"/>
        <v>#REF!</v>
      </c>
      <c r="N48" s="16" t="str">
        <f t="shared" si="13"/>
        <v>#REF!</v>
      </c>
      <c r="O48" s="16" t="str">
        <f t="shared" si="14"/>
        <v>#REF!</v>
      </c>
      <c r="P48" s="16" t="str">
        <f t="shared" si="15"/>
        <v>#REF!</v>
      </c>
      <c r="Q48" s="16" t="str">
        <f t="shared" si="16"/>
        <v>#REF!</v>
      </c>
      <c r="R48" s="16" t="str">
        <f t="shared" si="17"/>
        <v>#REF!</v>
      </c>
    </row>
    <row r="49" ht="14.25" customHeight="1">
      <c r="A49" s="16">
        <v>52.0</v>
      </c>
      <c r="B49" s="16" t="str">
        <f t="shared" si="1"/>
        <v>#REF!</v>
      </c>
      <c r="C49" s="16" t="str">
        <f t="shared" si="2"/>
        <v>#REF!</v>
      </c>
      <c r="D49" s="16" t="str">
        <f t="shared" si="3"/>
        <v>#REF!</v>
      </c>
      <c r="E49" s="16" t="str">
        <f t="shared" si="4"/>
        <v>#REF!</v>
      </c>
      <c r="F49" s="16" t="str">
        <f t="shared" si="5"/>
        <v>#REF!</v>
      </c>
      <c r="G49" s="16" t="str">
        <f t="shared" si="6"/>
        <v>#REF!</v>
      </c>
      <c r="H49" s="16" t="str">
        <f t="shared" si="7"/>
        <v>#REF!</v>
      </c>
      <c r="I49" s="16" t="str">
        <f t="shared" si="8"/>
        <v>#REF!</v>
      </c>
      <c r="J49" s="16" t="str">
        <f t="shared" si="9"/>
        <v>#REF!</v>
      </c>
      <c r="K49" s="16" t="str">
        <f t="shared" si="10"/>
        <v>#REF!</v>
      </c>
      <c r="L49" s="16" t="str">
        <f t="shared" si="11"/>
        <v>#REF!</v>
      </c>
      <c r="M49" s="16" t="str">
        <f t="shared" si="12"/>
        <v>#REF!</v>
      </c>
      <c r="N49" s="16" t="str">
        <f t="shared" si="13"/>
        <v>#REF!</v>
      </c>
      <c r="O49" s="16" t="str">
        <f t="shared" si="14"/>
        <v>#REF!</v>
      </c>
      <c r="P49" s="16" t="str">
        <f t="shared" si="15"/>
        <v>#REF!</v>
      </c>
      <c r="Q49" s="16" t="str">
        <f t="shared" si="16"/>
        <v>#REF!</v>
      </c>
      <c r="R49" s="16" t="str">
        <f t="shared" si="17"/>
        <v>#REF!</v>
      </c>
    </row>
    <row r="50" ht="14.25" customHeight="1">
      <c r="A50" s="16">
        <v>53.0</v>
      </c>
      <c r="B50" s="16" t="str">
        <f t="shared" si="1"/>
        <v>#REF!</v>
      </c>
      <c r="C50" s="16" t="str">
        <f t="shared" si="2"/>
        <v>#REF!</v>
      </c>
      <c r="D50" s="16" t="str">
        <f t="shared" si="3"/>
        <v>#REF!</v>
      </c>
      <c r="E50" s="16" t="str">
        <f t="shared" si="4"/>
        <v>#REF!</v>
      </c>
      <c r="F50" s="16" t="str">
        <f t="shared" si="5"/>
        <v>#REF!</v>
      </c>
      <c r="G50" s="16" t="str">
        <f t="shared" si="6"/>
        <v>#REF!</v>
      </c>
      <c r="H50" s="16" t="str">
        <f t="shared" si="7"/>
        <v>#REF!</v>
      </c>
      <c r="I50" s="16" t="str">
        <f t="shared" si="8"/>
        <v>#REF!</v>
      </c>
      <c r="J50" s="16" t="str">
        <f t="shared" si="9"/>
        <v>#REF!</v>
      </c>
      <c r="K50" s="16" t="str">
        <f t="shared" si="10"/>
        <v>#REF!</v>
      </c>
      <c r="L50" s="16" t="str">
        <f t="shared" si="11"/>
        <v>#REF!</v>
      </c>
      <c r="M50" s="16" t="str">
        <f t="shared" si="12"/>
        <v>#REF!</v>
      </c>
      <c r="N50" s="16" t="str">
        <f t="shared" si="13"/>
        <v>#REF!</v>
      </c>
      <c r="O50" s="16" t="str">
        <f t="shared" si="14"/>
        <v>#REF!</v>
      </c>
      <c r="P50" s="16" t="str">
        <f t="shared" si="15"/>
        <v>#REF!</v>
      </c>
      <c r="Q50" s="16" t="str">
        <f t="shared" si="16"/>
        <v>#REF!</v>
      </c>
      <c r="R50" s="16" t="str">
        <f t="shared" si="17"/>
        <v>#REF!</v>
      </c>
    </row>
    <row r="51" ht="14.25" customHeight="1">
      <c r="A51" s="16">
        <v>54.0</v>
      </c>
      <c r="B51" s="16" t="str">
        <f t="shared" si="1"/>
        <v>#REF!</v>
      </c>
      <c r="C51" s="16" t="str">
        <f t="shared" si="2"/>
        <v>#REF!</v>
      </c>
      <c r="D51" s="16" t="str">
        <f t="shared" si="3"/>
        <v>#REF!</v>
      </c>
      <c r="E51" s="16" t="str">
        <f t="shared" si="4"/>
        <v>#REF!</v>
      </c>
      <c r="F51" s="16" t="str">
        <f t="shared" si="5"/>
        <v>#REF!</v>
      </c>
      <c r="G51" s="16" t="str">
        <f t="shared" si="6"/>
        <v>#REF!</v>
      </c>
      <c r="H51" s="16" t="str">
        <f t="shared" si="7"/>
        <v>#REF!</v>
      </c>
      <c r="I51" s="16" t="str">
        <f t="shared" si="8"/>
        <v>#REF!</v>
      </c>
      <c r="J51" s="16" t="str">
        <f t="shared" si="9"/>
        <v>#REF!</v>
      </c>
      <c r="K51" s="16" t="str">
        <f t="shared" si="10"/>
        <v>#REF!</v>
      </c>
      <c r="L51" s="16" t="str">
        <f t="shared" si="11"/>
        <v>#REF!</v>
      </c>
      <c r="M51" s="16" t="str">
        <f t="shared" si="12"/>
        <v>#REF!</v>
      </c>
      <c r="N51" s="16" t="str">
        <f t="shared" si="13"/>
        <v>#REF!</v>
      </c>
      <c r="O51" s="16" t="str">
        <f t="shared" si="14"/>
        <v>#REF!</v>
      </c>
      <c r="P51" s="16" t="str">
        <f t="shared" si="15"/>
        <v>#REF!</v>
      </c>
      <c r="Q51" s="16" t="str">
        <f t="shared" si="16"/>
        <v>#REF!</v>
      </c>
      <c r="R51" s="16" t="str">
        <f t="shared" si="17"/>
        <v>#REF!</v>
      </c>
    </row>
    <row r="52" ht="14.25" customHeight="1">
      <c r="A52" s="16">
        <v>55.0</v>
      </c>
      <c r="B52" s="16" t="str">
        <f t="shared" si="1"/>
        <v>#REF!</v>
      </c>
      <c r="C52" s="16" t="str">
        <f t="shared" si="2"/>
        <v>#REF!</v>
      </c>
      <c r="D52" s="16" t="str">
        <f t="shared" si="3"/>
        <v>#REF!</v>
      </c>
      <c r="E52" s="16" t="str">
        <f t="shared" si="4"/>
        <v>#REF!</v>
      </c>
      <c r="F52" s="16" t="str">
        <f t="shared" si="5"/>
        <v>#REF!</v>
      </c>
      <c r="G52" s="16" t="str">
        <f t="shared" si="6"/>
        <v>#REF!</v>
      </c>
      <c r="H52" s="16" t="str">
        <f t="shared" si="7"/>
        <v>#REF!</v>
      </c>
      <c r="I52" s="16" t="str">
        <f t="shared" si="8"/>
        <v>#REF!</v>
      </c>
      <c r="J52" s="16" t="str">
        <f t="shared" si="9"/>
        <v>#REF!</v>
      </c>
      <c r="K52" s="16" t="str">
        <f t="shared" si="10"/>
        <v>#REF!</v>
      </c>
      <c r="L52" s="16" t="str">
        <f t="shared" si="11"/>
        <v>#REF!</v>
      </c>
      <c r="M52" s="16" t="str">
        <f t="shared" si="12"/>
        <v>#REF!</v>
      </c>
      <c r="N52" s="16" t="str">
        <f t="shared" si="13"/>
        <v>#REF!</v>
      </c>
      <c r="O52" s="16" t="str">
        <f t="shared" si="14"/>
        <v>#REF!</v>
      </c>
      <c r="P52" s="16" t="str">
        <f t="shared" si="15"/>
        <v>#REF!</v>
      </c>
      <c r="Q52" s="16" t="str">
        <f t="shared" si="16"/>
        <v>#REF!</v>
      </c>
      <c r="R52" s="16" t="str">
        <f t="shared" si="17"/>
        <v>#REF!</v>
      </c>
    </row>
    <row r="53" ht="14.25" customHeight="1">
      <c r="A53" s="16">
        <v>57.0</v>
      </c>
      <c r="B53" s="16" t="str">
        <f t="shared" si="1"/>
        <v>#REF!</v>
      </c>
      <c r="C53" s="16" t="str">
        <f t="shared" si="2"/>
        <v>#REF!</v>
      </c>
      <c r="D53" s="16" t="str">
        <f t="shared" si="3"/>
        <v>#REF!</v>
      </c>
      <c r="E53" s="16" t="str">
        <f t="shared" si="4"/>
        <v>#REF!</v>
      </c>
      <c r="F53" s="16" t="str">
        <f t="shared" si="5"/>
        <v>#REF!</v>
      </c>
      <c r="G53" s="16" t="str">
        <f t="shared" si="6"/>
        <v>#REF!</v>
      </c>
      <c r="H53" s="16" t="str">
        <f t="shared" si="7"/>
        <v>#REF!</v>
      </c>
      <c r="I53" s="16" t="str">
        <f t="shared" si="8"/>
        <v>#REF!</v>
      </c>
      <c r="J53" s="16" t="str">
        <f t="shared" si="9"/>
        <v>#REF!</v>
      </c>
      <c r="K53" s="16" t="str">
        <f t="shared" si="10"/>
        <v>#REF!</v>
      </c>
      <c r="L53" s="16" t="str">
        <f t="shared" si="11"/>
        <v>#REF!</v>
      </c>
      <c r="M53" s="16" t="str">
        <f t="shared" si="12"/>
        <v>#REF!</v>
      </c>
      <c r="N53" s="16" t="str">
        <f t="shared" si="13"/>
        <v>#REF!</v>
      </c>
      <c r="O53" s="16" t="str">
        <f t="shared" si="14"/>
        <v>#REF!</v>
      </c>
      <c r="P53" s="16" t="str">
        <f t="shared" si="15"/>
        <v>#REF!</v>
      </c>
      <c r="Q53" s="16" t="str">
        <f t="shared" si="16"/>
        <v>#REF!</v>
      </c>
      <c r="R53" s="16" t="str">
        <f t="shared" si="17"/>
        <v>#REF!</v>
      </c>
    </row>
    <row r="54" ht="14.25" customHeight="1">
      <c r="A54" s="16">
        <v>58.0</v>
      </c>
      <c r="B54" s="16" t="str">
        <f t="shared" si="1"/>
        <v>#REF!</v>
      </c>
      <c r="C54" s="16" t="str">
        <f t="shared" si="2"/>
        <v>#REF!</v>
      </c>
      <c r="D54" s="16" t="str">
        <f t="shared" si="3"/>
        <v>#REF!</v>
      </c>
      <c r="E54" s="16" t="str">
        <f t="shared" si="4"/>
        <v>#REF!</v>
      </c>
      <c r="F54" s="16" t="str">
        <f t="shared" si="5"/>
        <v>#REF!</v>
      </c>
      <c r="G54" s="16" t="str">
        <f t="shared" si="6"/>
        <v>#REF!</v>
      </c>
      <c r="H54" s="16" t="str">
        <f t="shared" si="7"/>
        <v>#REF!</v>
      </c>
      <c r="I54" s="16" t="str">
        <f t="shared" si="8"/>
        <v>#REF!</v>
      </c>
      <c r="J54" s="16" t="str">
        <f t="shared" si="9"/>
        <v>#REF!</v>
      </c>
      <c r="K54" s="16" t="str">
        <f t="shared" si="10"/>
        <v>#REF!</v>
      </c>
      <c r="L54" s="16" t="str">
        <f t="shared" si="11"/>
        <v>#REF!</v>
      </c>
      <c r="M54" s="16" t="str">
        <f t="shared" si="12"/>
        <v>#REF!</v>
      </c>
      <c r="N54" s="16" t="str">
        <f t="shared" si="13"/>
        <v>#REF!</v>
      </c>
      <c r="O54" s="16" t="str">
        <f t="shared" si="14"/>
        <v>#REF!</v>
      </c>
      <c r="P54" s="16" t="str">
        <f t="shared" si="15"/>
        <v>#REF!</v>
      </c>
      <c r="Q54" s="16" t="str">
        <f t="shared" si="16"/>
        <v>#REF!</v>
      </c>
      <c r="R54" s="16" t="str">
        <f t="shared" si="17"/>
        <v>#REF!</v>
      </c>
    </row>
    <row r="55" ht="14.25" customHeight="1">
      <c r="A55" s="16">
        <v>60.0</v>
      </c>
      <c r="B55" s="16" t="str">
        <f t="shared" si="1"/>
        <v>#REF!</v>
      </c>
      <c r="C55" s="16" t="str">
        <f t="shared" si="2"/>
        <v>#REF!</v>
      </c>
      <c r="D55" s="16" t="str">
        <f t="shared" si="3"/>
        <v>#REF!</v>
      </c>
      <c r="E55" s="16" t="str">
        <f t="shared" si="4"/>
        <v>#REF!</v>
      </c>
      <c r="F55" s="16" t="str">
        <f t="shared" si="5"/>
        <v>#REF!</v>
      </c>
      <c r="G55" s="16" t="str">
        <f t="shared" si="6"/>
        <v>#REF!</v>
      </c>
      <c r="H55" s="16" t="str">
        <f t="shared" si="7"/>
        <v>#REF!</v>
      </c>
      <c r="I55" s="16" t="str">
        <f t="shared" si="8"/>
        <v>#REF!</v>
      </c>
      <c r="J55" s="16" t="str">
        <f t="shared" si="9"/>
        <v>#REF!</v>
      </c>
      <c r="K55" s="16" t="str">
        <f t="shared" si="10"/>
        <v>#REF!</v>
      </c>
      <c r="L55" s="16" t="str">
        <f t="shared" si="11"/>
        <v>#REF!</v>
      </c>
      <c r="M55" s="16" t="str">
        <f t="shared" si="12"/>
        <v>#REF!</v>
      </c>
      <c r="N55" s="16" t="str">
        <f t="shared" si="13"/>
        <v>#REF!</v>
      </c>
      <c r="O55" s="16" t="str">
        <f t="shared" si="14"/>
        <v>#REF!</v>
      </c>
      <c r="P55" s="16" t="str">
        <f t="shared" si="15"/>
        <v>#REF!</v>
      </c>
      <c r="Q55" s="16" t="str">
        <f t="shared" si="16"/>
        <v>#REF!</v>
      </c>
      <c r="R55" s="16" t="str">
        <f t="shared" si="17"/>
        <v>#REF!</v>
      </c>
    </row>
    <row r="56" ht="14.25" customHeight="1">
      <c r="A56" s="16">
        <v>61.0</v>
      </c>
      <c r="B56" s="16" t="str">
        <f t="shared" si="1"/>
        <v>#REF!</v>
      </c>
      <c r="C56" s="16" t="str">
        <f t="shared" si="2"/>
        <v>#REF!</v>
      </c>
      <c r="D56" s="16" t="str">
        <f t="shared" si="3"/>
        <v>#REF!</v>
      </c>
      <c r="E56" s="16" t="str">
        <f t="shared" si="4"/>
        <v>#REF!</v>
      </c>
      <c r="F56" s="16" t="str">
        <f t="shared" si="5"/>
        <v>#REF!</v>
      </c>
      <c r="G56" s="16" t="str">
        <f t="shared" si="6"/>
        <v>#REF!</v>
      </c>
      <c r="H56" s="16" t="str">
        <f t="shared" si="7"/>
        <v>#REF!</v>
      </c>
      <c r="I56" s="16" t="str">
        <f t="shared" si="8"/>
        <v>#REF!</v>
      </c>
      <c r="J56" s="16" t="str">
        <f t="shared" si="9"/>
        <v>#REF!</v>
      </c>
      <c r="K56" s="16" t="str">
        <f t="shared" si="10"/>
        <v>#REF!</v>
      </c>
      <c r="L56" s="16" t="str">
        <f t="shared" si="11"/>
        <v>#REF!</v>
      </c>
      <c r="M56" s="16" t="str">
        <f t="shared" si="12"/>
        <v>#REF!</v>
      </c>
      <c r="N56" s="16" t="str">
        <f t="shared" si="13"/>
        <v>#REF!</v>
      </c>
      <c r="O56" s="16" t="str">
        <f t="shared" si="14"/>
        <v>#REF!</v>
      </c>
      <c r="P56" s="16" t="str">
        <f t="shared" si="15"/>
        <v>#REF!</v>
      </c>
      <c r="Q56" s="16" t="str">
        <f t="shared" si="16"/>
        <v>#REF!</v>
      </c>
      <c r="R56" s="16" t="str">
        <f t="shared" si="17"/>
        <v>#REF!</v>
      </c>
    </row>
    <row r="57" ht="14.25" customHeight="1">
      <c r="A57" s="16">
        <v>62.0</v>
      </c>
      <c r="B57" s="16" t="str">
        <f t="shared" si="1"/>
        <v>#REF!</v>
      </c>
      <c r="C57" s="16" t="str">
        <f t="shared" si="2"/>
        <v>#REF!</v>
      </c>
      <c r="D57" s="16" t="str">
        <f t="shared" si="3"/>
        <v>#REF!</v>
      </c>
      <c r="E57" s="16" t="str">
        <f t="shared" si="4"/>
        <v>#REF!</v>
      </c>
      <c r="F57" s="16" t="str">
        <f t="shared" si="5"/>
        <v>#REF!</v>
      </c>
      <c r="G57" s="16" t="str">
        <f t="shared" si="6"/>
        <v>#REF!</v>
      </c>
      <c r="H57" s="16" t="str">
        <f t="shared" si="7"/>
        <v>#REF!</v>
      </c>
      <c r="I57" s="16" t="str">
        <f t="shared" si="8"/>
        <v>#REF!</v>
      </c>
      <c r="J57" s="16" t="str">
        <f t="shared" si="9"/>
        <v>#REF!</v>
      </c>
      <c r="K57" s="16" t="str">
        <f t="shared" si="10"/>
        <v>#REF!</v>
      </c>
      <c r="L57" s="16" t="str">
        <f t="shared" si="11"/>
        <v>#REF!</v>
      </c>
      <c r="M57" s="16" t="str">
        <f t="shared" si="12"/>
        <v>#REF!</v>
      </c>
      <c r="N57" s="16" t="str">
        <f t="shared" si="13"/>
        <v>#REF!</v>
      </c>
      <c r="O57" s="16" t="str">
        <f t="shared" si="14"/>
        <v>#REF!</v>
      </c>
      <c r="P57" s="16" t="str">
        <f t="shared" si="15"/>
        <v>#REF!</v>
      </c>
      <c r="Q57" s="16" t="str">
        <f t="shared" si="16"/>
        <v>#REF!</v>
      </c>
      <c r="R57" s="16" t="str">
        <f t="shared" si="17"/>
        <v>#REF!</v>
      </c>
    </row>
    <row r="58" ht="14.25" customHeight="1">
      <c r="A58" s="16">
        <v>63.0</v>
      </c>
      <c r="B58" s="16" t="str">
        <f t="shared" si="1"/>
        <v>#REF!</v>
      </c>
      <c r="C58" s="16" t="str">
        <f t="shared" si="2"/>
        <v>#REF!</v>
      </c>
      <c r="D58" s="16" t="str">
        <f t="shared" si="3"/>
        <v>#REF!</v>
      </c>
      <c r="E58" s="16" t="str">
        <f t="shared" si="4"/>
        <v>#REF!</v>
      </c>
      <c r="F58" s="16" t="str">
        <f t="shared" si="5"/>
        <v>#REF!</v>
      </c>
      <c r="G58" s="16" t="str">
        <f t="shared" si="6"/>
        <v>#REF!</v>
      </c>
      <c r="H58" s="16" t="str">
        <f t="shared" si="7"/>
        <v>#REF!</v>
      </c>
      <c r="I58" s="16" t="str">
        <f t="shared" si="8"/>
        <v>#REF!</v>
      </c>
      <c r="J58" s="16" t="str">
        <f t="shared" si="9"/>
        <v>#REF!</v>
      </c>
      <c r="K58" s="16" t="str">
        <f t="shared" si="10"/>
        <v>#REF!</v>
      </c>
      <c r="L58" s="16" t="str">
        <f t="shared" si="11"/>
        <v>#REF!</v>
      </c>
      <c r="M58" s="16" t="str">
        <f t="shared" si="12"/>
        <v>#REF!</v>
      </c>
      <c r="N58" s="16" t="str">
        <f t="shared" si="13"/>
        <v>#REF!</v>
      </c>
      <c r="O58" s="16" t="str">
        <f t="shared" si="14"/>
        <v>#REF!</v>
      </c>
      <c r="P58" s="16" t="str">
        <f t="shared" si="15"/>
        <v>#REF!</v>
      </c>
      <c r="Q58" s="16" t="str">
        <f t="shared" si="16"/>
        <v>#REF!</v>
      </c>
      <c r="R58" s="16" t="str">
        <f t="shared" si="17"/>
        <v>#REF!</v>
      </c>
    </row>
    <row r="59" ht="14.25" customHeight="1">
      <c r="A59" s="16">
        <v>64.0</v>
      </c>
      <c r="B59" s="16" t="str">
        <f t="shared" si="1"/>
        <v>#REF!</v>
      </c>
      <c r="C59" s="16" t="str">
        <f t="shared" si="2"/>
        <v>#REF!</v>
      </c>
      <c r="D59" s="16" t="str">
        <f t="shared" si="3"/>
        <v>#REF!</v>
      </c>
      <c r="E59" s="16" t="str">
        <f t="shared" si="4"/>
        <v>#REF!</v>
      </c>
      <c r="F59" s="16" t="str">
        <f t="shared" si="5"/>
        <v>#REF!</v>
      </c>
      <c r="G59" s="16" t="str">
        <f t="shared" si="6"/>
        <v>#REF!</v>
      </c>
      <c r="H59" s="16" t="str">
        <f t="shared" si="7"/>
        <v>#REF!</v>
      </c>
      <c r="I59" s="16" t="str">
        <f t="shared" si="8"/>
        <v>#REF!</v>
      </c>
      <c r="J59" s="16" t="str">
        <f t="shared" si="9"/>
        <v>#REF!</v>
      </c>
      <c r="K59" s="16" t="str">
        <f t="shared" si="10"/>
        <v>#REF!</v>
      </c>
      <c r="L59" s="16" t="str">
        <f t="shared" si="11"/>
        <v>#REF!</v>
      </c>
      <c r="M59" s="16" t="str">
        <f t="shared" si="12"/>
        <v>#REF!</v>
      </c>
      <c r="N59" s="16" t="str">
        <f t="shared" si="13"/>
        <v>#REF!</v>
      </c>
      <c r="O59" s="16" t="str">
        <f t="shared" si="14"/>
        <v>#REF!</v>
      </c>
      <c r="P59" s="16" t="str">
        <f t="shared" si="15"/>
        <v>#REF!</v>
      </c>
      <c r="Q59" s="16" t="str">
        <f t="shared" si="16"/>
        <v>#REF!</v>
      </c>
      <c r="R59" s="16" t="str">
        <f t="shared" si="17"/>
        <v>#REF!</v>
      </c>
    </row>
    <row r="60" ht="14.25" customHeight="1">
      <c r="A60" s="16">
        <v>65.0</v>
      </c>
      <c r="B60" s="16" t="str">
        <f t="shared" si="1"/>
        <v>#REF!</v>
      </c>
      <c r="C60" s="16" t="str">
        <f t="shared" si="2"/>
        <v>#REF!</v>
      </c>
      <c r="D60" s="16" t="str">
        <f t="shared" si="3"/>
        <v>#REF!</v>
      </c>
      <c r="E60" s="16" t="str">
        <f t="shared" si="4"/>
        <v>#REF!</v>
      </c>
      <c r="F60" s="16" t="str">
        <f t="shared" si="5"/>
        <v>#REF!</v>
      </c>
      <c r="G60" s="16" t="str">
        <f t="shared" si="6"/>
        <v>#REF!</v>
      </c>
      <c r="H60" s="16" t="str">
        <f t="shared" si="7"/>
        <v>#REF!</v>
      </c>
      <c r="I60" s="16" t="str">
        <f t="shared" si="8"/>
        <v>#REF!</v>
      </c>
      <c r="J60" s="16" t="str">
        <f t="shared" si="9"/>
        <v>#REF!</v>
      </c>
      <c r="K60" s="16" t="str">
        <f t="shared" si="10"/>
        <v>#REF!</v>
      </c>
      <c r="L60" s="16" t="str">
        <f t="shared" si="11"/>
        <v>#REF!</v>
      </c>
      <c r="M60" s="16" t="str">
        <f t="shared" si="12"/>
        <v>#REF!</v>
      </c>
      <c r="N60" s="16" t="str">
        <f t="shared" si="13"/>
        <v>#REF!</v>
      </c>
      <c r="O60" s="16" t="str">
        <f t="shared" si="14"/>
        <v>#REF!</v>
      </c>
      <c r="P60" s="16" t="str">
        <f t="shared" si="15"/>
        <v>#REF!</v>
      </c>
      <c r="Q60" s="16" t="str">
        <f t="shared" si="16"/>
        <v>#REF!</v>
      </c>
      <c r="R60" s="16" t="str">
        <f t="shared" si="17"/>
        <v>#REF!</v>
      </c>
    </row>
    <row r="61" ht="14.25" customHeight="1">
      <c r="A61" s="16">
        <v>66.0</v>
      </c>
      <c r="B61" s="16" t="str">
        <f t="shared" si="1"/>
        <v>#REF!</v>
      </c>
      <c r="C61" s="16" t="str">
        <f t="shared" si="2"/>
        <v>#REF!</v>
      </c>
      <c r="D61" s="16" t="str">
        <f t="shared" si="3"/>
        <v>#REF!</v>
      </c>
      <c r="E61" s="16" t="str">
        <f t="shared" si="4"/>
        <v>#REF!</v>
      </c>
      <c r="F61" s="16" t="str">
        <f t="shared" si="5"/>
        <v>#REF!</v>
      </c>
      <c r="G61" s="16" t="str">
        <f t="shared" si="6"/>
        <v>#REF!</v>
      </c>
      <c r="H61" s="16" t="str">
        <f t="shared" si="7"/>
        <v>#REF!</v>
      </c>
      <c r="I61" s="16" t="str">
        <f t="shared" si="8"/>
        <v>#REF!</v>
      </c>
      <c r="J61" s="16" t="str">
        <f t="shared" si="9"/>
        <v>#REF!</v>
      </c>
      <c r="K61" s="16" t="str">
        <f t="shared" si="10"/>
        <v>#REF!</v>
      </c>
      <c r="L61" s="16" t="str">
        <f t="shared" si="11"/>
        <v>#REF!</v>
      </c>
      <c r="M61" s="16" t="str">
        <f t="shared" si="12"/>
        <v>#REF!</v>
      </c>
      <c r="N61" s="16" t="str">
        <f t="shared" si="13"/>
        <v>#REF!</v>
      </c>
      <c r="O61" s="16" t="str">
        <f t="shared" si="14"/>
        <v>#REF!</v>
      </c>
      <c r="P61" s="16" t="str">
        <f t="shared" si="15"/>
        <v>#REF!</v>
      </c>
      <c r="Q61" s="16" t="str">
        <f t="shared" si="16"/>
        <v>#REF!</v>
      </c>
      <c r="R61" s="16" t="str">
        <f t="shared" si="17"/>
        <v>#REF!</v>
      </c>
    </row>
    <row r="62" ht="14.25" customHeight="1">
      <c r="A62" s="16">
        <v>68.0</v>
      </c>
      <c r="B62" s="16" t="str">
        <f t="shared" si="1"/>
        <v>#REF!</v>
      </c>
      <c r="C62" s="16" t="str">
        <f t="shared" si="2"/>
        <v>#REF!</v>
      </c>
      <c r="D62" s="16" t="str">
        <f t="shared" si="3"/>
        <v>#REF!</v>
      </c>
      <c r="E62" s="16" t="str">
        <f t="shared" si="4"/>
        <v>#REF!</v>
      </c>
      <c r="F62" s="16" t="str">
        <f t="shared" si="5"/>
        <v>#REF!</v>
      </c>
      <c r="G62" s="16" t="str">
        <f t="shared" si="6"/>
        <v>#REF!</v>
      </c>
      <c r="H62" s="16" t="str">
        <f t="shared" si="7"/>
        <v>#REF!</v>
      </c>
      <c r="I62" s="16" t="str">
        <f t="shared" si="8"/>
        <v>#REF!</v>
      </c>
      <c r="J62" s="16" t="str">
        <f t="shared" si="9"/>
        <v>#REF!</v>
      </c>
      <c r="K62" s="16" t="str">
        <f t="shared" si="10"/>
        <v>#REF!</v>
      </c>
      <c r="L62" s="16" t="str">
        <f t="shared" si="11"/>
        <v>#REF!</v>
      </c>
      <c r="M62" s="16" t="str">
        <f t="shared" si="12"/>
        <v>#REF!</v>
      </c>
      <c r="N62" s="16" t="str">
        <f t="shared" si="13"/>
        <v>#REF!</v>
      </c>
      <c r="O62" s="16" t="str">
        <f t="shared" si="14"/>
        <v>#REF!</v>
      </c>
      <c r="P62" s="16" t="str">
        <f t="shared" si="15"/>
        <v>#REF!</v>
      </c>
      <c r="Q62" s="16" t="str">
        <f t="shared" si="16"/>
        <v>#REF!</v>
      </c>
      <c r="R62" s="16" t="str">
        <f t="shared" si="17"/>
        <v>#REF!</v>
      </c>
    </row>
    <row r="63" ht="14.25" customHeight="1">
      <c r="A63" s="16">
        <v>69.0</v>
      </c>
      <c r="B63" s="16" t="str">
        <f t="shared" si="1"/>
        <v>#REF!</v>
      </c>
      <c r="C63" s="16" t="str">
        <f t="shared" si="2"/>
        <v>#REF!</v>
      </c>
      <c r="D63" s="16" t="str">
        <f t="shared" si="3"/>
        <v>#REF!</v>
      </c>
      <c r="E63" s="16" t="str">
        <f t="shared" si="4"/>
        <v>#REF!</v>
      </c>
      <c r="F63" s="16" t="str">
        <f t="shared" si="5"/>
        <v>#REF!</v>
      </c>
      <c r="G63" s="16" t="str">
        <f t="shared" si="6"/>
        <v>#REF!</v>
      </c>
      <c r="H63" s="16" t="str">
        <f t="shared" si="7"/>
        <v>#REF!</v>
      </c>
      <c r="I63" s="16" t="str">
        <f t="shared" si="8"/>
        <v>#REF!</v>
      </c>
      <c r="J63" s="16" t="str">
        <f t="shared" si="9"/>
        <v>#REF!</v>
      </c>
      <c r="K63" s="16" t="str">
        <f t="shared" si="10"/>
        <v>#REF!</v>
      </c>
      <c r="L63" s="16" t="str">
        <f t="shared" si="11"/>
        <v>#REF!</v>
      </c>
      <c r="M63" s="16" t="str">
        <f t="shared" si="12"/>
        <v>#REF!</v>
      </c>
      <c r="N63" s="16" t="str">
        <f t="shared" si="13"/>
        <v>#REF!</v>
      </c>
      <c r="O63" s="16" t="str">
        <f t="shared" si="14"/>
        <v>#REF!</v>
      </c>
      <c r="P63" s="16" t="str">
        <f t="shared" si="15"/>
        <v>#REF!</v>
      </c>
      <c r="Q63" s="16" t="str">
        <f t="shared" si="16"/>
        <v>#REF!</v>
      </c>
      <c r="R63" s="16" t="str">
        <f t="shared" si="17"/>
        <v>#REF!</v>
      </c>
    </row>
    <row r="64" ht="14.25" customHeight="1">
      <c r="A64" s="16">
        <v>70.0</v>
      </c>
      <c r="B64" s="16" t="str">
        <f t="shared" si="1"/>
        <v>#REF!</v>
      </c>
      <c r="C64" s="16" t="str">
        <f t="shared" si="2"/>
        <v>#REF!</v>
      </c>
      <c r="D64" s="16" t="str">
        <f t="shared" si="3"/>
        <v>#REF!</v>
      </c>
      <c r="E64" s="16" t="str">
        <f t="shared" si="4"/>
        <v>#REF!</v>
      </c>
      <c r="F64" s="16" t="str">
        <f t="shared" si="5"/>
        <v>#REF!</v>
      </c>
      <c r="G64" s="16" t="str">
        <f t="shared" si="6"/>
        <v>#REF!</v>
      </c>
      <c r="H64" s="16" t="str">
        <f t="shared" si="7"/>
        <v>#REF!</v>
      </c>
      <c r="I64" s="16" t="str">
        <f t="shared" si="8"/>
        <v>#REF!</v>
      </c>
      <c r="J64" s="16" t="str">
        <f t="shared" si="9"/>
        <v>#REF!</v>
      </c>
      <c r="K64" s="16" t="str">
        <f t="shared" si="10"/>
        <v>#REF!</v>
      </c>
      <c r="L64" s="16" t="str">
        <f t="shared" si="11"/>
        <v>#REF!</v>
      </c>
      <c r="M64" s="16" t="str">
        <f t="shared" si="12"/>
        <v>#REF!</v>
      </c>
      <c r="N64" s="16" t="str">
        <f t="shared" si="13"/>
        <v>#REF!</v>
      </c>
      <c r="O64" s="16" t="str">
        <f t="shared" si="14"/>
        <v>#REF!</v>
      </c>
      <c r="P64" s="16" t="str">
        <f t="shared" si="15"/>
        <v>#REF!</v>
      </c>
      <c r="Q64" s="16" t="str">
        <f t="shared" si="16"/>
        <v>#REF!</v>
      </c>
      <c r="R64" s="16" t="str">
        <f t="shared" si="17"/>
        <v>#REF!</v>
      </c>
    </row>
    <row r="65" ht="14.25" customHeight="1">
      <c r="A65" s="16">
        <v>71.0</v>
      </c>
      <c r="B65" s="16" t="str">
        <f t="shared" si="1"/>
        <v>#REF!</v>
      </c>
      <c r="C65" s="16" t="str">
        <f t="shared" si="2"/>
        <v>#REF!</v>
      </c>
      <c r="D65" s="16" t="str">
        <f t="shared" si="3"/>
        <v>#REF!</v>
      </c>
      <c r="E65" s="16" t="str">
        <f t="shared" si="4"/>
        <v>#REF!</v>
      </c>
      <c r="F65" s="16" t="str">
        <f t="shared" si="5"/>
        <v>#REF!</v>
      </c>
      <c r="G65" s="16" t="str">
        <f t="shared" si="6"/>
        <v>#REF!</v>
      </c>
      <c r="H65" s="16" t="str">
        <f t="shared" si="7"/>
        <v>#REF!</v>
      </c>
      <c r="I65" s="16" t="str">
        <f t="shared" si="8"/>
        <v>#REF!</v>
      </c>
      <c r="J65" s="16" t="str">
        <f t="shared" si="9"/>
        <v>#REF!</v>
      </c>
      <c r="K65" s="16" t="str">
        <f t="shared" si="10"/>
        <v>#REF!</v>
      </c>
      <c r="L65" s="16" t="str">
        <f t="shared" si="11"/>
        <v>#REF!</v>
      </c>
      <c r="M65" s="16" t="str">
        <f t="shared" si="12"/>
        <v>#REF!</v>
      </c>
      <c r="N65" s="16" t="str">
        <f t="shared" si="13"/>
        <v>#REF!</v>
      </c>
      <c r="O65" s="16" t="str">
        <f t="shared" si="14"/>
        <v>#REF!</v>
      </c>
      <c r="P65" s="16" t="str">
        <f t="shared" si="15"/>
        <v>#REF!</v>
      </c>
      <c r="Q65" s="16" t="str">
        <f t="shared" si="16"/>
        <v>#REF!</v>
      </c>
      <c r="R65" s="16" t="str">
        <f t="shared" si="17"/>
        <v>#REF!</v>
      </c>
    </row>
    <row r="66" ht="14.25" customHeight="1">
      <c r="A66" s="16">
        <v>72.0</v>
      </c>
      <c r="B66" s="16" t="str">
        <f t="shared" si="1"/>
        <v>#REF!</v>
      </c>
      <c r="C66" s="16" t="str">
        <f t="shared" si="2"/>
        <v>#REF!</v>
      </c>
      <c r="D66" s="16" t="str">
        <f t="shared" si="3"/>
        <v>#REF!</v>
      </c>
      <c r="E66" s="16" t="str">
        <f t="shared" si="4"/>
        <v>#REF!</v>
      </c>
      <c r="F66" s="16" t="str">
        <f t="shared" si="5"/>
        <v>#REF!</v>
      </c>
      <c r="G66" s="16" t="str">
        <f t="shared" si="6"/>
        <v>#REF!</v>
      </c>
      <c r="H66" s="16" t="str">
        <f t="shared" si="7"/>
        <v>#REF!</v>
      </c>
      <c r="I66" s="16" t="str">
        <f t="shared" si="8"/>
        <v>#REF!</v>
      </c>
      <c r="J66" s="16" t="str">
        <f t="shared" si="9"/>
        <v>#REF!</v>
      </c>
      <c r="K66" s="16" t="str">
        <f t="shared" si="10"/>
        <v>#REF!</v>
      </c>
      <c r="L66" s="16" t="str">
        <f t="shared" si="11"/>
        <v>#REF!</v>
      </c>
      <c r="M66" s="16" t="str">
        <f t="shared" si="12"/>
        <v>#REF!</v>
      </c>
      <c r="N66" s="16" t="str">
        <f t="shared" si="13"/>
        <v>#REF!</v>
      </c>
      <c r="O66" s="16" t="str">
        <f t="shared" si="14"/>
        <v>#REF!</v>
      </c>
      <c r="P66" s="16" t="str">
        <f t="shared" si="15"/>
        <v>#REF!</v>
      </c>
      <c r="Q66" s="16" t="str">
        <f t="shared" si="16"/>
        <v>#REF!</v>
      </c>
      <c r="R66" s="16" t="str">
        <f t="shared" si="17"/>
        <v>#REF!</v>
      </c>
    </row>
    <row r="67" ht="14.25" customHeight="1">
      <c r="A67" s="16">
        <v>73.0</v>
      </c>
      <c r="B67" s="16" t="str">
        <f t="shared" si="1"/>
        <v>#REF!</v>
      </c>
      <c r="C67" s="16" t="str">
        <f t="shared" si="2"/>
        <v>#REF!</v>
      </c>
      <c r="D67" s="16" t="str">
        <f t="shared" si="3"/>
        <v>#REF!</v>
      </c>
      <c r="E67" s="16" t="str">
        <f t="shared" si="4"/>
        <v>#REF!</v>
      </c>
      <c r="F67" s="16" t="str">
        <f t="shared" si="5"/>
        <v>#REF!</v>
      </c>
      <c r="G67" s="16" t="str">
        <f t="shared" si="6"/>
        <v>#REF!</v>
      </c>
      <c r="H67" s="16" t="str">
        <f t="shared" si="7"/>
        <v>#REF!</v>
      </c>
      <c r="I67" s="16" t="str">
        <f t="shared" si="8"/>
        <v>#REF!</v>
      </c>
      <c r="J67" s="16" t="str">
        <f t="shared" si="9"/>
        <v>#REF!</v>
      </c>
      <c r="K67" s="16" t="str">
        <f t="shared" si="10"/>
        <v>#REF!</v>
      </c>
      <c r="L67" s="16" t="str">
        <f t="shared" si="11"/>
        <v>#REF!</v>
      </c>
      <c r="M67" s="16" t="str">
        <f t="shared" si="12"/>
        <v>#REF!</v>
      </c>
      <c r="N67" s="16" t="str">
        <f t="shared" si="13"/>
        <v>#REF!</v>
      </c>
      <c r="O67" s="16" t="str">
        <f t="shared" si="14"/>
        <v>#REF!</v>
      </c>
      <c r="P67" s="16" t="str">
        <f t="shared" si="15"/>
        <v>#REF!</v>
      </c>
      <c r="Q67" s="16" t="str">
        <f t="shared" si="16"/>
        <v>#REF!</v>
      </c>
      <c r="R67" s="16" t="str">
        <f t="shared" si="17"/>
        <v>#REF!</v>
      </c>
    </row>
    <row r="68" ht="14.25" customHeight="1">
      <c r="A68" s="16">
        <v>74.0</v>
      </c>
      <c r="B68" s="16" t="str">
        <f t="shared" si="1"/>
        <v>#REF!</v>
      </c>
      <c r="C68" s="16" t="str">
        <f t="shared" si="2"/>
        <v>#REF!</v>
      </c>
      <c r="D68" s="16" t="str">
        <f t="shared" si="3"/>
        <v>#REF!</v>
      </c>
      <c r="E68" s="16" t="str">
        <f t="shared" si="4"/>
        <v>#REF!</v>
      </c>
      <c r="F68" s="16" t="str">
        <f t="shared" si="5"/>
        <v>#REF!</v>
      </c>
      <c r="G68" s="16" t="str">
        <f t="shared" si="6"/>
        <v>#REF!</v>
      </c>
      <c r="H68" s="16" t="str">
        <f t="shared" si="7"/>
        <v>#REF!</v>
      </c>
      <c r="I68" s="16" t="str">
        <f t="shared" si="8"/>
        <v>#REF!</v>
      </c>
      <c r="J68" s="16" t="str">
        <f t="shared" si="9"/>
        <v>#REF!</v>
      </c>
      <c r="K68" s="16" t="str">
        <f t="shared" si="10"/>
        <v>#REF!</v>
      </c>
      <c r="L68" s="16" t="str">
        <f t="shared" si="11"/>
        <v>#REF!</v>
      </c>
      <c r="M68" s="16" t="str">
        <f t="shared" si="12"/>
        <v>#REF!</v>
      </c>
      <c r="N68" s="16" t="str">
        <f t="shared" si="13"/>
        <v>#REF!</v>
      </c>
      <c r="O68" s="16" t="str">
        <f t="shared" si="14"/>
        <v>#REF!</v>
      </c>
      <c r="P68" s="16" t="str">
        <f t="shared" si="15"/>
        <v>#REF!</v>
      </c>
      <c r="Q68" s="16" t="str">
        <f t="shared" si="16"/>
        <v>#REF!</v>
      </c>
      <c r="R68" s="16" t="str">
        <f t="shared" si="17"/>
        <v>#REF!</v>
      </c>
    </row>
    <row r="69" ht="14.25" customHeight="1">
      <c r="A69" s="16">
        <v>75.0</v>
      </c>
      <c r="B69" s="16" t="str">
        <f t="shared" si="1"/>
        <v>#REF!</v>
      </c>
      <c r="C69" s="16" t="str">
        <f t="shared" si="2"/>
        <v>#REF!</v>
      </c>
      <c r="D69" s="16" t="str">
        <f t="shared" si="3"/>
        <v>#REF!</v>
      </c>
      <c r="E69" s="16" t="str">
        <f t="shared" si="4"/>
        <v>#REF!</v>
      </c>
      <c r="F69" s="16" t="str">
        <f t="shared" si="5"/>
        <v>#REF!</v>
      </c>
      <c r="G69" s="16" t="str">
        <f t="shared" si="6"/>
        <v>#REF!</v>
      </c>
      <c r="H69" s="16" t="str">
        <f t="shared" si="7"/>
        <v>#REF!</v>
      </c>
      <c r="I69" s="16" t="str">
        <f t="shared" si="8"/>
        <v>#REF!</v>
      </c>
      <c r="J69" s="16" t="str">
        <f t="shared" si="9"/>
        <v>#REF!</v>
      </c>
      <c r="K69" s="16" t="str">
        <f t="shared" si="10"/>
        <v>#REF!</v>
      </c>
      <c r="L69" s="16" t="str">
        <f t="shared" si="11"/>
        <v>#REF!</v>
      </c>
      <c r="M69" s="16" t="str">
        <f t="shared" si="12"/>
        <v>#REF!</v>
      </c>
      <c r="N69" s="16" t="str">
        <f t="shared" si="13"/>
        <v>#REF!</v>
      </c>
      <c r="O69" s="16" t="str">
        <f t="shared" si="14"/>
        <v>#REF!</v>
      </c>
      <c r="P69" s="16" t="str">
        <f t="shared" si="15"/>
        <v>#REF!</v>
      </c>
      <c r="Q69" s="16" t="str">
        <f t="shared" si="16"/>
        <v>#REF!</v>
      </c>
      <c r="R69" s="16" t="str">
        <f t="shared" si="17"/>
        <v>#REF!</v>
      </c>
    </row>
    <row r="70" ht="14.25" customHeight="1">
      <c r="A70" s="16">
        <v>76.0</v>
      </c>
      <c r="B70" s="16" t="str">
        <f t="shared" si="1"/>
        <v>#REF!</v>
      </c>
      <c r="C70" s="16" t="str">
        <f t="shared" si="2"/>
        <v>#REF!</v>
      </c>
      <c r="D70" s="16" t="str">
        <f t="shared" si="3"/>
        <v>#REF!</v>
      </c>
      <c r="E70" s="16" t="str">
        <f t="shared" si="4"/>
        <v>#REF!</v>
      </c>
      <c r="F70" s="16" t="str">
        <f t="shared" si="5"/>
        <v>#REF!</v>
      </c>
      <c r="G70" s="16" t="str">
        <f t="shared" si="6"/>
        <v>#REF!</v>
      </c>
      <c r="H70" s="16" t="str">
        <f t="shared" si="7"/>
        <v>#REF!</v>
      </c>
      <c r="I70" s="16" t="str">
        <f t="shared" si="8"/>
        <v>#REF!</v>
      </c>
      <c r="J70" s="16" t="str">
        <f t="shared" si="9"/>
        <v>#REF!</v>
      </c>
      <c r="K70" s="16" t="str">
        <f t="shared" si="10"/>
        <v>#REF!</v>
      </c>
      <c r="L70" s="16" t="str">
        <f t="shared" si="11"/>
        <v>#REF!</v>
      </c>
      <c r="M70" s="16" t="str">
        <f t="shared" si="12"/>
        <v>#REF!</v>
      </c>
      <c r="N70" s="16" t="str">
        <f t="shared" si="13"/>
        <v>#REF!</v>
      </c>
      <c r="O70" s="16" t="str">
        <f t="shared" si="14"/>
        <v>#REF!</v>
      </c>
      <c r="P70" s="16" t="str">
        <f t="shared" si="15"/>
        <v>#REF!</v>
      </c>
      <c r="Q70" s="16" t="str">
        <f t="shared" si="16"/>
        <v>#REF!</v>
      </c>
      <c r="R70" s="16" t="str">
        <f t="shared" si="17"/>
        <v>#REF!</v>
      </c>
    </row>
    <row r="71" ht="14.25" customHeight="1">
      <c r="A71" s="16">
        <v>77.0</v>
      </c>
      <c r="B71" s="16" t="str">
        <f t="shared" si="1"/>
        <v>#REF!</v>
      </c>
      <c r="C71" s="16" t="str">
        <f t="shared" si="2"/>
        <v>#REF!</v>
      </c>
      <c r="D71" s="16" t="str">
        <f t="shared" si="3"/>
        <v>#REF!</v>
      </c>
      <c r="E71" s="16" t="str">
        <f t="shared" si="4"/>
        <v>#REF!</v>
      </c>
      <c r="F71" s="16" t="str">
        <f t="shared" si="5"/>
        <v>#REF!</v>
      </c>
      <c r="G71" s="16" t="str">
        <f t="shared" si="6"/>
        <v>#REF!</v>
      </c>
      <c r="H71" s="16" t="str">
        <f t="shared" si="7"/>
        <v>#REF!</v>
      </c>
      <c r="I71" s="16" t="str">
        <f t="shared" si="8"/>
        <v>#REF!</v>
      </c>
      <c r="J71" s="16" t="str">
        <f t="shared" si="9"/>
        <v>#REF!</v>
      </c>
      <c r="K71" s="16" t="str">
        <f t="shared" si="10"/>
        <v>#REF!</v>
      </c>
      <c r="L71" s="16" t="str">
        <f t="shared" si="11"/>
        <v>#REF!</v>
      </c>
      <c r="M71" s="16" t="str">
        <f t="shared" si="12"/>
        <v>#REF!</v>
      </c>
      <c r="N71" s="16" t="str">
        <f t="shared" si="13"/>
        <v>#REF!</v>
      </c>
      <c r="O71" s="16" t="str">
        <f t="shared" si="14"/>
        <v>#REF!</v>
      </c>
      <c r="P71" s="16" t="str">
        <f t="shared" si="15"/>
        <v>#REF!</v>
      </c>
      <c r="Q71" s="16" t="str">
        <f t="shared" si="16"/>
        <v>#REF!</v>
      </c>
      <c r="R71" s="16" t="str">
        <f t="shared" si="17"/>
        <v>#REF!</v>
      </c>
    </row>
    <row r="72" ht="14.25" customHeight="1">
      <c r="A72" s="16">
        <v>78.0</v>
      </c>
      <c r="B72" s="16" t="str">
        <f t="shared" si="1"/>
        <v>#REF!</v>
      </c>
      <c r="C72" s="16" t="str">
        <f t="shared" si="2"/>
        <v>#REF!</v>
      </c>
      <c r="D72" s="16" t="str">
        <f t="shared" si="3"/>
        <v>#REF!</v>
      </c>
      <c r="E72" s="16" t="str">
        <f t="shared" si="4"/>
        <v>#REF!</v>
      </c>
      <c r="F72" s="16" t="str">
        <f t="shared" si="5"/>
        <v>#REF!</v>
      </c>
      <c r="G72" s="16" t="str">
        <f t="shared" si="6"/>
        <v>#REF!</v>
      </c>
      <c r="H72" s="16" t="str">
        <f t="shared" si="7"/>
        <v>#REF!</v>
      </c>
      <c r="I72" s="16" t="str">
        <f t="shared" si="8"/>
        <v>#REF!</v>
      </c>
      <c r="J72" s="16" t="str">
        <f t="shared" si="9"/>
        <v>#REF!</v>
      </c>
      <c r="K72" s="16" t="str">
        <f t="shared" si="10"/>
        <v>#REF!</v>
      </c>
      <c r="L72" s="16" t="str">
        <f t="shared" si="11"/>
        <v>#REF!</v>
      </c>
      <c r="M72" s="16" t="str">
        <f t="shared" si="12"/>
        <v>#REF!</v>
      </c>
      <c r="N72" s="16" t="str">
        <f t="shared" si="13"/>
        <v>#REF!</v>
      </c>
      <c r="O72" s="16" t="str">
        <f t="shared" si="14"/>
        <v>#REF!</v>
      </c>
      <c r="P72" s="16" t="str">
        <f t="shared" si="15"/>
        <v>#REF!</v>
      </c>
      <c r="Q72" s="16" t="str">
        <f t="shared" si="16"/>
        <v>#REF!</v>
      </c>
      <c r="R72" s="16" t="str">
        <f t="shared" si="17"/>
        <v>#REF!</v>
      </c>
    </row>
    <row r="73" ht="14.25" customHeight="1">
      <c r="A73" s="16">
        <v>79.0</v>
      </c>
      <c r="B73" s="16" t="str">
        <f t="shared" si="1"/>
        <v>#REF!</v>
      </c>
      <c r="C73" s="16" t="str">
        <f t="shared" si="2"/>
        <v>#REF!</v>
      </c>
      <c r="D73" s="16" t="str">
        <f t="shared" si="3"/>
        <v>#REF!</v>
      </c>
      <c r="E73" s="16" t="str">
        <f t="shared" si="4"/>
        <v>#REF!</v>
      </c>
      <c r="F73" s="16" t="str">
        <f t="shared" si="5"/>
        <v>#REF!</v>
      </c>
      <c r="G73" s="16" t="str">
        <f t="shared" si="6"/>
        <v>#REF!</v>
      </c>
      <c r="H73" s="16" t="str">
        <f t="shared" si="7"/>
        <v>#REF!</v>
      </c>
      <c r="I73" s="16" t="str">
        <f t="shared" si="8"/>
        <v>#REF!</v>
      </c>
      <c r="J73" s="16" t="str">
        <f t="shared" si="9"/>
        <v>#REF!</v>
      </c>
      <c r="K73" s="16" t="str">
        <f t="shared" si="10"/>
        <v>#REF!</v>
      </c>
      <c r="L73" s="16" t="str">
        <f t="shared" si="11"/>
        <v>#REF!</v>
      </c>
      <c r="M73" s="16" t="str">
        <f t="shared" si="12"/>
        <v>#REF!</v>
      </c>
      <c r="N73" s="16" t="str">
        <f t="shared" si="13"/>
        <v>#REF!</v>
      </c>
      <c r="O73" s="16" t="str">
        <f t="shared" si="14"/>
        <v>#REF!</v>
      </c>
      <c r="P73" s="16" t="str">
        <f t="shared" si="15"/>
        <v>#REF!</v>
      </c>
      <c r="Q73" s="16" t="str">
        <f t="shared" si="16"/>
        <v>#REF!</v>
      </c>
      <c r="R73" s="16" t="str">
        <f t="shared" si="17"/>
        <v>#REF!</v>
      </c>
    </row>
    <row r="74" ht="14.25" customHeight="1">
      <c r="A74" s="16">
        <v>80.0</v>
      </c>
      <c r="B74" s="16" t="str">
        <f t="shared" si="1"/>
        <v>#REF!</v>
      </c>
      <c r="C74" s="16" t="str">
        <f t="shared" si="2"/>
        <v>#REF!</v>
      </c>
      <c r="D74" s="16" t="str">
        <f t="shared" si="3"/>
        <v>#REF!</v>
      </c>
      <c r="E74" s="16" t="str">
        <f t="shared" si="4"/>
        <v>#REF!</v>
      </c>
      <c r="F74" s="16" t="str">
        <f t="shared" si="5"/>
        <v>#REF!</v>
      </c>
      <c r="G74" s="16" t="str">
        <f t="shared" si="6"/>
        <v>#REF!</v>
      </c>
      <c r="H74" s="16" t="str">
        <f t="shared" si="7"/>
        <v>#REF!</v>
      </c>
      <c r="I74" s="16" t="str">
        <f t="shared" si="8"/>
        <v>#REF!</v>
      </c>
      <c r="J74" s="16" t="str">
        <f t="shared" si="9"/>
        <v>#REF!</v>
      </c>
      <c r="K74" s="16" t="str">
        <f t="shared" si="10"/>
        <v>#REF!</v>
      </c>
      <c r="L74" s="16" t="str">
        <f t="shared" si="11"/>
        <v>#REF!</v>
      </c>
      <c r="M74" s="16" t="str">
        <f t="shared" si="12"/>
        <v>#REF!</v>
      </c>
      <c r="N74" s="16" t="str">
        <f t="shared" si="13"/>
        <v>#REF!</v>
      </c>
      <c r="O74" s="16" t="str">
        <f t="shared" si="14"/>
        <v>#REF!</v>
      </c>
      <c r="P74" s="16" t="str">
        <f t="shared" si="15"/>
        <v>#REF!</v>
      </c>
      <c r="Q74" s="16" t="str">
        <f t="shared" si="16"/>
        <v>#REF!</v>
      </c>
      <c r="R74" s="16" t="str">
        <f t="shared" si="17"/>
        <v>#REF!</v>
      </c>
    </row>
    <row r="75" ht="14.25" customHeight="1">
      <c r="A75" s="16">
        <v>81.0</v>
      </c>
      <c r="B75" s="16" t="str">
        <f t="shared" si="1"/>
        <v>#REF!</v>
      </c>
      <c r="C75" s="16" t="str">
        <f t="shared" si="2"/>
        <v>#REF!</v>
      </c>
      <c r="D75" s="16" t="str">
        <f t="shared" si="3"/>
        <v>#REF!</v>
      </c>
      <c r="E75" s="16" t="str">
        <f t="shared" si="4"/>
        <v>#REF!</v>
      </c>
      <c r="F75" s="16" t="str">
        <f t="shared" si="5"/>
        <v>#REF!</v>
      </c>
      <c r="G75" s="16" t="str">
        <f t="shared" si="6"/>
        <v>#REF!</v>
      </c>
      <c r="H75" s="16" t="str">
        <f t="shared" si="7"/>
        <v>#REF!</v>
      </c>
      <c r="I75" s="16" t="str">
        <f t="shared" si="8"/>
        <v>#REF!</v>
      </c>
      <c r="J75" s="16" t="str">
        <f t="shared" si="9"/>
        <v>#REF!</v>
      </c>
      <c r="K75" s="16" t="str">
        <f t="shared" si="10"/>
        <v>#REF!</v>
      </c>
      <c r="L75" s="16" t="str">
        <f t="shared" si="11"/>
        <v>#REF!</v>
      </c>
      <c r="M75" s="16" t="str">
        <f t="shared" si="12"/>
        <v>#REF!</v>
      </c>
      <c r="N75" s="16" t="str">
        <f t="shared" si="13"/>
        <v>#REF!</v>
      </c>
      <c r="O75" s="16" t="str">
        <f t="shared" si="14"/>
        <v>#REF!</v>
      </c>
      <c r="P75" s="16" t="str">
        <f t="shared" si="15"/>
        <v>#REF!</v>
      </c>
      <c r="Q75" s="16" t="str">
        <f t="shared" si="16"/>
        <v>#REF!</v>
      </c>
      <c r="R75" s="16" t="str">
        <f t="shared" si="17"/>
        <v>#REF!</v>
      </c>
    </row>
    <row r="76" ht="14.25" customHeight="1">
      <c r="A76" s="16">
        <v>82.0</v>
      </c>
      <c r="B76" s="16" t="str">
        <f t="shared" si="1"/>
        <v>#REF!</v>
      </c>
      <c r="C76" s="16" t="str">
        <f t="shared" si="2"/>
        <v>#REF!</v>
      </c>
      <c r="D76" s="16" t="str">
        <f t="shared" si="3"/>
        <v>#REF!</v>
      </c>
      <c r="E76" s="16" t="str">
        <f t="shared" si="4"/>
        <v>#REF!</v>
      </c>
      <c r="F76" s="16" t="str">
        <f t="shared" si="5"/>
        <v>#REF!</v>
      </c>
      <c r="G76" s="16" t="str">
        <f t="shared" si="6"/>
        <v>#REF!</v>
      </c>
      <c r="H76" s="16" t="str">
        <f t="shared" si="7"/>
        <v>#REF!</v>
      </c>
      <c r="I76" s="16" t="str">
        <f t="shared" si="8"/>
        <v>#REF!</v>
      </c>
      <c r="J76" s="16" t="str">
        <f t="shared" si="9"/>
        <v>#REF!</v>
      </c>
      <c r="K76" s="16" t="str">
        <f t="shared" si="10"/>
        <v>#REF!</v>
      </c>
      <c r="L76" s="16" t="str">
        <f t="shared" si="11"/>
        <v>#REF!</v>
      </c>
      <c r="M76" s="16" t="str">
        <f t="shared" si="12"/>
        <v>#REF!</v>
      </c>
      <c r="N76" s="16" t="str">
        <f t="shared" si="13"/>
        <v>#REF!</v>
      </c>
      <c r="O76" s="16" t="str">
        <f t="shared" si="14"/>
        <v>#REF!</v>
      </c>
      <c r="P76" s="16" t="str">
        <f t="shared" si="15"/>
        <v>#REF!</v>
      </c>
      <c r="Q76" s="16" t="str">
        <f t="shared" si="16"/>
        <v>#REF!</v>
      </c>
      <c r="R76" s="16" t="str">
        <f t="shared" si="17"/>
        <v>#REF!</v>
      </c>
    </row>
    <row r="77" ht="14.25" customHeight="1">
      <c r="A77" s="16">
        <v>83.0</v>
      </c>
      <c r="B77" s="16" t="str">
        <f t="shared" si="1"/>
        <v>#REF!</v>
      </c>
      <c r="C77" s="16" t="str">
        <f t="shared" si="2"/>
        <v>#REF!</v>
      </c>
      <c r="D77" s="16" t="str">
        <f t="shared" si="3"/>
        <v>#REF!</v>
      </c>
      <c r="E77" s="16" t="str">
        <f t="shared" si="4"/>
        <v>#REF!</v>
      </c>
      <c r="F77" s="16" t="str">
        <f t="shared" si="5"/>
        <v>#REF!</v>
      </c>
      <c r="G77" s="16" t="str">
        <f t="shared" si="6"/>
        <v>#REF!</v>
      </c>
      <c r="H77" s="16" t="str">
        <f t="shared" si="7"/>
        <v>#REF!</v>
      </c>
      <c r="I77" s="16" t="str">
        <f t="shared" si="8"/>
        <v>#REF!</v>
      </c>
      <c r="J77" s="16" t="str">
        <f t="shared" si="9"/>
        <v>#REF!</v>
      </c>
      <c r="K77" s="16" t="str">
        <f t="shared" si="10"/>
        <v>#REF!</v>
      </c>
      <c r="L77" s="16" t="str">
        <f t="shared" si="11"/>
        <v>#REF!</v>
      </c>
      <c r="M77" s="16" t="str">
        <f t="shared" si="12"/>
        <v>#REF!</v>
      </c>
      <c r="N77" s="16" t="str">
        <f t="shared" si="13"/>
        <v>#REF!</v>
      </c>
      <c r="O77" s="16" t="str">
        <f t="shared" si="14"/>
        <v>#REF!</v>
      </c>
      <c r="P77" s="16" t="str">
        <f t="shared" si="15"/>
        <v>#REF!</v>
      </c>
      <c r="Q77" s="16" t="str">
        <f t="shared" si="16"/>
        <v>#REF!</v>
      </c>
      <c r="R77" s="16" t="str">
        <f t="shared" si="17"/>
        <v>#REF!</v>
      </c>
    </row>
    <row r="78" ht="14.25" customHeight="1">
      <c r="A78" s="16">
        <v>85.0</v>
      </c>
      <c r="B78" s="16" t="str">
        <f t="shared" si="1"/>
        <v>#REF!</v>
      </c>
      <c r="C78" s="16" t="str">
        <f t="shared" si="2"/>
        <v>#REF!</v>
      </c>
      <c r="D78" s="16" t="str">
        <f t="shared" si="3"/>
        <v>#REF!</v>
      </c>
      <c r="E78" s="16" t="str">
        <f t="shared" si="4"/>
        <v>#REF!</v>
      </c>
      <c r="F78" s="16" t="str">
        <f t="shared" si="5"/>
        <v>#REF!</v>
      </c>
      <c r="G78" s="16" t="str">
        <f t="shared" si="6"/>
        <v>#REF!</v>
      </c>
      <c r="H78" s="16" t="str">
        <f t="shared" si="7"/>
        <v>#REF!</v>
      </c>
      <c r="I78" s="16" t="str">
        <f t="shared" si="8"/>
        <v>#REF!</v>
      </c>
      <c r="J78" s="16" t="str">
        <f t="shared" si="9"/>
        <v>#REF!</v>
      </c>
      <c r="K78" s="16" t="str">
        <f t="shared" si="10"/>
        <v>#REF!</v>
      </c>
      <c r="L78" s="16" t="str">
        <f t="shared" si="11"/>
        <v>#REF!</v>
      </c>
      <c r="M78" s="16" t="str">
        <f t="shared" si="12"/>
        <v>#REF!</v>
      </c>
      <c r="N78" s="16" t="str">
        <f t="shared" si="13"/>
        <v>#REF!</v>
      </c>
      <c r="O78" s="16" t="str">
        <f t="shared" si="14"/>
        <v>#REF!</v>
      </c>
      <c r="P78" s="16" t="str">
        <f t="shared" si="15"/>
        <v>#REF!</v>
      </c>
      <c r="Q78" s="16" t="str">
        <f t="shared" si="16"/>
        <v>#REF!</v>
      </c>
      <c r="R78" s="16" t="str">
        <f t="shared" si="17"/>
        <v>#REF!</v>
      </c>
    </row>
    <row r="79" ht="14.25" customHeight="1">
      <c r="A79" s="16">
        <v>86.0</v>
      </c>
      <c r="B79" s="16" t="str">
        <f t="shared" si="1"/>
        <v>#REF!</v>
      </c>
      <c r="C79" s="16" t="str">
        <f t="shared" si="2"/>
        <v>#REF!</v>
      </c>
      <c r="D79" s="16" t="str">
        <f t="shared" si="3"/>
        <v>#REF!</v>
      </c>
      <c r="E79" s="16" t="str">
        <f t="shared" si="4"/>
        <v>#REF!</v>
      </c>
      <c r="F79" s="16" t="str">
        <f t="shared" si="5"/>
        <v>#REF!</v>
      </c>
      <c r="G79" s="16" t="str">
        <f t="shared" si="6"/>
        <v>#REF!</v>
      </c>
      <c r="H79" s="16" t="str">
        <f t="shared" si="7"/>
        <v>#REF!</v>
      </c>
      <c r="I79" s="16" t="str">
        <f t="shared" si="8"/>
        <v>#REF!</v>
      </c>
      <c r="J79" s="16" t="str">
        <f t="shared" si="9"/>
        <v>#REF!</v>
      </c>
      <c r="K79" s="16" t="str">
        <f t="shared" si="10"/>
        <v>#REF!</v>
      </c>
      <c r="L79" s="16" t="str">
        <f t="shared" si="11"/>
        <v>#REF!</v>
      </c>
      <c r="M79" s="16" t="str">
        <f t="shared" si="12"/>
        <v>#REF!</v>
      </c>
      <c r="N79" s="16" t="str">
        <f t="shared" si="13"/>
        <v>#REF!</v>
      </c>
      <c r="O79" s="16" t="str">
        <f t="shared" si="14"/>
        <v>#REF!</v>
      </c>
      <c r="P79" s="16" t="str">
        <f t="shared" si="15"/>
        <v>#REF!</v>
      </c>
      <c r="Q79" s="16" t="str">
        <f t="shared" si="16"/>
        <v>#REF!</v>
      </c>
      <c r="R79" s="16" t="str">
        <f t="shared" si="17"/>
        <v>#REF!</v>
      </c>
    </row>
    <row r="80" ht="14.25" customHeight="1">
      <c r="A80" s="16">
        <v>87.0</v>
      </c>
      <c r="B80" s="16" t="str">
        <f t="shared" si="1"/>
        <v>#REF!</v>
      </c>
      <c r="C80" s="16" t="str">
        <f t="shared" si="2"/>
        <v>#REF!</v>
      </c>
      <c r="D80" s="16" t="str">
        <f t="shared" si="3"/>
        <v>#REF!</v>
      </c>
      <c r="E80" s="16" t="str">
        <f t="shared" si="4"/>
        <v>#REF!</v>
      </c>
      <c r="F80" s="16" t="str">
        <f t="shared" si="5"/>
        <v>#REF!</v>
      </c>
      <c r="G80" s="16" t="str">
        <f t="shared" si="6"/>
        <v>#REF!</v>
      </c>
      <c r="H80" s="16" t="str">
        <f t="shared" si="7"/>
        <v>#REF!</v>
      </c>
      <c r="I80" s="16" t="str">
        <f t="shared" si="8"/>
        <v>#REF!</v>
      </c>
      <c r="J80" s="16" t="str">
        <f t="shared" si="9"/>
        <v>#REF!</v>
      </c>
      <c r="K80" s="16" t="str">
        <f t="shared" si="10"/>
        <v>#REF!</v>
      </c>
      <c r="L80" s="16" t="str">
        <f t="shared" si="11"/>
        <v>#REF!</v>
      </c>
      <c r="M80" s="16" t="str">
        <f t="shared" si="12"/>
        <v>#REF!</v>
      </c>
      <c r="N80" s="16" t="str">
        <f t="shared" si="13"/>
        <v>#REF!</v>
      </c>
      <c r="O80" s="16" t="str">
        <f t="shared" si="14"/>
        <v>#REF!</v>
      </c>
      <c r="P80" s="16" t="str">
        <f t="shared" si="15"/>
        <v>#REF!</v>
      </c>
      <c r="Q80" s="16" t="str">
        <f t="shared" si="16"/>
        <v>#REF!</v>
      </c>
      <c r="R80" s="16" t="str">
        <f t="shared" si="17"/>
        <v>#REF!</v>
      </c>
    </row>
    <row r="81" ht="14.25" customHeight="1">
      <c r="A81" s="16">
        <v>88.0</v>
      </c>
      <c r="B81" s="16" t="str">
        <f t="shared" si="1"/>
        <v>#REF!</v>
      </c>
      <c r="C81" s="16" t="str">
        <f t="shared" si="2"/>
        <v>#REF!</v>
      </c>
      <c r="D81" s="16" t="str">
        <f t="shared" si="3"/>
        <v>#REF!</v>
      </c>
      <c r="E81" s="16" t="str">
        <f t="shared" si="4"/>
        <v>#REF!</v>
      </c>
      <c r="F81" s="16" t="str">
        <f t="shared" si="5"/>
        <v>#REF!</v>
      </c>
      <c r="G81" s="16" t="str">
        <f t="shared" si="6"/>
        <v>#REF!</v>
      </c>
      <c r="H81" s="16" t="str">
        <f t="shared" si="7"/>
        <v>#REF!</v>
      </c>
      <c r="I81" s="16" t="str">
        <f t="shared" si="8"/>
        <v>#REF!</v>
      </c>
      <c r="J81" s="16" t="str">
        <f t="shared" si="9"/>
        <v>#REF!</v>
      </c>
      <c r="K81" s="16" t="str">
        <f t="shared" si="10"/>
        <v>#REF!</v>
      </c>
      <c r="L81" s="16" t="str">
        <f t="shared" si="11"/>
        <v>#REF!</v>
      </c>
      <c r="M81" s="16" t="str">
        <f t="shared" si="12"/>
        <v>#REF!</v>
      </c>
      <c r="N81" s="16" t="str">
        <f t="shared" si="13"/>
        <v>#REF!</v>
      </c>
      <c r="O81" s="16" t="str">
        <f t="shared" si="14"/>
        <v>#REF!</v>
      </c>
      <c r="P81" s="16" t="str">
        <f t="shared" si="15"/>
        <v>#REF!</v>
      </c>
      <c r="Q81" s="16" t="str">
        <f t="shared" si="16"/>
        <v>#REF!</v>
      </c>
      <c r="R81" s="16" t="str">
        <f t="shared" si="17"/>
        <v>#REF!</v>
      </c>
    </row>
    <row r="82" ht="14.25" customHeight="1">
      <c r="A82" s="16">
        <v>89.0</v>
      </c>
      <c r="B82" s="16" t="str">
        <f t="shared" si="1"/>
        <v>#REF!</v>
      </c>
      <c r="C82" s="16" t="str">
        <f t="shared" si="2"/>
        <v>#REF!</v>
      </c>
      <c r="D82" s="16" t="str">
        <f t="shared" si="3"/>
        <v>#REF!</v>
      </c>
      <c r="E82" s="16" t="str">
        <f t="shared" si="4"/>
        <v>#REF!</v>
      </c>
      <c r="F82" s="16" t="str">
        <f t="shared" si="5"/>
        <v>#REF!</v>
      </c>
      <c r="G82" s="16" t="str">
        <f t="shared" si="6"/>
        <v>#REF!</v>
      </c>
      <c r="H82" s="16" t="str">
        <f t="shared" si="7"/>
        <v>#REF!</v>
      </c>
      <c r="I82" s="16" t="str">
        <f t="shared" si="8"/>
        <v>#REF!</v>
      </c>
      <c r="J82" s="16" t="str">
        <f t="shared" si="9"/>
        <v>#REF!</v>
      </c>
      <c r="K82" s="16" t="str">
        <f t="shared" si="10"/>
        <v>#REF!</v>
      </c>
      <c r="L82" s="16" t="str">
        <f t="shared" si="11"/>
        <v>#REF!</v>
      </c>
      <c r="M82" s="16" t="str">
        <f t="shared" si="12"/>
        <v>#REF!</v>
      </c>
      <c r="N82" s="16" t="str">
        <f t="shared" si="13"/>
        <v>#REF!</v>
      </c>
      <c r="O82" s="16" t="str">
        <f t="shared" si="14"/>
        <v>#REF!</v>
      </c>
      <c r="P82" s="16" t="str">
        <f t="shared" si="15"/>
        <v>#REF!</v>
      </c>
      <c r="Q82" s="16" t="str">
        <f t="shared" si="16"/>
        <v>#REF!</v>
      </c>
      <c r="R82" s="16" t="str">
        <f t="shared" si="17"/>
        <v>#REF!</v>
      </c>
    </row>
    <row r="83" ht="14.25" customHeight="1">
      <c r="A83" s="16">
        <v>92.0</v>
      </c>
      <c r="B83" s="16" t="str">
        <f t="shared" si="1"/>
        <v>#REF!</v>
      </c>
      <c r="C83" s="16" t="str">
        <f t="shared" si="2"/>
        <v>#REF!</v>
      </c>
      <c r="D83" s="16" t="str">
        <f t="shared" si="3"/>
        <v>#REF!</v>
      </c>
      <c r="E83" s="16" t="str">
        <f t="shared" si="4"/>
        <v>#REF!</v>
      </c>
      <c r="F83" s="16" t="str">
        <f t="shared" si="5"/>
        <v>#REF!</v>
      </c>
      <c r="G83" s="16" t="str">
        <f t="shared" si="6"/>
        <v>#REF!</v>
      </c>
      <c r="H83" s="16" t="str">
        <f t="shared" si="7"/>
        <v>#REF!</v>
      </c>
      <c r="I83" s="16" t="str">
        <f t="shared" si="8"/>
        <v>#REF!</v>
      </c>
      <c r="J83" s="16" t="str">
        <f t="shared" si="9"/>
        <v>#REF!</v>
      </c>
      <c r="K83" s="16" t="str">
        <f t="shared" si="10"/>
        <v>#REF!</v>
      </c>
      <c r="L83" s="16" t="str">
        <f t="shared" si="11"/>
        <v>#REF!</v>
      </c>
      <c r="M83" s="16" t="str">
        <f t="shared" si="12"/>
        <v>#REF!</v>
      </c>
      <c r="N83" s="16" t="str">
        <f t="shared" si="13"/>
        <v>#REF!</v>
      </c>
      <c r="O83" s="16" t="str">
        <f t="shared" si="14"/>
        <v>#REF!</v>
      </c>
      <c r="P83" s="16" t="str">
        <f t="shared" si="15"/>
        <v>#REF!</v>
      </c>
      <c r="Q83" s="16" t="str">
        <f t="shared" si="16"/>
        <v>#REF!</v>
      </c>
      <c r="R83" s="16" t="str">
        <f t="shared" si="17"/>
        <v>#REF!</v>
      </c>
    </row>
    <row r="84" ht="14.25" customHeight="1">
      <c r="A84" s="16">
        <v>93.0</v>
      </c>
      <c r="B84" s="16" t="str">
        <f t="shared" si="1"/>
        <v>#REF!</v>
      </c>
      <c r="C84" s="16" t="str">
        <f t="shared" si="2"/>
        <v>#REF!</v>
      </c>
      <c r="D84" s="16" t="str">
        <f t="shared" si="3"/>
        <v>#REF!</v>
      </c>
      <c r="E84" s="16" t="str">
        <f t="shared" si="4"/>
        <v>#REF!</v>
      </c>
      <c r="F84" s="16" t="str">
        <f t="shared" si="5"/>
        <v>#REF!</v>
      </c>
      <c r="G84" s="16" t="str">
        <f t="shared" si="6"/>
        <v>#REF!</v>
      </c>
      <c r="H84" s="16" t="str">
        <f t="shared" si="7"/>
        <v>#REF!</v>
      </c>
      <c r="I84" s="16" t="str">
        <f t="shared" si="8"/>
        <v>#REF!</v>
      </c>
      <c r="J84" s="16" t="str">
        <f t="shared" si="9"/>
        <v>#REF!</v>
      </c>
      <c r="K84" s="16" t="str">
        <f t="shared" si="10"/>
        <v>#REF!</v>
      </c>
      <c r="L84" s="16" t="str">
        <f t="shared" si="11"/>
        <v>#REF!</v>
      </c>
      <c r="M84" s="16" t="str">
        <f t="shared" si="12"/>
        <v>#REF!</v>
      </c>
      <c r="N84" s="16" t="str">
        <f t="shared" si="13"/>
        <v>#REF!</v>
      </c>
      <c r="O84" s="16" t="str">
        <f t="shared" si="14"/>
        <v>#REF!</v>
      </c>
      <c r="P84" s="16" t="str">
        <f t="shared" si="15"/>
        <v>#REF!</v>
      </c>
      <c r="Q84" s="16" t="str">
        <f t="shared" si="16"/>
        <v>#REF!</v>
      </c>
      <c r="R84" s="16" t="str">
        <f t="shared" si="17"/>
        <v>#REF!</v>
      </c>
    </row>
    <row r="85" ht="14.25" customHeight="1">
      <c r="A85" s="16">
        <v>94.0</v>
      </c>
      <c r="B85" s="16" t="str">
        <f t="shared" si="1"/>
        <v>#REF!</v>
      </c>
      <c r="C85" s="16" t="str">
        <f t="shared" si="2"/>
        <v>#REF!</v>
      </c>
      <c r="D85" s="16" t="str">
        <f t="shared" si="3"/>
        <v>#REF!</v>
      </c>
      <c r="E85" s="16" t="str">
        <f t="shared" si="4"/>
        <v>#REF!</v>
      </c>
      <c r="F85" s="16" t="str">
        <f t="shared" si="5"/>
        <v>#REF!</v>
      </c>
      <c r="G85" s="16" t="str">
        <f t="shared" si="6"/>
        <v>#REF!</v>
      </c>
      <c r="H85" s="16" t="str">
        <f t="shared" si="7"/>
        <v>#REF!</v>
      </c>
      <c r="I85" s="16" t="str">
        <f t="shared" si="8"/>
        <v>#REF!</v>
      </c>
      <c r="J85" s="16" t="str">
        <f t="shared" si="9"/>
        <v>#REF!</v>
      </c>
      <c r="K85" s="16" t="str">
        <f t="shared" si="10"/>
        <v>#REF!</v>
      </c>
      <c r="L85" s="16" t="str">
        <f t="shared" si="11"/>
        <v>#REF!</v>
      </c>
      <c r="M85" s="16" t="str">
        <f t="shared" si="12"/>
        <v>#REF!</v>
      </c>
      <c r="N85" s="16" t="str">
        <f t="shared" si="13"/>
        <v>#REF!</v>
      </c>
      <c r="O85" s="16" t="str">
        <f t="shared" si="14"/>
        <v>#REF!</v>
      </c>
      <c r="P85" s="16" t="str">
        <f t="shared" si="15"/>
        <v>#REF!</v>
      </c>
      <c r="Q85" s="16" t="str">
        <f t="shared" si="16"/>
        <v>#REF!</v>
      </c>
      <c r="R85" s="16" t="str">
        <f t="shared" si="17"/>
        <v>#REF!</v>
      </c>
    </row>
    <row r="86" ht="14.25" customHeight="1">
      <c r="A86" s="16">
        <v>95.0</v>
      </c>
      <c r="B86" s="16" t="str">
        <f t="shared" si="1"/>
        <v>#REF!</v>
      </c>
      <c r="C86" s="16" t="str">
        <f t="shared" si="2"/>
        <v>#REF!</v>
      </c>
      <c r="D86" s="16" t="str">
        <f t="shared" si="3"/>
        <v>#REF!</v>
      </c>
      <c r="E86" s="16" t="str">
        <f t="shared" si="4"/>
        <v>#REF!</v>
      </c>
      <c r="F86" s="16" t="str">
        <f t="shared" si="5"/>
        <v>#REF!</v>
      </c>
      <c r="G86" s="16" t="str">
        <f t="shared" si="6"/>
        <v>#REF!</v>
      </c>
      <c r="H86" s="16" t="str">
        <f t="shared" si="7"/>
        <v>#REF!</v>
      </c>
      <c r="I86" s="16" t="str">
        <f t="shared" si="8"/>
        <v>#REF!</v>
      </c>
      <c r="J86" s="16" t="str">
        <f t="shared" si="9"/>
        <v>#REF!</v>
      </c>
      <c r="K86" s="16" t="str">
        <f t="shared" si="10"/>
        <v>#REF!</v>
      </c>
      <c r="L86" s="16" t="str">
        <f t="shared" si="11"/>
        <v>#REF!</v>
      </c>
      <c r="M86" s="16" t="str">
        <f t="shared" si="12"/>
        <v>#REF!</v>
      </c>
      <c r="N86" s="16" t="str">
        <f t="shared" si="13"/>
        <v>#REF!</v>
      </c>
      <c r="O86" s="16" t="str">
        <f t="shared" si="14"/>
        <v>#REF!</v>
      </c>
      <c r="P86" s="16" t="str">
        <f t="shared" si="15"/>
        <v>#REF!</v>
      </c>
      <c r="Q86" s="16" t="str">
        <f t="shared" si="16"/>
        <v>#REF!</v>
      </c>
      <c r="R86" s="16" t="str">
        <f t="shared" si="17"/>
        <v>#REF!</v>
      </c>
    </row>
    <row r="87" ht="14.25" customHeight="1">
      <c r="A87" s="16">
        <v>96.0</v>
      </c>
      <c r="B87" s="16" t="str">
        <f t="shared" si="1"/>
        <v>#REF!</v>
      </c>
      <c r="C87" s="16" t="str">
        <f t="shared" si="2"/>
        <v>#REF!</v>
      </c>
      <c r="D87" s="16" t="str">
        <f t="shared" si="3"/>
        <v>#REF!</v>
      </c>
      <c r="E87" s="16" t="str">
        <f t="shared" si="4"/>
        <v>#REF!</v>
      </c>
      <c r="F87" s="16" t="str">
        <f t="shared" si="5"/>
        <v>#REF!</v>
      </c>
      <c r="G87" s="16" t="str">
        <f t="shared" si="6"/>
        <v>#REF!</v>
      </c>
      <c r="H87" s="16" t="str">
        <f t="shared" si="7"/>
        <v>#REF!</v>
      </c>
      <c r="I87" s="16" t="str">
        <f t="shared" si="8"/>
        <v>#REF!</v>
      </c>
      <c r="J87" s="16" t="str">
        <f t="shared" si="9"/>
        <v>#REF!</v>
      </c>
      <c r="K87" s="16" t="str">
        <f t="shared" si="10"/>
        <v>#REF!</v>
      </c>
      <c r="L87" s="16" t="str">
        <f t="shared" si="11"/>
        <v>#REF!</v>
      </c>
      <c r="M87" s="16" t="str">
        <f t="shared" si="12"/>
        <v>#REF!</v>
      </c>
      <c r="N87" s="16" t="str">
        <f t="shared" si="13"/>
        <v>#REF!</v>
      </c>
      <c r="O87" s="16" t="str">
        <f t="shared" si="14"/>
        <v>#REF!</v>
      </c>
      <c r="P87" s="16" t="str">
        <f t="shared" si="15"/>
        <v>#REF!</v>
      </c>
      <c r="Q87" s="16" t="str">
        <f t="shared" si="16"/>
        <v>#REF!</v>
      </c>
      <c r="R87" s="16" t="str">
        <f t="shared" si="17"/>
        <v>#REF!</v>
      </c>
    </row>
    <row r="88" ht="14.25" customHeight="1">
      <c r="A88" s="16">
        <v>97.0</v>
      </c>
      <c r="B88" s="16" t="str">
        <f t="shared" si="1"/>
        <v>#REF!</v>
      </c>
      <c r="C88" s="16" t="str">
        <f t="shared" si="2"/>
        <v>#REF!</v>
      </c>
      <c r="D88" s="16" t="str">
        <f t="shared" si="3"/>
        <v>#REF!</v>
      </c>
      <c r="E88" s="16" t="str">
        <f t="shared" si="4"/>
        <v>#REF!</v>
      </c>
      <c r="F88" s="16" t="str">
        <f t="shared" si="5"/>
        <v>#REF!</v>
      </c>
      <c r="G88" s="16" t="str">
        <f t="shared" si="6"/>
        <v>#REF!</v>
      </c>
      <c r="H88" s="16" t="str">
        <f t="shared" si="7"/>
        <v>#REF!</v>
      </c>
      <c r="I88" s="16" t="str">
        <f t="shared" si="8"/>
        <v>#REF!</v>
      </c>
      <c r="J88" s="16" t="str">
        <f t="shared" si="9"/>
        <v>#REF!</v>
      </c>
      <c r="K88" s="16" t="str">
        <f t="shared" si="10"/>
        <v>#REF!</v>
      </c>
      <c r="L88" s="16" t="str">
        <f t="shared" si="11"/>
        <v>#REF!</v>
      </c>
      <c r="M88" s="16" t="str">
        <f t="shared" si="12"/>
        <v>#REF!</v>
      </c>
      <c r="N88" s="16" t="str">
        <f t="shared" si="13"/>
        <v>#REF!</v>
      </c>
      <c r="O88" s="16" t="str">
        <f t="shared" si="14"/>
        <v>#REF!</v>
      </c>
      <c r="P88" s="16" t="str">
        <f t="shared" si="15"/>
        <v>#REF!</v>
      </c>
      <c r="Q88" s="16" t="str">
        <f t="shared" si="16"/>
        <v>#REF!</v>
      </c>
      <c r="R88" s="16" t="str">
        <f t="shared" si="17"/>
        <v>#REF!</v>
      </c>
    </row>
    <row r="89" ht="14.25" customHeight="1">
      <c r="A89" s="16">
        <v>99.0</v>
      </c>
      <c r="B89" s="16" t="str">
        <f t="shared" si="1"/>
        <v>#REF!</v>
      </c>
      <c r="C89" s="16" t="str">
        <f t="shared" si="2"/>
        <v>#REF!</v>
      </c>
      <c r="D89" s="16" t="str">
        <f t="shared" si="3"/>
        <v>#REF!</v>
      </c>
      <c r="E89" s="16" t="str">
        <f t="shared" si="4"/>
        <v>#REF!</v>
      </c>
      <c r="F89" s="16" t="str">
        <f t="shared" si="5"/>
        <v>#REF!</v>
      </c>
      <c r="G89" s="16" t="str">
        <f t="shared" si="6"/>
        <v>#REF!</v>
      </c>
      <c r="H89" s="16" t="str">
        <f t="shared" si="7"/>
        <v>#REF!</v>
      </c>
      <c r="I89" s="16" t="str">
        <f t="shared" si="8"/>
        <v>#REF!</v>
      </c>
      <c r="J89" s="16" t="str">
        <f t="shared" si="9"/>
        <v>#REF!</v>
      </c>
      <c r="K89" s="16" t="str">
        <f t="shared" si="10"/>
        <v>#REF!</v>
      </c>
      <c r="L89" s="16" t="str">
        <f t="shared" si="11"/>
        <v>#REF!</v>
      </c>
      <c r="M89" s="16" t="str">
        <f t="shared" si="12"/>
        <v>#REF!</v>
      </c>
      <c r="N89" s="16" t="str">
        <f t="shared" si="13"/>
        <v>#REF!</v>
      </c>
      <c r="O89" s="16" t="str">
        <f t="shared" si="14"/>
        <v>#REF!</v>
      </c>
      <c r="P89" s="16" t="str">
        <f t="shared" si="15"/>
        <v>#REF!</v>
      </c>
      <c r="Q89" s="16" t="str">
        <f t="shared" si="16"/>
        <v>#REF!</v>
      </c>
      <c r="R89" s="16" t="str">
        <f t="shared" si="17"/>
        <v>#REF!</v>
      </c>
    </row>
    <row r="90" ht="14.25" customHeight="1">
      <c r="A90" s="16">
        <v>100.0</v>
      </c>
      <c r="B90" s="16" t="str">
        <f t="shared" si="1"/>
        <v>#REF!</v>
      </c>
      <c r="C90" s="16" t="str">
        <f t="shared" si="2"/>
        <v>#REF!</v>
      </c>
      <c r="D90" s="16" t="str">
        <f t="shared" si="3"/>
        <v>#REF!</v>
      </c>
      <c r="E90" s="16" t="str">
        <f t="shared" si="4"/>
        <v>#REF!</v>
      </c>
      <c r="F90" s="16" t="str">
        <f t="shared" si="5"/>
        <v>#REF!</v>
      </c>
      <c r="G90" s="16" t="str">
        <f t="shared" si="6"/>
        <v>#REF!</v>
      </c>
      <c r="H90" s="16" t="str">
        <f t="shared" si="7"/>
        <v>#REF!</v>
      </c>
      <c r="I90" s="16" t="str">
        <f t="shared" si="8"/>
        <v>#REF!</v>
      </c>
      <c r="J90" s="16" t="str">
        <f t="shared" si="9"/>
        <v>#REF!</v>
      </c>
      <c r="K90" s="16" t="str">
        <f t="shared" si="10"/>
        <v>#REF!</v>
      </c>
      <c r="L90" s="16" t="str">
        <f t="shared" si="11"/>
        <v>#REF!</v>
      </c>
      <c r="M90" s="16" t="str">
        <f t="shared" si="12"/>
        <v>#REF!</v>
      </c>
      <c r="N90" s="16" t="str">
        <f t="shared" si="13"/>
        <v>#REF!</v>
      </c>
      <c r="O90" s="16" t="str">
        <f t="shared" si="14"/>
        <v>#REF!</v>
      </c>
      <c r="P90" s="16" t="str">
        <f t="shared" si="15"/>
        <v>#REF!</v>
      </c>
      <c r="Q90" s="16" t="str">
        <f t="shared" si="16"/>
        <v>#REF!</v>
      </c>
      <c r="R90" s="16" t="str">
        <f t="shared" si="17"/>
        <v>#REF!</v>
      </c>
    </row>
    <row r="91" ht="14.25" customHeight="1">
      <c r="A91" s="16">
        <v>101.0</v>
      </c>
      <c r="B91" s="16" t="str">
        <f t="shared" si="1"/>
        <v>#REF!</v>
      </c>
      <c r="C91" s="16" t="str">
        <f t="shared" si="2"/>
        <v>#REF!</v>
      </c>
      <c r="D91" s="16" t="str">
        <f t="shared" si="3"/>
        <v>#REF!</v>
      </c>
      <c r="E91" s="16" t="str">
        <f t="shared" si="4"/>
        <v>#REF!</v>
      </c>
      <c r="F91" s="16" t="str">
        <f t="shared" si="5"/>
        <v>#REF!</v>
      </c>
      <c r="G91" s="16" t="str">
        <f t="shared" si="6"/>
        <v>#REF!</v>
      </c>
      <c r="H91" s="16" t="str">
        <f t="shared" si="7"/>
        <v>#REF!</v>
      </c>
      <c r="I91" s="16" t="str">
        <f t="shared" si="8"/>
        <v>#REF!</v>
      </c>
      <c r="J91" s="16" t="str">
        <f t="shared" si="9"/>
        <v>#REF!</v>
      </c>
      <c r="K91" s="16" t="str">
        <f t="shared" si="10"/>
        <v>#REF!</v>
      </c>
      <c r="L91" s="16" t="str">
        <f t="shared" si="11"/>
        <v>#REF!</v>
      </c>
      <c r="M91" s="16" t="str">
        <f t="shared" si="12"/>
        <v>#REF!</v>
      </c>
      <c r="N91" s="16" t="str">
        <f t="shared" si="13"/>
        <v>#REF!</v>
      </c>
      <c r="O91" s="16" t="str">
        <f t="shared" si="14"/>
        <v>#REF!</v>
      </c>
      <c r="P91" s="16" t="str">
        <f t="shared" si="15"/>
        <v>#REF!</v>
      </c>
      <c r="Q91" s="16" t="str">
        <f t="shared" si="16"/>
        <v>#REF!</v>
      </c>
      <c r="R91" s="16" t="str">
        <f t="shared" si="17"/>
        <v>#REF!</v>
      </c>
    </row>
    <row r="92" ht="14.25" customHeight="1">
      <c r="A92" s="16">
        <v>102.0</v>
      </c>
      <c r="B92" s="16" t="str">
        <f t="shared" si="1"/>
        <v>#REF!</v>
      </c>
      <c r="C92" s="16" t="str">
        <f t="shared" si="2"/>
        <v>#REF!</v>
      </c>
      <c r="D92" s="16" t="str">
        <f t="shared" si="3"/>
        <v>#REF!</v>
      </c>
      <c r="E92" s="16" t="str">
        <f t="shared" si="4"/>
        <v>#REF!</v>
      </c>
      <c r="F92" s="16" t="str">
        <f t="shared" si="5"/>
        <v>#REF!</v>
      </c>
      <c r="G92" s="16" t="str">
        <f t="shared" si="6"/>
        <v>#REF!</v>
      </c>
      <c r="H92" s="16" t="str">
        <f t="shared" si="7"/>
        <v>#REF!</v>
      </c>
      <c r="I92" s="16" t="str">
        <f t="shared" si="8"/>
        <v>#REF!</v>
      </c>
      <c r="J92" s="16" t="str">
        <f t="shared" si="9"/>
        <v>#REF!</v>
      </c>
      <c r="K92" s="16" t="str">
        <f t="shared" si="10"/>
        <v>#REF!</v>
      </c>
      <c r="L92" s="16" t="str">
        <f t="shared" si="11"/>
        <v>#REF!</v>
      </c>
      <c r="M92" s="16" t="str">
        <f t="shared" si="12"/>
        <v>#REF!</v>
      </c>
      <c r="N92" s="16" t="str">
        <f t="shared" si="13"/>
        <v>#REF!</v>
      </c>
      <c r="O92" s="16" t="str">
        <f t="shared" si="14"/>
        <v>#REF!</v>
      </c>
      <c r="P92" s="16" t="str">
        <f t="shared" si="15"/>
        <v>#REF!</v>
      </c>
      <c r="Q92" s="16" t="str">
        <f t="shared" si="16"/>
        <v>#REF!</v>
      </c>
      <c r="R92" s="16" t="str">
        <f t="shared" si="17"/>
        <v>#REF!</v>
      </c>
    </row>
    <row r="93" ht="14.25" customHeight="1">
      <c r="A93" s="16">
        <v>103.0</v>
      </c>
      <c r="B93" s="16" t="str">
        <f t="shared" si="1"/>
        <v>#REF!</v>
      </c>
      <c r="C93" s="16" t="str">
        <f t="shared" si="2"/>
        <v>#REF!</v>
      </c>
      <c r="D93" s="16" t="str">
        <f t="shared" si="3"/>
        <v>#REF!</v>
      </c>
      <c r="E93" s="16" t="str">
        <f t="shared" si="4"/>
        <v>#REF!</v>
      </c>
      <c r="F93" s="16" t="str">
        <f t="shared" si="5"/>
        <v>#REF!</v>
      </c>
      <c r="G93" s="16" t="str">
        <f t="shared" si="6"/>
        <v>#REF!</v>
      </c>
      <c r="H93" s="16" t="str">
        <f t="shared" si="7"/>
        <v>#REF!</v>
      </c>
      <c r="I93" s="16" t="str">
        <f t="shared" si="8"/>
        <v>#REF!</v>
      </c>
      <c r="J93" s="16" t="str">
        <f t="shared" si="9"/>
        <v>#REF!</v>
      </c>
      <c r="K93" s="16" t="str">
        <f t="shared" si="10"/>
        <v>#REF!</v>
      </c>
      <c r="L93" s="16" t="str">
        <f t="shared" si="11"/>
        <v>#REF!</v>
      </c>
      <c r="M93" s="16" t="str">
        <f t="shared" si="12"/>
        <v>#REF!</v>
      </c>
      <c r="N93" s="16" t="str">
        <f t="shared" si="13"/>
        <v>#REF!</v>
      </c>
      <c r="O93" s="16" t="str">
        <f t="shared" si="14"/>
        <v>#REF!</v>
      </c>
      <c r="P93" s="16" t="str">
        <f t="shared" si="15"/>
        <v>#REF!</v>
      </c>
      <c r="Q93" s="16" t="str">
        <f t="shared" si="16"/>
        <v>#REF!</v>
      </c>
      <c r="R93" s="16" t="str">
        <f t="shared" si="17"/>
        <v>#REF!</v>
      </c>
    </row>
    <row r="94" ht="14.25" customHeight="1">
      <c r="A94" s="16">
        <v>104.0</v>
      </c>
      <c r="B94" s="16" t="str">
        <f t="shared" si="1"/>
        <v>#REF!</v>
      </c>
      <c r="C94" s="16" t="str">
        <f t="shared" si="2"/>
        <v>#REF!</v>
      </c>
      <c r="D94" s="16" t="str">
        <f t="shared" si="3"/>
        <v>#REF!</v>
      </c>
      <c r="E94" s="16" t="str">
        <f t="shared" si="4"/>
        <v>#REF!</v>
      </c>
      <c r="F94" s="16" t="str">
        <f t="shared" si="5"/>
        <v>#REF!</v>
      </c>
      <c r="G94" s="16" t="str">
        <f t="shared" si="6"/>
        <v>#REF!</v>
      </c>
      <c r="H94" s="16" t="str">
        <f t="shared" si="7"/>
        <v>#REF!</v>
      </c>
      <c r="I94" s="16" t="str">
        <f t="shared" si="8"/>
        <v>#REF!</v>
      </c>
      <c r="J94" s="16" t="str">
        <f t="shared" si="9"/>
        <v>#REF!</v>
      </c>
      <c r="K94" s="16" t="str">
        <f t="shared" si="10"/>
        <v>#REF!</v>
      </c>
      <c r="L94" s="16" t="str">
        <f t="shared" si="11"/>
        <v>#REF!</v>
      </c>
      <c r="M94" s="16" t="str">
        <f t="shared" si="12"/>
        <v>#REF!</v>
      </c>
      <c r="N94" s="16" t="str">
        <f t="shared" si="13"/>
        <v>#REF!</v>
      </c>
      <c r="O94" s="16" t="str">
        <f t="shared" si="14"/>
        <v>#REF!</v>
      </c>
      <c r="P94" s="16" t="str">
        <f t="shared" si="15"/>
        <v>#REF!</v>
      </c>
      <c r="Q94" s="16" t="str">
        <f t="shared" si="16"/>
        <v>#REF!</v>
      </c>
      <c r="R94" s="16" t="str">
        <f t="shared" si="17"/>
        <v>#REF!</v>
      </c>
    </row>
    <row r="95" ht="14.25" customHeight="1">
      <c r="A95" s="16">
        <v>105.0</v>
      </c>
      <c r="B95" s="16" t="str">
        <f t="shared" si="1"/>
        <v>#REF!</v>
      </c>
      <c r="C95" s="16" t="str">
        <f t="shared" si="2"/>
        <v>#REF!</v>
      </c>
      <c r="D95" s="16" t="str">
        <f t="shared" si="3"/>
        <v>#REF!</v>
      </c>
      <c r="E95" s="16" t="str">
        <f t="shared" si="4"/>
        <v>#REF!</v>
      </c>
      <c r="F95" s="16" t="str">
        <f t="shared" si="5"/>
        <v>#REF!</v>
      </c>
      <c r="G95" s="16" t="str">
        <f t="shared" si="6"/>
        <v>#REF!</v>
      </c>
      <c r="H95" s="16" t="str">
        <f t="shared" si="7"/>
        <v>#REF!</v>
      </c>
      <c r="I95" s="16" t="str">
        <f t="shared" si="8"/>
        <v>#REF!</v>
      </c>
      <c r="J95" s="16" t="str">
        <f t="shared" si="9"/>
        <v>#REF!</v>
      </c>
      <c r="K95" s="16" t="str">
        <f t="shared" si="10"/>
        <v>#REF!</v>
      </c>
      <c r="L95" s="16" t="str">
        <f t="shared" si="11"/>
        <v>#REF!</v>
      </c>
      <c r="M95" s="16" t="str">
        <f t="shared" si="12"/>
        <v>#REF!</v>
      </c>
      <c r="N95" s="16" t="str">
        <f t="shared" si="13"/>
        <v>#REF!</v>
      </c>
      <c r="O95" s="16" t="str">
        <f t="shared" si="14"/>
        <v>#REF!</v>
      </c>
      <c r="P95" s="16" t="str">
        <f t="shared" si="15"/>
        <v>#REF!</v>
      </c>
      <c r="Q95" s="16" t="str">
        <f t="shared" si="16"/>
        <v>#REF!</v>
      </c>
      <c r="R95" s="16" t="str">
        <f t="shared" si="17"/>
        <v>#REF!</v>
      </c>
    </row>
    <row r="96" ht="14.25" customHeight="1">
      <c r="A96" s="16">
        <v>106.0</v>
      </c>
      <c r="B96" s="16" t="str">
        <f t="shared" si="1"/>
        <v>#REF!</v>
      </c>
      <c r="C96" s="16" t="str">
        <f t="shared" si="2"/>
        <v>#REF!</v>
      </c>
      <c r="D96" s="16" t="str">
        <f t="shared" si="3"/>
        <v>#REF!</v>
      </c>
      <c r="E96" s="16" t="str">
        <f t="shared" si="4"/>
        <v>#REF!</v>
      </c>
      <c r="F96" s="16" t="str">
        <f t="shared" si="5"/>
        <v>#REF!</v>
      </c>
      <c r="G96" s="16" t="str">
        <f t="shared" si="6"/>
        <v>#REF!</v>
      </c>
      <c r="H96" s="16" t="str">
        <f t="shared" si="7"/>
        <v>#REF!</v>
      </c>
      <c r="I96" s="16" t="str">
        <f t="shared" si="8"/>
        <v>#REF!</v>
      </c>
      <c r="J96" s="16" t="str">
        <f t="shared" si="9"/>
        <v>#REF!</v>
      </c>
      <c r="K96" s="16" t="str">
        <f t="shared" si="10"/>
        <v>#REF!</v>
      </c>
      <c r="L96" s="16" t="str">
        <f t="shared" si="11"/>
        <v>#REF!</v>
      </c>
      <c r="M96" s="16" t="str">
        <f t="shared" si="12"/>
        <v>#REF!</v>
      </c>
      <c r="N96" s="16" t="str">
        <f t="shared" si="13"/>
        <v>#REF!</v>
      </c>
      <c r="O96" s="16" t="str">
        <f t="shared" si="14"/>
        <v>#REF!</v>
      </c>
      <c r="P96" s="16" t="str">
        <f t="shared" si="15"/>
        <v>#REF!</v>
      </c>
      <c r="Q96" s="16" t="str">
        <f t="shared" si="16"/>
        <v>#REF!</v>
      </c>
      <c r="R96" s="16" t="str">
        <f t="shared" si="17"/>
        <v>#REF!</v>
      </c>
    </row>
    <row r="97" ht="14.25" customHeight="1">
      <c r="A97" s="16">
        <v>107.0</v>
      </c>
      <c r="B97" s="16" t="str">
        <f t="shared" si="1"/>
        <v>#REF!</v>
      </c>
      <c r="C97" s="16" t="str">
        <f t="shared" si="2"/>
        <v>#REF!</v>
      </c>
      <c r="D97" s="16" t="str">
        <f t="shared" si="3"/>
        <v>#REF!</v>
      </c>
      <c r="E97" s="16" t="str">
        <f t="shared" si="4"/>
        <v>#REF!</v>
      </c>
      <c r="F97" s="16" t="str">
        <f t="shared" si="5"/>
        <v>#REF!</v>
      </c>
      <c r="G97" s="16" t="str">
        <f t="shared" si="6"/>
        <v>#REF!</v>
      </c>
      <c r="H97" s="16" t="str">
        <f t="shared" si="7"/>
        <v>#REF!</v>
      </c>
      <c r="I97" s="16" t="str">
        <f t="shared" si="8"/>
        <v>#REF!</v>
      </c>
      <c r="J97" s="16" t="str">
        <f t="shared" si="9"/>
        <v>#REF!</v>
      </c>
      <c r="K97" s="16" t="str">
        <f t="shared" si="10"/>
        <v>#REF!</v>
      </c>
      <c r="L97" s="16" t="str">
        <f t="shared" si="11"/>
        <v>#REF!</v>
      </c>
      <c r="M97" s="16" t="str">
        <f t="shared" si="12"/>
        <v>#REF!</v>
      </c>
      <c r="N97" s="16" t="str">
        <f t="shared" si="13"/>
        <v>#REF!</v>
      </c>
      <c r="O97" s="16" t="str">
        <f t="shared" si="14"/>
        <v>#REF!</v>
      </c>
      <c r="P97" s="16" t="str">
        <f t="shared" si="15"/>
        <v>#REF!</v>
      </c>
      <c r="Q97" s="16" t="str">
        <f t="shared" si="16"/>
        <v>#REF!</v>
      </c>
      <c r="R97" s="16" t="str">
        <f t="shared" si="17"/>
        <v>#REF!</v>
      </c>
    </row>
    <row r="98" ht="14.25" customHeight="1">
      <c r="A98" s="16">
        <v>108.0</v>
      </c>
      <c r="B98" s="16" t="str">
        <f t="shared" si="1"/>
        <v>#REF!</v>
      </c>
      <c r="C98" s="16" t="str">
        <f t="shared" si="2"/>
        <v>#REF!</v>
      </c>
      <c r="D98" s="16" t="str">
        <f t="shared" si="3"/>
        <v>#REF!</v>
      </c>
      <c r="E98" s="16" t="str">
        <f t="shared" si="4"/>
        <v>#REF!</v>
      </c>
      <c r="F98" s="16" t="str">
        <f t="shared" si="5"/>
        <v>#REF!</v>
      </c>
      <c r="G98" s="16" t="str">
        <f t="shared" si="6"/>
        <v>#REF!</v>
      </c>
      <c r="H98" s="16" t="str">
        <f t="shared" si="7"/>
        <v>#REF!</v>
      </c>
      <c r="I98" s="16" t="str">
        <f t="shared" si="8"/>
        <v>#REF!</v>
      </c>
      <c r="J98" s="16" t="str">
        <f t="shared" si="9"/>
        <v>#REF!</v>
      </c>
      <c r="K98" s="16" t="str">
        <f t="shared" si="10"/>
        <v>#REF!</v>
      </c>
      <c r="L98" s="16" t="str">
        <f t="shared" si="11"/>
        <v>#REF!</v>
      </c>
      <c r="M98" s="16" t="str">
        <f t="shared" si="12"/>
        <v>#REF!</v>
      </c>
      <c r="N98" s="16" t="str">
        <f t="shared" si="13"/>
        <v>#REF!</v>
      </c>
      <c r="O98" s="16" t="str">
        <f t="shared" si="14"/>
        <v>#REF!</v>
      </c>
      <c r="P98" s="16" t="str">
        <f t="shared" si="15"/>
        <v>#REF!</v>
      </c>
      <c r="Q98" s="16" t="str">
        <f t="shared" si="16"/>
        <v>#REF!</v>
      </c>
      <c r="R98" s="16" t="str">
        <f t="shared" si="17"/>
        <v>#REF!</v>
      </c>
    </row>
    <row r="99" ht="14.25" customHeight="1">
      <c r="A99" s="16">
        <v>110.0</v>
      </c>
      <c r="B99" s="16" t="str">
        <f t="shared" si="1"/>
        <v>#REF!</v>
      </c>
      <c r="C99" s="16" t="str">
        <f t="shared" si="2"/>
        <v>#REF!</v>
      </c>
      <c r="D99" s="16" t="str">
        <f t="shared" si="3"/>
        <v>#REF!</v>
      </c>
      <c r="E99" s="16" t="str">
        <f t="shared" si="4"/>
        <v>#REF!</v>
      </c>
      <c r="F99" s="16" t="str">
        <f t="shared" si="5"/>
        <v>#REF!</v>
      </c>
      <c r="G99" s="16" t="str">
        <f t="shared" si="6"/>
        <v>#REF!</v>
      </c>
      <c r="H99" s="16" t="str">
        <f t="shared" si="7"/>
        <v>#REF!</v>
      </c>
      <c r="I99" s="16" t="str">
        <f t="shared" si="8"/>
        <v>#REF!</v>
      </c>
      <c r="J99" s="16" t="str">
        <f t="shared" si="9"/>
        <v>#REF!</v>
      </c>
      <c r="K99" s="16" t="str">
        <f t="shared" si="10"/>
        <v>#REF!</v>
      </c>
      <c r="L99" s="16" t="str">
        <f t="shared" si="11"/>
        <v>#REF!</v>
      </c>
      <c r="M99" s="16" t="str">
        <f t="shared" si="12"/>
        <v>#REF!</v>
      </c>
      <c r="N99" s="16" t="str">
        <f t="shared" si="13"/>
        <v>#REF!</v>
      </c>
      <c r="O99" s="16" t="str">
        <f t="shared" si="14"/>
        <v>#REF!</v>
      </c>
      <c r="P99" s="16" t="str">
        <f t="shared" si="15"/>
        <v>#REF!</v>
      </c>
      <c r="Q99" s="16" t="str">
        <f t="shared" si="16"/>
        <v>#REF!</v>
      </c>
      <c r="R99" s="16" t="str">
        <f t="shared" si="17"/>
        <v>#REF!</v>
      </c>
    </row>
    <row r="100" ht="14.25" customHeight="1">
      <c r="A100" s="16">
        <v>111.0</v>
      </c>
      <c r="B100" s="16" t="str">
        <f t="shared" si="1"/>
        <v>#REF!</v>
      </c>
      <c r="C100" s="16" t="str">
        <f t="shared" si="2"/>
        <v>#REF!</v>
      </c>
      <c r="D100" s="16" t="str">
        <f t="shared" si="3"/>
        <v>#REF!</v>
      </c>
      <c r="E100" s="16" t="str">
        <f t="shared" si="4"/>
        <v>#REF!</v>
      </c>
      <c r="F100" s="16" t="str">
        <f t="shared" si="5"/>
        <v>#REF!</v>
      </c>
      <c r="G100" s="16" t="str">
        <f t="shared" si="6"/>
        <v>#REF!</v>
      </c>
      <c r="H100" s="16" t="str">
        <f t="shared" si="7"/>
        <v>#REF!</v>
      </c>
      <c r="I100" s="16" t="str">
        <f t="shared" si="8"/>
        <v>#REF!</v>
      </c>
      <c r="J100" s="16" t="str">
        <f t="shared" si="9"/>
        <v>#REF!</v>
      </c>
      <c r="K100" s="16" t="str">
        <f t="shared" si="10"/>
        <v>#REF!</v>
      </c>
      <c r="L100" s="16" t="str">
        <f t="shared" si="11"/>
        <v>#REF!</v>
      </c>
      <c r="M100" s="16" t="str">
        <f t="shared" si="12"/>
        <v>#REF!</v>
      </c>
      <c r="N100" s="16" t="str">
        <f t="shared" si="13"/>
        <v>#REF!</v>
      </c>
      <c r="O100" s="16" t="str">
        <f t="shared" si="14"/>
        <v>#REF!</v>
      </c>
      <c r="P100" s="16" t="str">
        <f t="shared" si="15"/>
        <v>#REF!</v>
      </c>
      <c r="Q100" s="16" t="str">
        <f t="shared" si="16"/>
        <v>#REF!</v>
      </c>
      <c r="R100" s="16" t="str">
        <f t="shared" si="17"/>
        <v>#REF!</v>
      </c>
    </row>
    <row r="101" ht="14.25" customHeight="1">
      <c r="A101" s="16">
        <v>112.0</v>
      </c>
      <c r="B101" s="16" t="str">
        <f t="shared" si="1"/>
        <v>#REF!</v>
      </c>
      <c r="C101" s="16" t="str">
        <f t="shared" si="2"/>
        <v>#REF!</v>
      </c>
      <c r="D101" s="16" t="str">
        <f t="shared" si="3"/>
        <v>#REF!</v>
      </c>
      <c r="E101" s="16" t="str">
        <f t="shared" si="4"/>
        <v>#REF!</v>
      </c>
      <c r="F101" s="16" t="str">
        <f t="shared" si="5"/>
        <v>#REF!</v>
      </c>
      <c r="G101" s="16" t="str">
        <f t="shared" si="6"/>
        <v>#REF!</v>
      </c>
      <c r="H101" s="16" t="str">
        <f t="shared" si="7"/>
        <v>#REF!</v>
      </c>
      <c r="I101" s="16" t="str">
        <f t="shared" si="8"/>
        <v>#REF!</v>
      </c>
      <c r="J101" s="16" t="str">
        <f t="shared" si="9"/>
        <v>#REF!</v>
      </c>
      <c r="K101" s="16" t="str">
        <f t="shared" si="10"/>
        <v>#REF!</v>
      </c>
      <c r="L101" s="16" t="str">
        <f t="shared" si="11"/>
        <v>#REF!</v>
      </c>
      <c r="M101" s="16" t="str">
        <f t="shared" si="12"/>
        <v>#REF!</v>
      </c>
      <c r="N101" s="16" t="str">
        <f t="shared" si="13"/>
        <v>#REF!</v>
      </c>
      <c r="O101" s="16" t="str">
        <f t="shared" si="14"/>
        <v>#REF!</v>
      </c>
      <c r="P101" s="16" t="str">
        <f t="shared" si="15"/>
        <v>#REF!</v>
      </c>
      <c r="Q101" s="16" t="str">
        <f t="shared" si="16"/>
        <v>#REF!</v>
      </c>
      <c r="R101" s="16" t="str">
        <f t="shared" si="17"/>
        <v>#REF!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101" width="10.71"/>
  </cols>
  <sheetData>
    <row r="1" ht="14.25" customHeight="1">
      <c r="A1" s="16" t="s">
        <v>0</v>
      </c>
      <c r="B1" s="16">
        <v>1.0</v>
      </c>
      <c r="C1" s="16">
        <v>2.0</v>
      </c>
      <c r="D1" s="16">
        <v>3.0</v>
      </c>
      <c r="E1" s="16">
        <v>4.0</v>
      </c>
      <c r="F1" s="16">
        <v>5.0</v>
      </c>
      <c r="G1" s="16">
        <v>6.0</v>
      </c>
      <c r="H1" s="16">
        <v>7.0</v>
      </c>
      <c r="I1" s="16">
        <v>8.0</v>
      </c>
      <c r="J1" s="16">
        <v>9.0</v>
      </c>
      <c r="K1" s="16">
        <v>10.0</v>
      </c>
      <c r="L1" s="16">
        <v>11.0</v>
      </c>
      <c r="M1" s="16">
        <v>12.0</v>
      </c>
      <c r="N1" s="16">
        <v>13.0</v>
      </c>
      <c r="O1" s="16">
        <v>14.0</v>
      </c>
      <c r="P1" s="16">
        <v>15.0</v>
      </c>
      <c r="Q1" s="16">
        <v>16.0</v>
      </c>
      <c r="R1" s="16">
        <v>17.0</v>
      </c>
      <c r="S1" s="16">
        <v>18.0</v>
      </c>
      <c r="T1" s="16">
        <v>19.0</v>
      </c>
      <c r="U1" s="16">
        <v>20.0</v>
      </c>
      <c r="V1" s="16">
        <v>21.0</v>
      </c>
      <c r="W1" s="16">
        <v>22.0</v>
      </c>
      <c r="X1" s="16">
        <v>23.0</v>
      </c>
      <c r="Y1" s="16">
        <v>24.0</v>
      </c>
      <c r="Z1" s="16">
        <v>25.0</v>
      </c>
      <c r="AA1" s="16">
        <v>26.0</v>
      </c>
      <c r="AB1" s="16">
        <v>27.0</v>
      </c>
      <c r="AC1" s="16">
        <v>28.0</v>
      </c>
      <c r="AD1" s="16">
        <v>29.0</v>
      </c>
      <c r="AE1" s="16">
        <v>30.0</v>
      </c>
      <c r="AF1" s="16">
        <v>31.0</v>
      </c>
      <c r="AG1" s="16">
        <v>32.0</v>
      </c>
      <c r="AH1" s="16">
        <v>34.0</v>
      </c>
      <c r="AI1" s="16">
        <v>36.0</v>
      </c>
      <c r="AJ1" s="16">
        <v>38.0</v>
      </c>
      <c r="AK1" s="16">
        <v>39.0</v>
      </c>
      <c r="AL1" s="16">
        <v>40.0</v>
      </c>
      <c r="AM1" s="16">
        <v>41.0</v>
      </c>
      <c r="AN1" s="16">
        <v>42.0</v>
      </c>
      <c r="AO1" s="16">
        <v>43.0</v>
      </c>
      <c r="AP1" s="16">
        <v>44.0</v>
      </c>
      <c r="AQ1" s="16">
        <v>45.0</v>
      </c>
      <c r="AR1" s="16">
        <v>46.0</v>
      </c>
      <c r="AS1" s="16">
        <v>47.0</v>
      </c>
      <c r="AT1" s="16">
        <v>48.0</v>
      </c>
      <c r="AU1" s="16">
        <v>49.0</v>
      </c>
      <c r="AV1" s="16">
        <v>50.0</v>
      </c>
      <c r="AW1" s="16">
        <v>52.0</v>
      </c>
      <c r="AX1" s="16">
        <v>53.0</v>
      </c>
      <c r="AY1" s="16">
        <v>54.0</v>
      </c>
      <c r="AZ1" s="16">
        <v>55.0</v>
      </c>
      <c r="BA1" s="16">
        <v>57.0</v>
      </c>
      <c r="BB1" s="16">
        <v>58.0</v>
      </c>
      <c r="BC1" s="16">
        <v>60.0</v>
      </c>
      <c r="BD1" s="16">
        <v>61.0</v>
      </c>
      <c r="BE1" s="16">
        <v>62.0</v>
      </c>
      <c r="BF1" s="16">
        <v>63.0</v>
      </c>
      <c r="BG1" s="16">
        <v>64.0</v>
      </c>
      <c r="BH1" s="16">
        <v>65.0</v>
      </c>
      <c r="BI1" s="16">
        <v>66.0</v>
      </c>
      <c r="BJ1" s="16">
        <v>68.0</v>
      </c>
      <c r="BK1" s="16">
        <v>69.0</v>
      </c>
      <c r="BL1" s="16">
        <v>70.0</v>
      </c>
      <c r="BM1" s="16">
        <v>71.0</v>
      </c>
      <c r="BN1" s="16">
        <v>72.0</v>
      </c>
      <c r="BO1" s="16">
        <v>73.0</v>
      </c>
      <c r="BP1" s="16">
        <v>74.0</v>
      </c>
      <c r="BQ1" s="16">
        <v>75.0</v>
      </c>
      <c r="BR1" s="16">
        <v>76.0</v>
      </c>
      <c r="BS1" s="16">
        <v>77.0</v>
      </c>
      <c r="BT1" s="16">
        <v>78.0</v>
      </c>
      <c r="BU1" s="16">
        <v>79.0</v>
      </c>
      <c r="BV1" s="16">
        <v>80.0</v>
      </c>
      <c r="BW1" s="16">
        <v>81.0</v>
      </c>
      <c r="BX1" s="16">
        <v>82.0</v>
      </c>
      <c r="BY1" s="16">
        <v>83.0</v>
      </c>
      <c r="BZ1" s="16">
        <v>85.0</v>
      </c>
      <c r="CA1" s="16">
        <v>86.0</v>
      </c>
      <c r="CB1" s="16">
        <v>87.0</v>
      </c>
      <c r="CC1" s="16">
        <v>88.0</v>
      </c>
      <c r="CD1" s="16">
        <v>89.0</v>
      </c>
      <c r="CE1" s="16">
        <v>92.0</v>
      </c>
      <c r="CF1" s="16">
        <v>93.0</v>
      </c>
      <c r="CG1" s="16">
        <v>94.0</v>
      </c>
      <c r="CH1" s="16">
        <v>95.0</v>
      </c>
      <c r="CI1" s="16">
        <v>96.0</v>
      </c>
      <c r="CJ1" s="16">
        <v>97.0</v>
      </c>
      <c r="CK1" s="16">
        <v>99.0</v>
      </c>
      <c r="CL1" s="16">
        <v>100.0</v>
      </c>
      <c r="CM1" s="16">
        <v>101.0</v>
      </c>
      <c r="CN1" s="16">
        <v>102.0</v>
      </c>
      <c r="CO1" s="16">
        <v>103.0</v>
      </c>
      <c r="CP1" s="16">
        <v>104.0</v>
      </c>
      <c r="CQ1" s="16">
        <v>105.0</v>
      </c>
      <c r="CR1" s="16">
        <v>106.0</v>
      </c>
      <c r="CS1" s="16">
        <v>107.0</v>
      </c>
      <c r="CT1" s="16">
        <v>108.0</v>
      </c>
      <c r="CU1" s="16">
        <v>110.0</v>
      </c>
      <c r="CV1" s="16">
        <v>111.0</v>
      </c>
      <c r="CW1" s="16">
        <v>112.0</v>
      </c>
    </row>
    <row r="2" ht="14.25" customHeight="1">
      <c r="A2" s="16">
        <v>1.0</v>
      </c>
      <c r="B2" s="16">
        <v>1.0</v>
      </c>
      <c r="C2" s="16">
        <v>0.774596669241483</v>
      </c>
      <c r="D2" s="16">
        <v>0.316227766016838</v>
      </c>
      <c r="E2" s="16">
        <v>0.258198889747161</v>
      </c>
      <c r="F2" s="16">
        <v>0.447213595499958</v>
      </c>
      <c r="G2" s="16">
        <v>0.0</v>
      </c>
      <c r="H2" s="16">
        <v>0.316227766016838</v>
      </c>
      <c r="I2" s="16">
        <v>0.632455532033676</v>
      </c>
      <c r="J2" s="16">
        <v>0.0</v>
      </c>
      <c r="K2" s="16">
        <v>0.258198889747161</v>
      </c>
      <c r="L2" s="16">
        <v>0.258198889747161</v>
      </c>
      <c r="M2" s="16">
        <v>0.316227766016838</v>
      </c>
      <c r="N2" s="16">
        <v>0.774596669241483</v>
      </c>
      <c r="O2" s="16">
        <v>0.0</v>
      </c>
      <c r="P2" s="16">
        <v>0.258198889747161</v>
      </c>
      <c r="Q2" s="16">
        <v>0.0</v>
      </c>
      <c r="R2" s="16">
        <v>0.0</v>
      </c>
      <c r="S2" s="16">
        <v>0.447213595499958</v>
      </c>
      <c r="T2" s="16">
        <v>0.447213595499958</v>
      </c>
      <c r="U2" s="16">
        <v>0.2</v>
      </c>
      <c r="V2" s="16">
        <v>0.258198889747161</v>
      </c>
      <c r="W2" s="16">
        <v>0.0</v>
      </c>
      <c r="X2" s="16">
        <v>0.0</v>
      </c>
      <c r="Y2" s="16">
        <v>0.0</v>
      </c>
      <c r="Z2" s="16">
        <v>0.0</v>
      </c>
      <c r="AA2" s="16">
        <v>0.0</v>
      </c>
      <c r="AB2" s="16">
        <v>0.316227766016838</v>
      </c>
      <c r="AC2" s="16">
        <v>0.0</v>
      </c>
      <c r="AD2" s="16">
        <v>0.4</v>
      </c>
      <c r="AE2" s="16">
        <v>0.0</v>
      </c>
      <c r="AF2" s="16">
        <v>0.0</v>
      </c>
      <c r="AG2" s="16">
        <v>0.0</v>
      </c>
      <c r="AH2" s="16">
        <v>0.316227766016838</v>
      </c>
      <c r="AI2" s="16">
        <v>0.0</v>
      </c>
      <c r="AJ2" s="16">
        <v>0.632455532033676</v>
      </c>
      <c r="AK2" s="16">
        <v>0.316227766016838</v>
      </c>
      <c r="AL2" s="16">
        <v>0.0</v>
      </c>
      <c r="AM2" s="16">
        <v>0.0</v>
      </c>
      <c r="AN2" s="16">
        <v>0.0</v>
      </c>
      <c r="AO2" s="16">
        <v>0.0</v>
      </c>
      <c r="AP2" s="16">
        <v>0.516397779494322</v>
      </c>
      <c r="AQ2" s="16">
        <v>0.258198889747161</v>
      </c>
      <c r="AR2" s="16">
        <v>0.0</v>
      </c>
      <c r="AS2" s="16">
        <v>0.0</v>
      </c>
      <c r="AT2" s="16">
        <v>0.4</v>
      </c>
      <c r="AU2" s="16">
        <v>0.0</v>
      </c>
      <c r="AV2" s="16">
        <v>0.0</v>
      </c>
      <c r="AW2" s="16">
        <v>0.258198889747161</v>
      </c>
      <c r="AX2" s="16">
        <v>0.316227766016838</v>
      </c>
      <c r="AY2" s="16">
        <v>0.632455532033676</v>
      </c>
      <c r="AZ2" s="16">
        <v>0.0</v>
      </c>
      <c r="BA2" s="16">
        <v>0.0</v>
      </c>
      <c r="BB2" s="16">
        <v>0.258198889747161</v>
      </c>
      <c r="BC2" s="16">
        <v>0.774596669241483</v>
      </c>
      <c r="BD2" s="16">
        <v>0.0</v>
      </c>
      <c r="BE2" s="16">
        <v>0.0</v>
      </c>
      <c r="BF2" s="16">
        <v>0.316227766016838</v>
      </c>
      <c r="BG2" s="16">
        <v>0.316227766016838</v>
      </c>
      <c r="BH2" s="16">
        <v>0.447213595499958</v>
      </c>
      <c r="BI2" s="16">
        <v>0.0</v>
      </c>
      <c r="BJ2" s="16">
        <v>0.316227766016838</v>
      </c>
      <c r="BK2" s="16">
        <v>0.447213595499958</v>
      </c>
      <c r="BL2" s="16">
        <v>0.223606797749979</v>
      </c>
      <c r="BM2" s="16">
        <v>0.0</v>
      </c>
      <c r="BN2" s="16">
        <v>0.316227766016838</v>
      </c>
      <c r="BO2" s="16">
        <v>0.0</v>
      </c>
      <c r="BP2" s="16">
        <v>0.0</v>
      </c>
      <c r="BQ2" s="16">
        <v>0.316227766016838</v>
      </c>
      <c r="BR2" s="16">
        <v>0.0</v>
      </c>
      <c r="BS2" s="16">
        <v>0.0</v>
      </c>
      <c r="BT2" s="16">
        <v>0.0</v>
      </c>
      <c r="BU2" s="16">
        <v>0.0</v>
      </c>
      <c r="BV2" s="16">
        <v>0.316227766016838</v>
      </c>
      <c r="BW2" s="16">
        <v>0.0</v>
      </c>
      <c r="BX2" s="16">
        <v>0.316227766016838</v>
      </c>
      <c r="BY2" s="16">
        <v>0.0</v>
      </c>
      <c r="BZ2" s="16">
        <v>0.0</v>
      </c>
      <c r="CA2" s="16">
        <v>0.258198889747161</v>
      </c>
      <c r="CB2" s="16">
        <v>0.632455532033676</v>
      </c>
      <c r="CC2" s="16">
        <v>0.447213595499958</v>
      </c>
      <c r="CD2" s="16">
        <v>0.0</v>
      </c>
      <c r="CE2" s="16">
        <v>0.0</v>
      </c>
      <c r="CF2" s="16">
        <v>0.258198889747161</v>
      </c>
      <c r="CG2" s="16">
        <v>0.258198889747161</v>
      </c>
      <c r="CH2" s="16">
        <v>0.258198889747161</v>
      </c>
      <c r="CI2" s="16">
        <v>0.316227766016838</v>
      </c>
      <c r="CJ2" s="16">
        <v>0.0</v>
      </c>
      <c r="CK2" s="16">
        <v>0.0</v>
      </c>
      <c r="CL2" s="16">
        <v>0.0</v>
      </c>
      <c r="CM2" s="16">
        <v>0.447213595499958</v>
      </c>
      <c r="CN2" s="16">
        <v>0.447213595499958</v>
      </c>
      <c r="CO2" s="16">
        <v>0.0</v>
      </c>
      <c r="CP2" s="16">
        <v>0.447213595499958</v>
      </c>
      <c r="CQ2" s="16">
        <v>0.0</v>
      </c>
      <c r="CR2" s="16">
        <v>0.316227766016838</v>
      </c>
      <c r="CS2" s="16">
        <v>0.670820393249937</v>
      </c>
      <c r="CT2" s="16">
        <v>0.0</v>
      </c>
      <c r="CU2" s="16">
        <v>0.0</v>
      </c>
      <c r="CV2" s="16">
        <v>0.0</v>
      </c>
      <c r="CW2" s="16">
        <v>0.447213595499958</v>
      </c>
    </row>
    <row r="3" ht="14.25" customHeight="1">
      <c r="A3" s="16">
        <v>2.0</v>
      </c>
      <c r="B3" s="16">
        <v>0.774596669241483</v>
      </c>
      <c r="C3" s="16">
        <v>1.0</v>
      </c>
      <c r="D3" s="16">
        <v>0.0</v>
      </c>
      <c r="E3" s="16">
        <v>0.0</v>
      </c>
      <c r="F3" s="16">
        <v>0.0</v>
      </c>
      <c r="G3" s="16">
        <v>0.0</v>
      </c>
      <c r="H3" s="16">
        <v>0.0</v>
      </c>
      <c r="I3" s="16">
        <v>0.816496580927726</v>
      </c>
      <c r="J3" s="16">
        <v>0.0</v>
      </c>
      <c r="K3" s="16">
        <v>0.333333333333333</v>
      </c>
      <c r="L3" s="16">
        <v>0.0</v>
      </c>
      <c r="M3" s="16">
        <v>0.0</v>
      </c>
      <c r="N3" s="16">
        <v>0.666666666666666</v>
      </c>
      <c r="O3" s="16">
        <v>0.0</v>
      </c>
      <c r="P3" s="16">
        <v>0.333333333333333</v>
      </c>
      <c r="Q3" s="16">
        <v>0.0</v>
      </c>
      <c r="R3" s="16">
        <v>0.0</v>
      </c>
      <c r="S3" s="16">
        <v>0.0</v>
      </c>
      <c r="T3" s="16">
        <v>0.0</v>
      </c>
      <c r="U3" s="16">
        <v>0.0</v>
      </c>
      <c r="V3" s="16">
        <v>0.0</v>
      </c>
      <c r="W3" s="16">
        <v>0.0</v>
      </c>
      <c r="X3" s="16">
        <v>0.0</v>
      </c>
      <c r="Y3" s="16">
        <v>0.0</v>
      </c>
      <c r="Z3" s="16">
        <v>0.0</v>
      </c>
      <c r="AA3" s="16">
        <v>0.0</v>
      </c>
      <c r="AB3" s="16">
        <v>0.408248290463863</v>
      </c>
      <c r="AC3" s="16">
        <v>0.0</v>
      </c>
      <c r="AD3" s="16">
        <v>0.516397779494322</v>
      </c>
      <c r="AE3" s="16">
        <v>0.0</v>
      </c>
      <c r="AF3" s="16">
        <v>0.0</v>
      </c>
      <c r="AG3" s="16">
        <v>0.0</v>
      </c>
      <c r="AH3" s="16">
        <v>0.408248290463863</v>
      </c>
      <c r="AI3" s="16">
        <v>0.0</v>
      </c>
      <c r="AJ3" s="16">
        <v>0.408248290463863</v>
      </c>
      <c r="AK3" s="16">
        <v>0.0</v>
      </c>
      <c r="AL3" s="16">
        <v>0.0</v>
      </c>
      <c r="AM3" s="16">
        <v>0.0</v>
      </c>
      <c r="AN3" s="16">
        <v>0.0</v>
      </c>
      <c r="AO3" s="16">
        <v>0.0</v>
      </c>
      <c r="AP3" s="16">
        <v>0.666666666666666</v>
      </c>
      <c r="AQ3" s="16">
        <v>0.0</v>
      </c>
      <c r="AR3" s="16">
        <v>0.0</v>
      </c>
      <c r="AS3" s="16">
        <v>0.0</v>
      </c>
      <c r="AT3" s="16">
        <v>0.258198889747161</v>
      </c>
      <c r="AU3" s="16">
        <v>0.0</v>
      </c>
      <c r="AV3" s="16">
        <v>0.0</v>
      </c>
      <c r="AW3" s="16">
        <v>0.0</v>
      </c>
      <c r="AX3" s="16">
        <v>0.408248290463863</v>
      </c>
      <c r="AY3" s="16">
        <v>0.408248290463863</v>
      </c>
      <c r="AZ3" s="16">
        <v>0.0</v>
      </c>
      <c r="BA3" s="16">
        <v>0.0</v>
      </c>
      <c r="BB3" s="16">
        <v>0.0</v>
      </c>
      <c r="BC3" s="16">
        <v>1.0</v>
      </c>
      <c r="BD3" s="16">
        <v>0.0</v>
      </c>
      <c r="BE3" s="16">
        <v>0.0</v>
      </c>
      <c r="BF3" s="16">
        <v>0.0</v>
      </c>
      <c r="BG3" s="16">
        <v>0.0</v>
      </c>
      <c r="BH3" s="16">
        <v>0.0</v>
      </c>
      <c r="BI3" s="16">
        <v>0.0</v>
      </c>
      <c r="BJ3" s="16">
        <v>0.0</v>
      </c>
      <c r="BK3" s="16">
        <v>0.0</v>
      </c>
      <c r="BL3" s="16">
        <v>0.0</v>
      </c>
      <c r="BM3" s="16">
        <v>0.0</v>
      </c>
      <c r="BN3" s="16">
        <v>0.0</v>
      </c>
      <c r="BO3" s="16">
        <v>0.0</v>
      </c>
      <c r="BP3" s="16">
        <v>0.0</v>
      </c>
      <c r="BQ3" s="16">
        <v>0.0</v>
      </c>
      <c r="BR3" s="16">
        <v>0.0</v>
      </c>
      <c r="BS3" s="16">
        <v>0.0</v>
      </c>
      <c r="BT3" s="16">
        <v>0.0</v>
      </c>
      <c r="BU3" s="16">
        <v>0.0</v>
      </c>
      <c r="BV3" s="16">
        <v>0.408248290463863</v>
      </c>
      <c r="BW3" s="16">
        <v>0.0</v>
      </c>
      <c r="BX3" s="16">
        <v>0.0</v>
      </c>
      <c r="BY3" s="16">
        <v>0.0</v>
      </c>
      <c r="BZ3" s="16">
        <v>0.0</v>
      </c>
      <c r="CA3" s="16">
        <v>0.333333333333333</v>
      </c>
      <c r="CB3" s="16">
        <v>0.408248290463863</v>
      </c>
      <c r="CC3" s="16">
        <v>0.0</v>
      </c>
      <c r="CD3" s="16">
        <v>0.0</v>
      </c>
      <c r="CE3" s="16">
        <v>0.0</v>
      </c>
      <c r="CF3" s="16">
        <v>0.0</v>
      </c>
      <c r="CG3" s="16">
        <v>0.0</v>
      </c>
      <c r="CH3" s="16">
        <v>0.333333333333333</v>
      </c>
      <c r="CI3" s="16">
        <v>0.0</v>
      </c>
      <c r="CJ3" s="16">
        <v>0.0</v>
      </c>
      <c r="CK3" s="16">
        <v>0.0</v>
      </c>
      <c r="CL3" s="16">
        <v>0.0</v>
      </c>
      <c r="CM3" s="16">
        <v>0.288675134594812</v>
      </c>
      <c r="CN3" s="16">
        <v>0.0</v>
      </c>
      <c r="CO3" s="16">
        <v>0.0</v>
      </c>
      <c r="CP3" s="16">
        <v>0.0</v>
      </c>
      <c r="CQ3" s="16">
        <v>0.0</v>
      </c>
      <c r="CR3" s="16">
        <v>0.0</v>
      </c>
      <c r="CS3" s="16">
        <v>0.577350269189625</v>
      </c>
      <c r="CT3" s="16">
        <v>0.0</v>
      </c>
      <c r="CU3" s="16">
        <v>0.0</v>
      </c>
      <c r="CV3" s="16">
        <v>0.0</v>
      </c>
      <c r="CW3" s="16">
        <v>0.288675134594812</v>
      </c>
    </row>
    <row r="4" ht="14.25" customHeight="1">
      <c r="A4" s="16">
        <v>3.0</v>
      </c>
      <c r="B4" s="16">
        <v>0.316227766016838</v>
      </c>
      <c r="C4" s="16">
        <v>0.0</v>
      </c>
      <c r="D4" s="16">
        <v>1.0</v>
      </c>
      <c r="E4" s="16">
        <v>0.816496580927726</v>
      </c>
      <c r="F4" s="16">
        <v>0.707106781186547</v>
      </c>
      <c r="G4" s="16">
        <v>0.0</v>
      </c>
      <c r="H4" s="16">
        <v>1.0</v>
      </c>
      <c r="I4" s="16">
        <v>0.0</v>
      </c>
      <c r="J4" s="16">
        <v>0.0</v>
      </c>
      <c r="K4" s="16">
        <v>0.0</v>
      </c>
      <c r="L4" s="16">
        <v>0.816496580927726</v>
      </c>
      <c r="M4" s="16">
        <v>0.5</v>
      </c>
      <c r="N4" s="16">
        <v>0.0</v>
      </c>
      <c r="O4" s="16">
        <v>0.0</v>
      </c>
      <c r="P4" s="16">
        <v>0.408248290463863</v>
      </c>
      <c r="Q4" s="16">
        <v>0.0</v>
      </c>
      <c r="R4" s="16">
        <v>0.5</v>
      </c>
      <c r="S4" s="16">
        <v>0.707106781186547</v>
      </c>
      <c r="T4" s="16">
        <v>0.707106781186547</v>
      </c>
      <c r="U4" s="16">
        <v>0.316227766016838</v>
      </c>
      <c r="V4" s="16">
        <v>0.408248290463863</v>
      </c>
      <c r="W4" s="16">
        <v>0.0</v>
      </c>
      <c r="X4" s="16">
        <v>0.0</v>
      </c>
      <c r="Y4" s="16">
        <v>0.0</v>
      </c>
      <c r="Z4" s="16">
        <v>0.5</v>
      </c>
      <c r="AA4" s="16">
        <v>0.0</v>
      </c>
      <c r="AB4" s="16">
        <v>0.0</v>
      </c>
      <c r="AC4" s="16">
        <v>0.5</v>
      </c>
      <c r="AD4" s="16">
        <v>0.0</v>
      </c>
      <c r="AE4" s="16">
        <v>0.0</v>
      </c>
      <c r="AF4" s="16">
        <v>0.0</v>
      </c>
      <c r="AG4" s="16">
        <v>0.0</v>
      </c>
      <c r="AH4" s="16">
        <v>0.0</v>
      </c>
      <c r="AI4" s="16">
        <v>0.0</v>
      </c>
      <c r="AJ4" s="16">
        <v>0.5</v>
      </c>
      <c r="AK4" s="16">
        <v>1.0</v>
      </c>
      <c r="AL4" s="16">
        <v>0.0</v>
      </c>
      <c r="AM4" s="16">
        <v>0.0</v>
      </c>
      <c r="AN4" s="16">
        <v>0.0</v>
      </c>
      <c r="AO4" s="16">
        <v>0.0</v>
      </c>
      <c r="AP4" s="16">
        <v>0.0</v>
      </c>
      <c r="AQ4" s="16">
        <v>0.408248290463863</v>
      </c>
      <c r="AR4" s="16">
        <v>0.5</v>
      </c>
      <c r="AS4" s="16">
        <v>0.0</v>
      </c>
      <c r="AT4" s="16">
        <v>0.316227766016838</v>
      </c>
      <c r="AU4" s="16">
        <v>0.5</v>
      </c>
      <c r="AV4" s="16">
        <v>0.0</v>
      </c>
      <c r="AW4" s="16">
        <v>0.816496580927726</v>
      </c>
      <c r="AX4" s="16">
        <v>0.0</v>
      </c>
      <c r="AY4" s="16">
        <v>0.5</v>
      </c>
      <c r="AZ4" s="16">
        <v>0.0</v>
      </c>
      <c r="BA4" s="16">
        <v>0.0</v>
      </c>
      <c r="BB4" s="16">
        <v>0.816496580927726</v>
      </c>
      <c r="BC4" s="16">
        <v>0.0</v>
      </c>
      <c r="BD4" s="16">
        <v>0.0</v>
      </c>
      <c r="BE4" s="16">
        <v>0.0</v>
      </c>
      <c r="BF4" s="16">
        <v>0.5</v>
      </c>
      <c r="BG4" s="16">
        <v>1.0</v>
      </c>
      <c r="BH4" s="16">
        <v>0.707106781186547</v>
      </c>
      <c r="BI4" s="16">
        <v>0.0</v>
      </c>
      <c r="BJ4" s="16">
        <v>1.0</v>
      </c>
      <c r="BK4" s="16">
        <v>0.707106781186547</v>
      </c>
      <c r="BL4" s="16">
        <v>0.353553390593273</v>
      </c>
      <c r="BM4" s="16">
        <v>0.0</v>
      </c>
      <c r="BN4" s="16">
        <v>0.5</v>
      </c>
      <c r="BO4" s="16">
        <v>0.0</v>
      </c>
      <c r="BP4" s="16">
        <v>0.5</v>
      </c>
      <c r="BQ4" s="16">
        <v>0.5</v>
      </c>
      <c r="BR4" s="16">
        <v>0.0</v>
      </c>
      <c r="BS4" s="16">
        <v>0.0</v>
      </c>
      <c r="BT4" s="16">
        <v>0.0</v>
      </c>
      <c r="BU4" s="16">
        <v>0.0</v>
      </c>
      <c r="BV4" s="16">
        <v>0.0</v>
      </c>
      <c r="BW4" s="16">
        <v>0.408248290463863</v>
      </c>
      <c r="BX4" s="16">
        <v>0.5</v>
      </c>
      <c r="BY4" s="16">
        <v>0.5</v>
      </c>
      <c r="BZ4" s="16">
        <v>0.5</v>
      </c>
      <c r="CA4" s="16">
        <v>0.0</v>
      </c>
      <c r="CB4" s="16">
        <v>0.5</v>
      </c>
      <c r="CC4" s="16">
        <v>0.707106781186547</v>
      </c>
      <c r="CD4" s="16">
        <v>0.0</v>
      </c>
      <c r="CE4" s="16">
        <v>0.0</v>
      </c>
      <c r="CF4" s="16">
        <v>0.816496580927726</v>
      </c>
      <c r="CG4" s="16">
        <v>0.816496580927726</v>
      </c>
      <c r="CH4" s="16">
        <v>0.0</v>
      </c>
      <c r="CI4" s="16">
        <v>0.5</v>
      </c>
      <c r="CJ4" s="16">
        <v>0.0</v>
      </c>
      <c r="CK4" s="16">
        <v>0.0</v>
      </c>
      <c r="CL4" s="16">
        <v>0.0</v>
      </c>
      <c r="CM4" s="16">
        <v>0.707106781186547</v>
      </c>
      <c r="CN4" s="16">
        <v>0.707106781186547</v>
      </c>
      <c r="CO4" s="16">
        <v>0.0</v>
      </c>
      <c r="CP4" s="16">
        <v>0.707106781186547</v>
      </c>
      <c r="CQ4" s="16">
        <v>0.5</v>
      </c>
      <c r="CR4" s="16">
        <v>0.5</v>
      </c>
      <c r="CS4" s="16">
        <v>0.353553390593273</v>
      </c>
      <c r="CT4" s="16">
        <v>0.0</v>
      </c>
      <c r="CU4" s="16">
        <v>0.0</v>
      </c>
      <c r="CV4" s="16">
        <v>0.0</v>
      </c>
      <c r="CW4" s="16">
        <v>0.353553390593273</v>
      </c>
    </row>
    <row r="5" ht="14.25" customHeight="1">
      <c r="A5" s="16">
        <v>4.0</v>
      </c>
      <c r="B5" s="16">
        <v>0.258198889747161</v>
      </c>
      <c r="C5" s="16">
        <v>0.0</v>
      </c>
      <c r="D5" s="16">
        <v>0.816496580927726</v>
      </c>
      <c r="E5" s="16">
        <v>1.0</v>
      </c>
      <c r="F5" s="16">
        <v>0.577350269189625</v>
      </c>
      <c r="G5" s="16">
        <v>0.0</v>
      </c>
      <c r="H5" s="16">
        <v>0.816496580927726</v>
      </c>
      <c r="I5" s="16">
        <v>0.0</v>
      </c>
      <c r="J5" s="16">
        <v>0.0</v>
      </c>
      <c r="K5" s="16">
        <v>0.0</v>
      </c>
      <c r="L5" s="16">
        <v>1.0</v>
      </c>
      <c r="M5" s="16">
        <v>0.408248290463863</v>
      </c>
      <c r="N5" s="16">
        <v>0.0</v>
      </c>
      <c r="O5" s="16">
        <v>0.577350269189625</v>
      </c>
      <c r="P5" s="16">
        <v>0.333333333333333</v>
      </c>
      <c r="Q5" s="16">
        <v>0.408248290463863</v>
      </c>
      <c r="R5" s="16">
        <v>0.816496580927726</v>
      </c>
      <c r="S5" s="16">
        <v>0.577350269189625</v>
      </c>
      <c r="T5" s="16">
        <v>0.577350269189625</v>
      </c>
      <c r="U5" s="16">
        <v>0.516397779494322</v>
      </c>
      <c r="V5" s="16">
        <v>0.333333333333333</v>
      </c>
      <c r="W5" s="16">
        <v>0.258198889747161</v>
      </c>
      <c r="X5" s="16">
        <v>0.0</v>
      </c>
      <c r="Y5" s="16">
        <v>0.408248290463863</v>
      </c>
      <c r="Z5" s="16">
        <v>0.816496580927726</v>
      </c>
      <c r="AA5" s="16">
        <v>0.577350269189625</v>
      </c>
      <c r="AB5" s="16">
        <v>0.408248290463863</v>
      </c>
      <c r="AC5" s="16">
        <v>0.816496580927726</v>
      </c>
      <c r="AD5" s="16">
        <v>0.258198889747161</v>
      </c>
      <c r="AE5" s="16">
        <v>0.408248290463863</v>
      </c>
      <c r="AF5" s="16">
        <v>0.577350269189625</v>
      </c>
      <c r="AG5" s="16">
        <v>0.0</v>
      </c>
      <c r="AH5" s="16">
        <v>0.408248290463863</v>
      </c>
      <c r="AI5" s="16">
        <v>0.408248290463863</v>
      </c>
      <c r="AJ5" s="16">
        <v>0.408248290463863</v>
      </c>
      <c r="AK5" s="16">
        <v>0.816496580927726</v>
      </c>
      <c r="AL5" s="16">
        <v>0.577350269189625</v>
      </c>
      <c r="AM5" s="16">
        <v>0.408248290463863</v>
      </c>
      <c r="AN5" s="16">
        <v>0.333333333333333</v>
      </c>
      <c r="AO5" s="16">
        <v>0.577350269189625</v>
      </c>
      <c r="AP5" s="16">
        <v>0.0</v>
      </c>
      <c r="AQ5" s="16">
        <v>0.666666666666666</v>
      </c>
      <c r="AR5" s="16">
        <v>0.816496580927726</v>
      </c>
      <c r="AS5" s="16">
        <v>0.0</v>
      </c>
      <c r="AT5" s="16">
        <v>0.516397779494322</v>
      </c>
      <c r="AU5" s="16">
        <v>0.816496580927726</v>
      </c>
      <c r="AV5" s="16">
        <v>0.0</v>
      </c>
      <c r="AW5" s="16">
        <v>1.0</v>
      </c>
      <c r="AX5" s="16">
        <v>0.408248290463863</v>
      </c>
      <c r="AY5" s="16">
        <v>0.408248290463863</v>
      </c>
      <c r="AZ5" s="16">
        <v>0.577350269189625</v>
      </c>
      <c r="BA5" s="16">
        <v>0.577350269189625</v>
      </c>
      <c r="BB5" s="16">
        <v>1.0</v>
      </c>
      <c r="BC5" s="16">
        <v>0.0</v>
      </c>
      <c r="BD5" s="16">
        <v>0.408248290463863</v>
      </c>
      <c r="BE5" s="16">
        <v>0.577350269189625</v>
      </c>
      <c r="BF5" s="16">
        <v>0.408248290463863</v>
      </c>
      <c r="BG5" s="16">
        <v>0.816496580927726</v>
      </c>
      <c r="BH5" s="16">
        <v>0.577350269189625</v>
      </c>
      <c r="BI5" s="16">
        <v>0.0</v>
      </c>
      <c r="BJ5" s="16">
        <v>0.816496580927726</v>
      </c>
      <c r="BK5" s="16">
        <v>0.577350269189625</v>
      </c>
      <c r="BL5" s="16">
        <v>0.288675134594812</v>
      </c>
      <c r="BM5" s="16">
        <v>0.0</v>
      </c>
      <c r="BN5" s="16">
        <v>0.816496580927726</v>
      </c>
      <c r="BO5" s="16">
        <v>0.408248290463863</v>
      </c>
      <c r="BP5" s="16">
        <v>0.816496580927726</v>
      </c>
      <c r="BQ5" s="16">
        <v>0.816496580927726</v>
      </c>
      <c r="BR5" s="16">
        <v>0.0</v>
      </c>
      <c r="BS5" s="16">
        <v>0.0</v>
      </c>
      <c r="BT5" s="16">
        <v>0.288675134594812</v>
      </c>
      <c r="BU5" s="16">
        <v>0.408248290463863</v>
      </c>
      <c r="BV5" s="16">
        <v>0.408248290463863</v>
      </c>
      <c r="BW5" s="16">
        <v>0.666666666666666</v>
      </c>
      <c r="BX5" s="16">
        <v>0.816496580927726</v>
      </c>
      <c r="BY5" s="16">
        <v>0.816496580927726</v>
      </c>
      <c r="BZ5" s="16">
        <v>0.816496580927726</v>
      </c>
      <c r="CA5" s="16">
        <v>0.333333333333333</v>
      </c>
      <c r="CB5" s="16">
        <v>0.408248290463863</v>
      </c>
      <c r="CC5" s="16">
        <v>0.577350269189625</v>
      </c>
      <c r="CD5" s="16">
        <v>0.0</v>
      </c>
      <c r="CE5" s="16">
        <v>0.333333333333333</v>
      </c>
      <c r="CF5" s="16">
        <v>0.666666666666666</v>
      </c>
      <c r="CG5" s="16">
        <v>1.0</v>
      </c>
      <c r="CH5" s="16">
        <v>0.0</v>
      </c>
      <c r="CI5" s="16">
        <v>0.816496580927726</v>
      </c>
      <c r="CJ5" s="16">
        <v>0.408248290463863</v>
      </c>
      <c r="CK5" s="16">
        <v>0.0</v>
      </c>
      <c r="CL5" s="16">
        <v>0.408248290463863</v>
      </c>
      <c r="CM5" s="16">
        <v>0.577350269189625</v>
      </c>
      <c r="CN5" s="16">
        <v>0.577350269189625</v>
      </c>
      <c r="CO5" s="16">
        <v>0.0</v>
      </c>
      <c r="CP5" s="16">
        <v>0.577350269189625</v>
      </c>
      <c r="CQ5" s="16">
        <v>0.816496580927726</v>
      </c>
      <c r="CR5" s="16">
        <v>0.816496580927726</v>
      </c>
      <c r="CS5" s="16">
        <v>0.288675134594812</v>
      </c>
      <c r="CT5" s="16">
        <v>0.0</v>
      </c>
      <c r="CU5" s="16">
        <v>0.333333333333333</v>
      </c>
      <c r="CV5" s="16">
        <v>0.333333333333333</v>
      </c>
      <c r="CW5" s="16">
        <v>0.288675134594812</v>
      </c>
    </row>
    <row r="6" ht="14.25" customHeight="1">
      <c r="A6" s="16">
        <v>5.0</v>
      </c>
      <c r="B6" s="16">
        <v>0.447213595499958</v>
      </c>
      <c r="C6" s="16">
        <v>0.0</v>
      </c>
      <c r="D6" s="16">
        <v>0.707106781186547</v>
      </c>
      <c r="E6" s="16">
        <v>0.577350269189625</v>
      </c>
      <c r="F6" s="16">
        <v>1.0</v>
      </c>
      <c r="G6" s="16">
        <v>0.0</v>
      </c>
      <c r="H6" s="16">
        <v>0.707106781186547</v>
      </c>
      <c r="I6" s="16">
        <v>0.0</v>
      </c>
      <c r="J6" s="16">
        <v>0.0</v>
      </c>
      <c r="K6" s="16">
        <v>0.0</v>
      </c>
      <c r="L6" s="16">
        <v>0.577350269189625</v>
      </c>
      <c r="M6" s="16">
        <v>0.707106781186547</v>
      </c>
      <c r="N6" s="16">
        <v>0.0</v>
      </c>
      <c r="O6" s="16">
        <v>0.0</v>
      </c>
      <c r="P6" s="16">
        <v>0.0</v>
      </c>
      <c r="Q6" s="16">
        <v>0.0</v>
      </c>
      <c r="R6" s="16">
        <v>0.0</v>
      </c>
      <c r="S6" s="16">
        <v>1.0</v>
      </c>
      <c r="T6" s="16">
        <v>1.0</v>
      </c>
      <c r="U6" s="16">
        <v>0.447213595499958</v>
      </c>
      <c r="V6" s="16">
        <v>0.577350269189625</v>
      </c>
      <c r="W6" s="16">
        <v>0.0</v>
      </c>
      <c r="X6" s="16">
        <v>0.0</v>
      </c>
      <c r="Y6" s="16">
        <v>0.0</v>
      </c>
      <c r="Z6" s="16">
        <v>0.0</v>
      </c>
      <c r="AA6" s="16">
        <v>0.0</v>
      </c>
      <c r="AB6" s="16">
        <v>0.0</v>
      </c>
      <c r="AC6" s="16">
        <v>0.0</v>
      </c>
      <c r="AD6" s="16">
        <v>0.0</v>
      </c>
      <c r="AE6" s="16">
        <v>0.0</v>
      </c>
      <c r="AF6" s="16">
        <v>0.0</v>
      </c>
      <c r="AG6" s="16">
        <v>0.0</v>
      </c>
      <c r="AH6" s="16">
        <v>0.0</v>
      </c>
      <c r="AI6" s="16">
        <v>0.0</v>
      </c>
      <c r="AJ6" s="16">
        <v>0.707106781186547</v>
      </c>
      <c r="AK6" s="16">
        <v>0.707106781186547</v>
      </c>
      <c r="AL6" s="16">
        <v>0.0</v>
      </c>
      <c r="AM6" s="16">
        <v>0.0</v>
      </c>
      <c r="AN6" s="16">
        <v>0.0</v>
      </c>
      <c r="AO6" s="16">
        <v>0.0</v>
      </c>
      <c r="AP6" s="16">
        <v>0.0</v>
      </c>
      <c r="AQ6" s="16">
        <v>0.577350269189625</v>
      </c>
      <c r="AR6" s="16">
        <v>0.0</v>
      </c>
      <c r="AS6" s="16">
        <v>0.0</v>
      </c>
      <c r="AT6" s="16">
        <v>0.0</v>
      </c>
      <c r="AU6" s="16">
        <v>0.0</v>
      </c>
      <c r="AV6" s="16">
        <v>0.0</v>
      </c>
      <c r="AW6" s="16">
        <v>0.577350269189625</v>
      </c>
      <c r="AX6" s="16">
        <v>0.0</v>
      </c>
      <c r="AY6" s="16">
        <v>0.707106781186547</v>
      </c>
      <c r="AZ6" s="16">
        <v>0.0</v>
      </c>
      <c r="BA6" s="16">
        <v>0.0</v>
      </c>
      <c r="BB6" s="16">
        <v>0.577350269189625</v>
      </c>
      <c r="BC6" s="16">
        <v>0.0</v>
      </c>
      <c r="BD6" s="16">
        <v>0.0</v>
      </c>
      <c r="BE6" s="16">
        <v>0.0</v>
      </c>
      <c r="BF6" s="16">
        <v>0.707106781186547</v>
      </c>
      <c r="BG6" s="16">
        <v>0.707106781186547</v>
      </c>
      <c r="BH6" s="16">
        <v>1.0</v>
      </c>
      <c r="BI6" s="16">
        <v>0.0</v>
      </c>
      <c r="BJ6" s="16">
        <v>0.707106781186547</v>
      </c>
      <c r="BK6" s="16">
        <v>1.0</v>
      </c>
      <c r="BL6" s="16">
        <v>0.5</v>
      </c>
      <c r="BM6" s="16">
        <v>0.0</v>
      </c>
      <c r="BN6" s="16">
        <v>0.707106781186547</v>
      </c>
      <c r="BO6" s="16">
        <v>0.0</v>
      </c>
      <c r="BP6" s="16">
        <v>0.0</v>
      </c>
      <c r="BQ6" s="16">
        <v>0.707106781186547</v>
      </c>
      <c r="BR6" s="16">
        <v>0.0</v>
      </c>
      <c r="BS6" s="16">
        <v>0.0</v>
      </c>
      <c r="BT6" s="16">
        <v>0.0</v>
      </c>
      <c r="BU6" s="16">
        <v>0.0</v>
      </c>
      <c r="BV6" s="16">
        <v>0.0</v>
      </c>
      <c r="BW6" s="16">
        <v>0.0</v>
      </c>
      <c r="BX6" s="16">
        <v>0.707106781186547</v>
      </c>
      <c r="BY6" s="16">
        <v>0.0</v>
      </c>
      <c r="BZ6" s="16">
        <v>0.0</v>
      </c>
      <c r="CA6" s="16">
        <v>0.0</v>
      </c>
      <c r="CB6" s="16">
        <v>0.707106781186547</v>
      </c>
      <c r="CC6" s="16">
        <v>1.0</v>
      </c>
      <c r="CD6" s="16">
        <v>0.0</v>
      </c>
      <c r="CE6" s="16">
        <v>0.0</v>
      </c>
      <c r="CF6" s="16">
        <v>0.577350269189625</v>
      </c>
      <c r="CG6" s="16">
        <v>0.577350269189625</v>
      </c>
      <c r="CH6" s="16">
        <v>0.0</v>
      </c>
      <c r="CI6" s="16">
        <v>0.707106781186547</v>
      </c>
      <c r="CJ6" s="16">
        <v>0.0</v>
      </c>
      <c r="CK6" s="16">
        <v>0.0</v>
      </c>
      <c r="CL6" s="16">
        <v>0.0</v>
      </c>
      <c r="CM6" s="16">
        <v>0.5</v>
      </c>
      <c r="CN6" s="16">
        <v>1.0</v>
      </c>
      <c r="CO6" s="16">
        <v>0.0</v>
      </c>
      <c r="CP6" s="16">
        <v>1.0</v>
      </c>
      <c r="CQ6" s="16">
        <v>0.0</v>
      </c>
      <c r="CR6" s="16">
        <v>0.707106781186547</v>
      </c>
      <c r="CS6" s="16">
        <v>0.5</v>
      </c>
      <c r="CT6" s="16">
        <v>0.0</v>
      </c>
      <c r="CU6" s="16">
        <v>0.0</v>
      </c>
      <c r="CV6" s="16">
        <v>0.0</v>
      </c>
      <c r="CW6" s="16">
        <v>0.5</v>
      </c>
    </row>
    <row r="7" ht="14.25" customHeight="1">
      <c r="A7" s="16">
        <v>6.0</v>
      </c>
      <c r="B7" s="16">
        <v>0.0</v>
      </c>
      <c r="C7" s="16">
        <v>0.0</v>
      </c>
      <c r="D7" s="16">
        <v>0.0</v>
      </c>
      <c r="E7" s="16">
        <v>0.0</v>
      </c>
      <c r="F7" s="16">
        <v>0.0</v>
      </c>
      <c r="G7" s="16">
        <v>1.0</v>
      </c>
      <c r="H7" s="16">
        <v>0.0</v>
      </c>
      <c r="I7" s="16">
        <v>0.0</v>
      </c>
      <c r="J7" s="16">
        <v>0.577350269189625</v>
      </c>
      <c r="K7" s="16">
        <v>0.666666666666666</v>
      </c>
      <c r="L7" s="16">
        <v>0.0</v>
      </c>
      <c r="M7" s="16">
        <v>0.0</v>
      </c>
      <c r="N7" s="16">
        <v>0.0</v>
      </c>
      <c r="O7" s="16">
        <v>0.0</v>
      </c>
      <c r="P7" s="16">
        <v>0.333333333333333</v>
      </c>
      <c r="Q7" s="16">
        <v>0.408248290463863</v>
      </c>
      <c r="R7" s="16">
        <v>0.0</v>
      </c>
      <c r="S7" s="16">
        <v>0.0</v>
      </c>
      <c r="T7" s="16">
        <v>0.0</v>
      </c>
      <c r="U7" s="16">
        <v>0.774596669241483</v>
      </c>
      <c r="V7" s="16">
        <v>0.666666666666666</v>
      </c>
      <c r="W7" s="16">
        <v>0.516397779494322</v>
      </c>
      <c r="X7" s="16">
        <v>1.0</v>
      </c>
      <c r="Y7" s="16">
        <v>0.0</v>
      </c>
      <c r="Z7" s="16">
        <v>0.0</v>
      </c>
      <c r="AA7" s="16">
        <v>0.0</v>
      </c>
      <c r="AB7" s="16">
        <v>0.0</v>
      </c>
      <c r="AC7" s="16">
        <v>0.0</v>
      </c>
      <c r="AD7" s="16">
        <v>0.0</v>
      </c>
      <c r="AE7" s="16">
        <v>0.408248290463863</v>
      </c>
      <c r="AF7" s="16">
        <v>0.0</v>
      </c>
      <c r="AG7" s="16">
        <v>0.333333333333333</v>
      </c>
      <c r="AH7" s="16">
        <v>0.0</v>
      </c>
      <c r="AI7" s="16">
        <v>0.408248290463863</v>
      </c>
      <c r="AJ7" s="16">
        <v>0.0</v>
      </c>
      <c r="AK7" s="16">
        <v>0.0</v>
      </c>
      <c r="AL7" s="16">
        <v>0.0</v>
      </c>
      <c r="AM7" s="16">
        <v>0.0</v>
      </c>
      <c r="AN7" s="16">
        <v>0.666666666666666</v>
      </c>
      <c r="AO7" s="16">
        <v>0.0</v>
      </c>
      <c r="AP7" s="16">
        <v>0.333333333333333</v>
      </c>
      <c r="AQ7" s="16">
        <v>0.333333333333333</v>
      </c>
      <c r="AR7" s="16">
        <v>0.0</v>
      </c>
      <c r="AS7" s="16">
        <v>0.408248290463863</v>
      </c>
      <c r="AT7" s="16">
        <v>0.0</v>
      </c>
      <c r="AU7" s="16">
        <v>0.0</v>
      </c>
      <c r="AV7" s="16">
        <v>0.666666666666666</v>
      </c>
      <c r="AW7" s="16">
        <v>0.0</v>
      </c>
      <c r="AX7" s="16">
        <v>0.0</v>
      </c>
      <c r="AY7" s="16">
        <v>0.0</v>
      </c>
      <c r="AZ7" s="16">
        <v>0.0</v>
      </c>
      <c r="BA7" s="16">
        <v>0.0</v>
      </c>
      <c r="BB7" s="16">
        <v>0.0</v>
      </c>
      <c r="BC7" s="16">
        <v>0.0</v>
      </c>
      <c r="BD7" s="16">
        <v>0.408248290463863</v>
      </c>
      <c r="BE7" s="16">
        <v>0.0</v>
      </c>
      <c r="BF7" s="16">
        <v>0.408248290463863</v>
      </c>
      <c r="BG7" s="16">
        <v>0.0</v>
      </c>
      <c r="BH7" s="16">
        <v>0.0</v>
      </c>
      <c r="BI7" s="16">
        <v>0.666666666666666</v>
      </c>
      <c r="BJ7" s="16">
        <v>0.0</v>
      </c>
      <c r="BK7" s="16">
        <v>0.0</v>
      </c>
      <c r="BL7" s="16">
        <v>0.577350269189625</v>
      </c>
      <c r="BM7" s="16">
        <v>0.577350269189625</v>
      </c>
      <c r="BN7" s="16">
        <v>0.0</v>
      </c>
      <c r="BO7" s="16">
        <v>0.0</v>
      </c>
      <c r="BP7" s="16">
        <v>0.0</v>
      </c>
      <c r="BQ7" s="16">
        <v>0.0</v>
      </c>
      <c r="BR7" s="16">
        <v>0.666666666666666</v>
      </c>
      <c r="BS7" s="16">
        <v>0.0</v>
      </c>
      <c r="BT7" s="16">
        <v>0.866025403784438</v>
      </c>
      <c r="BU7" s="16">
        <v>0.408248290463863</v>
      </c>
      <c r="BV7" s="16">
        <v>0.0</v>
      </c>
      <c r="BW7" s="16">
        <v>0.333333333333333</v>
      </c>
      <c r="BX7" s="16">
        <v>0.0</v>
      </c>
      <c r="BY7" s="16">
        <v>0.0</v>
      </c>
      <c r="BZ7" s="16">
        <v>0.0</v>
      </c>
      <c r="CA7" s="16">
        <v>0.333333333333333</v>
      </c>
      <c r="CB7" s="16">
        <v>0.0</v>
      </c>
      <c r="CC7" s="16">
        <v>0.0</v>
      </c>
      <c r="CD7" s="16">
        <v>0.816496580927726</v>
      </c>
      <c r="CE7" s="16">
        <v>0.333333333333333</v>
      </c>
      <c r="CF7" s="16">
        <v>0.0</v>
      </c>
      <c r="CG7" s="16">
        <v>0.0</v>
      </c>
      <c r="CH7" s="16">
        <v>0.666666666666666</v>
      </c>
      <c r="CI7" s="16">
        <v>0.0</v>
      </c>
      <c r="CJ7" s="16">
        <v>0.408248290463863</v>
      </c>
      <c r="CK7" s="16">
        <v>0.0</v>
      </c>
      <c r="CL7" s="16">
        <v>0.408248290463863</v>
      </c>
      <c r="CM7" s="16">
        <v>0.288675134594812</v>
      </c>
      <c r="CN7" s="16">
        <v>0.0</v>
      </c>
      <c r="CO7" s="16">
        <v>0.333333333333333</v>
      </c>
      <c r="CP7" s="16">
        <v>0.0</v>
      </c>
      <c r="CQ7" s="16">
        <v>0.0</v>
      </c>
      <c r="CR7" s="16">
        <v>0.0</v>
      </c>
      <c r="CS7" s="16">
        <v>0.0</v>
      </c>
      <c r="CT7" s="16">
        <v>0.0</v>
      </c>
      <c r="CU7" s="16">
        <v>0.333333333333333</v>
      </c>
      <c r="CV7" s="16">
        <v>0.666666666666666</v>
      </c>
      <c r="CW7" s="16">
        <v>0.577350269189625</v>
      </c>
    </row>
    <row r="8" ht="14.25" customHeight="1">
      <c r="A8" s="16">
        <v>7.0</v>
      </c>
      <c r="B8" s="16">
        <v>0.316227766016838</v>
      </c>
      <c r="C8" s="16">
        <v>0.0</v>
      </c>
      <c r="D8" s="16">
        <v>1.0</v>
      </c>
      <c r="E8" s="16">
        <v>0.816496580927726</v>
      </c>
      <c r="F8" s="16">
        <v>0.707106781186547</v>
      </c>
      <c r="G8" s="16">
        <v>0.0</v>
      </c>
      <c r="H8" s="16">
        <v>1.0</v>
      </c>
      <c r="I8" s="16">
        <v>0.0</v>
      </c>
      <c r="J8" s="16">
        <v>0.0</v>
      </c>
      <c r="K8" s="16">
        <v>0.0</v>
      </c>
      <c r="L8" s="16">
        <v>0.816496580927726</v>
      </c>
      <c r="M8" s="16">
        <v>0.5</v>
      </c>
      <c r="N8" s="16">
        <v>0.0</v>
      </c>
      <c r="O8" s="16">
        <v>0.0</v>
      </c>
      <c r="P8" s="16">
        <v>0.408248290463863</v>
      </c>
      <c r="Q8" s="16">
        <v>0.0</v>
      </c>
      <c r="R8" s="16">
        <v>0.5</v>
      </c>
      <c r="S8" s="16">
        <v>0.707106781186547</v>
      </c>
      <c r="T8" s="16">
        <v>0.707106781186547</v>
      </c>
      <c r="U8" s="16">
        <v>0.316227766016838</v>
      </c>
      <c r="V8" s="16">
        <v>0.408248290463863</v>
      </c>
      <c r="W8" s="16">
        <v>0.0</v>
      </c>
      <c r="X8" s="16">
        <v>0.0</v>
      </c>
      <c r="Y8" s="16">
        <v>0.0</v>
      </c>
      <c r="Z8" s="16">
        <v>0.5</v>
      </c>
      <c r="AA8" s="16">
        <v>0.0</v>
      </c>
      <c r="AB8" s="16">
        <v>0.0</v>
      </c>
      <c r="AC8" s="16">
        <v>0.5</v>
      </c>
      <c r="AD8" s="16">
        <v>0.0</v>
      </c>
      <c r="AE8" s="16">
        <v>0.0</v>
      </c>
      <c r="AF8" s="16">
        <v>0.0</v>
      </c>
      <c r="AG8" s="16">
        <v>0.0</v>
      </c>
      <c r="AH8" s="16">
        <v>0.0</v>
      </c>
      <c r="AI8" s="16">
        <v>0.0</v>
      </c>
      <c r="AJ8" s="16">
        <v>0.5</v>
      </c>
      <c r="AK8" s="16">
        <v>1.0</v>
      </c>
      <c r="AL8" s="16">
        <v>0.0</v>
      </c>
      <c r="AM8" s="16">
        <v>0.0</v>
      </c>
      <c r="AN8" s="16">
        <v>0.0</v>
      </c>
      <c r="AO8" s="16">
        <v>0.0</v>
      </c>
      <c r="AP8" s="16">
        <v>0.0</v>
      </c>
      <c r="AQ8" s="16">
        <v>0.408248290463863</v>
      </c>
      <c r="AR8" s="16">
        <v>0.5</v>
      </c>
      <c r="AS8" s="16">
        <v>0.0</v>
      </c>
      <c r="AT8" s="16">
        <v>0.316227766016838</v>
      </c>
      <c r="AU8" s="16">
        <v>0.5</v>
      </c>
      <c r="AV8" s="16">
        <v>0.0</v>
      </c>
      <c r="AW8" s="16">
        <v>0.816496580927726</v>
      </c>
      <c r="AX8" s="16">
        <v>0.0</v>
      </c>
      <c r="AY8" s="16">
        <v>0.5</v>
      </c>
      <c r="AZ8" s="16">
        <v>0.0</v>
      </c>
      <c r="BA8" s="16">
        <v>0.0</v>
      </c>
      <c r="BB8" s="16">
        <v>0.816496580927726</v>
      </c>
      <c r="BC8" s="16">
        <v>0.0</v>
      </c>
      <c r="BD8" s="16">
        <v>0.0</v>
      </c>
      <c r="BE8" s="16">
        <v>0.0</v>
      </c>
      <c r="BF8" s="16">
        <v>0.5</v>
      </c>
      <c r="BG8" s="16">
        <v>1.0</v>
      </c>
      <c r="BH8" s="16">
        <v>0.707106781186547</v>
      </c>
      <c r="BI8" s="16">
        <v>0.0</v>
      </c>
      <c r="BJ8" s="16">
        <v>1.0</v>
      </c>
      <c r="BK8" s="16">
        <v>0.707106781186547</v>
      </c>
      <c r="BL8" s="16">
        <v>0.353553390593273</v>
      </c>
      <c r="BM8" s="16">
        <v>0.0</v>
      </c>
      <c r="BN8" s="16">
        <v>0.5</v>
      </c>
      <c r="BO8" s="16">
        <v>0.0</v>
      </c>
      <c r="BP8" s="16">
        <v>0.5</v>
      </c>
      <c r="BQ8" s="16">
        <v>0.5</v>
      </c>
      <c r="BR8" s="16">
        <v>0.0</v>
      </c>
      <c r="BS8" s="16">
        <v>0.0</v>
      </c>
      <c r="BT8" s="16">
        <v>0.0</v>
      </c>
      <c r="BU8" s="16">
        <v>0.0</v>
      </c>
      <c r="BV8" s="16">
        <v>0.0</v>
      </c>
      <c r="BW8" s="16">
        <v>0.408248290463863</v>
      </c>
      <c r="BX8" s="16">
        <v>0.5</v>
      </c>
      <c r="BY8" s="16">
        <v>0.5</v>
      </c>
      <c r="BZ8" s="16">
        <v>0.5</v>
      </c>
      <c r="CA8" s="16">
        <v>0.0</v>
      </c>
      <c r="CB8" s="16">
        <v>0.5</v>
      </c>
      <c r="CC8" s="16">
        <v>0.707106781186547</v>
      </c>
      <c r="CD8" s="16">
        <v>0.0</v>
      </c>
      <c r="CE8" s="16">
        <v>0.0</v>
      </c>
      <c r="CF8" s="16">
        <v>0.816496580927726</v>
      </c>
      <c r="CG8" s="16">
        <v>0.816496580927726</v>
      </c>
      <c r="CH8" s="16">
        <v>0.0</v>
      </c>
      <c r="CI8" s="16">
        <v>0.5</v>
      </c>
      <c r="CJ8" s="16">
        <v>0.0</v>
      </c>
      <c r="CK8" s="16">
        <v>0.0</v>
      </c>
      <c r="CL8" s="16">
        <v>0.0</v>
      </c>
      <c r="CM8" s="16">
        <v>0.707106781186547</v>
      </c>
      <c r="CN8" s="16">
        <v>0.707106781186547</v>
      </c>
      <c r="CO8" s="16">
        <v>0.0</v>
      </c>
      <c r="CP8" s="16">
        <v>0.707106781186547</v>
      </c>
      <c r="CQ8" s="16">
        <v>0.5</v>
      </c>
      <c r="CR8" s="16">
        <v>0.5</v>
      </c>
      <c r="CS8" s="16">
        <v>0.353553390593273</v>
      </c>
      <c r="CT8" s="16">
        <v>0.0</v>
      </c>
      <c r="CU8" s="16">
        <v>0.0</v>
      </c>
      <c r="CV8" s="16">
        <v>0.0</v>
      </c>
      <c r="CW8" s="16">
        <v>0.353553390593273</v>
      </c>
    </row>
    <row r="9" ht="14.25" customHeight="1">
      <c r="A9" s="16">
        <v>8.0</v>
      </c>
      <c r="B9" s="16">
        <v>0.632455532033676</v>
      </c>
      <c r="C9" s="16">
        <v>0.816496580927726</v>
      </c>
      <c r="D9" s="16">
        <v>0.0</v>
      </c>
      <c r="E9" s="16">
        <v>0.0</v>
      </c>
      <c r="F9" s="16">
        <v>0.0</v>
      </c>
      <c r="G9" s="16">
        <v>0.0</v>
      </c>
      <c r="H9" s="16">
        <v>0.0</v>
      </c>
      <c r="I9" s="16">
        <v>1.0</v>
      </c>
      <c r="J9" s="16">
        <v>0.0</v>
      </c>
      <c r="K9" s="16">
        <v>0.408248290463863</v>
      </c>
      <c r="L9" s="16">
        <v>0.0</v>
      </c>
      <c r="M9" s="16">
        <v>0.0</v>
      </c>
      <c r="N9" s="16">
        <v>0.816496580927726</v>
      </c>
      <c r="O9" s="16">
        <v>0.0</v>
      </c>
      <c r="P9" s="16">
        <v>0.408248290463863</v>
      </c>
      <c r="Q9" s="16">
        <v>0.0</v>
      </c>
      <c r="R9" s="16">
        <v>0.0</v>
      </c>
      <c r="S9" s="16">
        <v>0.0</v>
      </c>
      <c r="T9" s="16">
        <v>0.0</v>
      </c>
      <c r="U9" s="16">
        <v>0.0</v>
      </c>
      <c r="V9" s="16">
        <v>0.0</v>
      </c>
      <c r="W9" s="16">
        <v>0.0</v>
      </c>
      <c r="X9" s="16">
        <v>0.0</v>
      </c>
      <c r="Y9" s="16">
        <v>0.0</v>
      </c>
      <c r="Z9" s="16">
        <v>0.0</v>
      </c>
      <c r="AA9" s="16">
        <v>0.0</v>
      </c>
      <c r="AB9" s="16">
        <v>0.5</v>
      </c>
      <c r="AC9" s="16">
        <v>0.0</v>
      </c>
      <c r="AD9" s="16">
        <v>0.316227766016838</v>
      </c>
      <c r="AE9" s="16">
        <v>0.0</v>
      </c>
      <c r="AF9" s="16">
        <v>0.0</v>
      </c>
      <c r="AG9" s="16">
        <v>0.0</v>
      </c>
      <c r="AH9" s="16">
        <v>0.5</v>
      </c>
      <c r="AI9" s="16">
        <v>0.0</v>
      </c>
      <c r="AJ9" s="16">
        <v>0.5</v>
      </c>
      <c r="AK9" s="16">
        <v>0.0</v>
      </c>
      <c r="AL9" s="16">
        <v>0.0</v>
      </c>
      <c r="AM9" s="16">
        <v>0.0</v>
      </c>
      <c r="AN9" s="16">
        <v>0.0</v>
      </c>
      <c r="AO9" s="16">
        <v>0.0</v>
      </c>
      <c r="AP9" s="16">
        <v>0.408248290463863</v>
      </c>
      <c r="AQ9" s="16">
        <v>0.0</v>
      </c>
      <c r="AR9" s="16">
        <v>0.0</v>
      </c>
      <c r="AS9" s="16">
        <v>0.0</v>
      </c>
      <c r="AT9" s="16">
        <v>0.316227766016838</v>
      </c>
      <c r="AU9" s="16">
        <v>0.0</v>
      </c>
      <c r="AV9" s="16">
        <v>0.0</v>
      </c>
      <c r="AW9" s="16">
        <v>0.0</v>
      </c>
      <c r="AX9" s="16">
        <v>0.5</v>
      </c>
      <c r="AY9" s="16">
        <v>0.5</v>
      </c>
      <c r="AZ9" s="16">
        <v>0.0</v>
      </c>
      <c r="BA9" s="16">
        <v>0.0</v>
      </c>
      <c r="BB9" s="16">
        <v>0.0</v>
      </c>
      <c r="BC9" s="16">
        <v>0.816496580927726</v>
      </c>
      <c r="BD9" s="16">
        <v>0.0</v>
      </c>
      <c r="BE9" s="16">
        <v>0.0</v>
      </c>
      <c r="BF9" s="16">
        <v>0.0</v>
      </c>
      <c r="BG9" s="16">
        <v>0.0</v>
      </c>
      <c r="BH9" s="16">
        <v>0.0</v>
      </c>
      <c r="BI9" s="16">
        <v>0.0</v>
      </c>
      <c r="BJ9" s="16">
        <v>0.0</v>
      </c>
      <c r="BK9" s="16">
        <v>0.0</v>
      </c>
      <c r="BL9" s="16">
        <v>0.0</v>
      </c>
      <c r="BM9" s="16">
        <v>0.0</v>
      </c>
      <c r="BN9" s="16">
        <v>0.0</v>
      </c>
      <c r="BO9" s="16">
        <v>0.0</v>
      </c>
      <c r="BP9" s="16">
        <v>0.0</v>
      </c>
      <c r="BQ9" s="16">
        <v>0.0</v>
      </c>
      <c r="BR9" s="16">
        <v>0.0</v>
      </c>
      <c r="BS9" s="16">
        <v>0.0</v>
      </c>
      <c r="BT9" s="16">
        <v>0.0</v>
      </c>
      <c r="BU9" s="16">
        <v>0.0</v>
      </c>
      <c r="BV9" s="16">
        <v>0.5</v>
      </c>
      <c r="BW9" s="16">
        <v>0.0</v>
      </c>
      <c r="BX9" s="16">
        <v>0.0</v>
      </c>
      <c r="BY9" s="16">
        <v>0.0</v>
      </c>
      <c r="BZ9" s="16">
        <v>0.0</v>
      </c>
      <c r="CA9" s="16">
        <v>0.408248290463863</v>
      </c>
      <c r="CB9" s="16">
        <v>0.5</v>
      </c>
      <c r="CC9" s="16">
        <v>0.0</v>
      </c>
      <c r="CD9" s="16">
        <v>0.0</v>
      </c>
      <c r="CE9" s="16">
        <v>0.0</v>
      </c>
      <c r="CF9" s="16">
        <v>0.0</v>
      </c>
      <c r="CG9" s="16">
        <v>0.0</v>
      </c>
      <c r="CH9" s="16">
        <v>0.408248290463863</v>
      </c>
      <c r="CI9" s="16">
        <v>0.0</v>
      </c>
      <c r="CJ9" s="16">
        <v>0.0</v>
      </c>
      <c r="CK9" s="16">
        <v>0.0</v>
      </c>
      <c r="CL9" s="16">
        <v>0.0</v>
      </c>
      <c r="CM9" s="16">
        <v>0.353553390593273</v>
      </c>
      <c r="CN9" s="16">
        <v>0.0</v>
      </c>
      <c r="CO9" s="16">
        <v>0.0</v>
      </c>
      <c r="CP9" s="16">
        <v>0.0</v>
      </c>
      <c r="CQ9" s="16">
        <v>0.0</v>
      </c>
      <c r="CR9" s="16">
        <v>0.0</v>
      </c>
      <c r="CS9" s="16">
        <v>0.707106781186547</v>
      </c>
      <c r="CT9" s="16">
        <v>0.0</v>
      </c>
      <c r="CU9" s="16">
        <v>0.0</v>
      </c>
      <c r="CV9" s="16">
        <v>0.0</v>
      </c>
      <c r="CW9" s="16">
        <v>0.353553390593273</v>
      </c>
    </row>
    <row r="10" ht="14.25" customHeight="1">
      <c r="A10" s="16">
        <v>9.0</v>
      </c>
      <c r="B10" s="16">
        <v>0.0</v>
      </c>
      <c r="C10" s="16">
        <v>0.0</v>
      </c>
      <c r="D10" s="16">
        <v>0.0</v>
      </c>
      <c r="E10" s="16">
        <v>0.0</v>
      </c>
      <c r="F10" s="16">
        <v>0.0</v>
      </c>
      <c r="G10" s="16">
        <v>0.577350269189625</v>
      </c>
      <c r="H10" s="16">
        <v>0.0</v>
      </c>
      <c r="I10" s="16">
        <v>0.0</v>
      </c>
      <c r="J10" s="16">
        <v>1.0</v>
      </c>
      <c r="K10" s="16">
        <v>0.577350269189625</v>
      </c>
      <c r="L10" s="16">
        <v>0.0</v>
      </c>
      <c r="M10" s="16">
        <v>0.0</v>
      </c>
      <c r="N10" s="16">
        <v>0.0</v>
      </c>
      <c r="O10" s="16">
        <v>0.0</v>
      </c>
      <c r="P10" s="16">
        <v>0.577350269189625</v>
      </c>
      <c r="Q10" s="16">
        <v>0.0</v>
      </c>
      <c r="R10" s="16">
        <v>0.0</v>
      </c>
      <c r="S10" s="16">
        <v>0.0</v>
      </c>
      <c r="T10" s="16">
        <v>0.0</v>
      </c>
      <c r="U10" s="16">
        <v>0.447213595499958</v>
      </c>
      <c r="V10" s="16">
        <v>0.0</v>
      </c>
      <c r="W10" s="16">
        <v>0.0</v>
      </c>
      <c r="X10" s="16">
        <v>0.577350269189625</v>
      </c>
      <c r="Y10" s="16">
        <v>0.0</v>
      </c>
      <c r="Z10" s="16">
        <v>0.0</v>
      </c>
      <c r="AA10" s="16">
        <v>0.0</v>
      </c>
      <c r="AB10" s="16">
        <v>0.0</v>
      </c>
      <c r="AC10" s="16">
        <v>0.0</v>
      </c>
      <c r="AD10" s="16">
        <v>0.0</v>
      </c>
      <c r="AE10" s="16">
        <v>0.0</v>
      </c>
      <c r="AF10" s="16">
        <v>0.0</v>
      </c>
      <c r="AG10" s="16">
        <v>0.0</v>
      </c>
      <c r="AH10" s="16">
        <v>0.0</v>
      </c>
      <c r="AI10" s="16">
        <v>0.0</v>
      </c>
      <c r="AJ10" s="16">
        <v>0.0</v>
      </c>
      <c r="AK10" s="16">
        <v>0.0</v>
      </c>
      <c r="AL10" s="16">
        <v>0.0</v>
      </c>
      <c r="AM10" s="16">
        <v>0.0</v>
      </c>
      <c r="AN10" s="16">
        <v>0.577350269189625</v>
      </c>
      <c r="AO10" s="16">
        <v>0.0</v>
      </c>
      <c r="AP10" s="16">
        <v>0.577350269189625</v>
      </c>
      <c r="AQ10" s="16">
        <v>0.0</v>
      </c>
      <c r="AR10" s="16">
        <v>0.0</v>
      </c>
      <c r="AS10" s="16">
        <v>0.0</v>
      </c>
      <c r="AT10" s="16">
        <v>0.0</v>
      </c>
      <c r="AU10" s="16">
        <v>0.0</v>
      </c>
      <c r="AV10" s="16">
        <v>0.0</v>
      </c>
      <c r="AW10" s="16">
        <v>0.0</v>
      </c>
      <c r="AX10" s="16">
        <v>0.0</v>
      </c>
      <c r="AY10" s="16">
        <v>0.0</v>
      </c>
      <c r="AZ10" s="16">
        <v>0.0</v>
      </c>
      <c r="BA10" s="16">
        <v>0.0</v>
      </c>
      <c r="BB10" s="16">
        <v>0.0</v>
      </c>
      <c r="BC10" s="16">
        <v>0.0</v>
      </c>
      <c r="BD10" s="16">
        <v>0.0</v>
      </c>
      <c r="BE10" s="16">
        <v>0.0</v>
      </c>
      <c r="BF10" s="16">
        <v>0.0</v>
      </c>
      <c r="BG10" s="16">
        <v>0.0</v>
      </c>
      <c r="BH10" s="16">
        <v>0.0</v>
      </c>
      <c r="BI10" s="16">
        <v>0.577350269189625</v>
      </c>
      <c r="BJ10" s="16">
        <v>0.0</v>
      </c>
      <c r="BK10" s="16">
        <v>0.0</v>
      </c>
      <c r="BL10" s="16">
        <v>0.5</v>
      </c>
      <c r="BM10" s="16">
        <v>1.0</v>
      </c>
      <c r="BN10" s="16">
        <v>0.0</v>
      </c>
      <c r="BO10" s="16">
        <v>0.0</v>
      </c>
      <c r="BP10" s="16">
        <v>0.0</v>
      </c>
      <c r="BQ10" s="16">
        <v>0.0</v>
      </c>
      <c r="BR10" s="16">
        <v>0.577350269189625</v>
      </c>
      <c r="BS10" s="16">
        <v>0.0</v>
      </c>
      <c r="BT10" s="16">
        <v>0.5</v>
      </c>
      <c r="BU10" s="16">
        <v>0.0</v>
      </c>
      <c r="BV10" s="16">
        <v>0.0</v>
      </c>
      <c r="BW10" s="16">
        <v>0.0</v>
      </c>
      <c r="BX10" s="16">
        <v>0.0</v>
      </c>
      <c r="BY10" s="16">
        <v>0.0</v>
      </c>
      <c r="BZ10" s="16">
        <v>0.0</v>
      </c>
      <c r="CA10" s="16">
        <v>0.577350269189625</v>
      </c>
      <c r="CB10" s="16">
        <v>0.0</v>
      </c>
      <c r="CC10" s="16">
        <v>0.0</v>
      </c>
      <c r="CD10" s="16">
        <v>0.707106781186547</v>
      </c>
      <c r="CE10" s="16">
        <v>0.0</v>
      </c>
      <c r="CF10" s="16">
        <v>0.0</v>
      </c>
      <c r="CG10" s="16">
        <v>0.0</v>
      </c>
      <c r="CH10" s="16">
        <v>0.577350269189625</v>
      </c>
      <c r="CI10" s="16">
        <v>0.0</v>
      </c>
      <c r="CJ10" s="16">
        <v>0.0</v>
      </c>
      <c r="CK10" s="16">
        <v>0.0</v>
      </c>
      <c r="CL10" s="16">
        <v>0.0</v>
      </c>
      <c r="CM10" s="16">
        <v>0.0</v>
      </c>
      <c r="CN10" s="16">
        <v>0.0</v>
      </c>
      <c r="CO10" s="16">
        <v>0.0</v>
      </c>
      <c r="CP10" s="16">
        <v>0.0</v>
      </c>
      <c r="CQ10" s="16">
        <v>0.0</v>
      </c>
      <c r="CR10" s="16">
        <v>0.0</v>
      </c>
      <c r="CS10" s="16">
        <v>0.0</v>
      </c>
      <c r="CT10" s="16">
        <v>0.0</v>
      </c>
      <c r="CU10" s="16">
        <v>0.577350269189625</v>
      </c>
      <c r="CV10" s="16">
        <v>0.0</v>
      </c>
      <c r="CW10" s="16">
        <v>0.5</v>
      </c>
    </row>
    <row r="11" ht="14.25" customHeight="1">
      <c r="A11" s="16">
        <v>10.0</v>
      </c>
      <c r="B11" s="16">
        <v>0.258198889747161</v>
      </c>
      <c r="C11" s="16">
        <v>0.333333333333333</v>
      </c>
      <c r="D11" s="16">
        <v>0.0</v>
      </c>
      <c r="E11" s="16">
        <v>0.0</v>
      </c>
      <c r="F11" s="16">
        <v>0.0</v>
      </c>
      <c r="G11" s="16">
        <v>0.666666666666666</v>
      </c>
      <c r="H11" s="16">
        <v>0.0</v>
      </c>
      <c r="I11" s="16">
        <v>0.408248290463863</v>
      </c>
      <c r="J11" s="16">
        <v>0.577350269189625</v>
      </c>
      <c r="K11" s="16">
        <v>1.0</v>
      </c>
      <c r="L11" s="16">
        <v>0.0</v>
      </c>
      <c r="M11" s="16">
        <v>0.0</v>
      </c>
      <c r="N11" s="16">
        <v>0.333333333333333</v>
      </c>
      <c r="O11" s="16">
        <v>0.0</v>
      </c>
      <c r="P11" s="16">
        <v>0.666666666666666</v>
      </c>
      <c r="Q11" s="16">
        <v>0.0</v>
      </c>
      <c r="R11" s="16">
        <v>0.0</v>
      </c>
      <c r="S11" s="16">
        <v>0.0</v>
      </c>
      <c r="T11" s="16">
        <v>0.0</v>
      </c>
      <c r="U11" s="16">
        <v>0.516397779494322</v>
      </c>
      <c r="V11" s="16">
        <v>0.333333333333333</v>
      </c>
      <c r="W11" s="16">
        <v>0.258198889747161</v>
      </c>
      <c r="X11" s="16">
        <v>0.666666666666666</v>
      </c>
      <c r="Y11" s="16">
        <v>0.0</v>
      </c>
      <c r="Z11" s="16">
        <v>0.0</v>
      </c>
      <c r="AA11" s="16">
        <v>0.0</v>
      </c>
      <c r="AB11" s="16">
        <v>0.0</v>
      </c>
      <c r="AC11" s="16">
        <v>0.0</v>
      </c>
      <c r="AD11" s="16">
        <v>0.258198889747161</v>
      </c>
      <c r="AE11" s="16">
        <v>0.0</v>
      </c>
      <c r="AF11" s="16">
        <v>0.0</v>
      </c>
      <c r="AG11" s="16">
        <v>0.333333333333333</v>
      </c>
      <c r="AH11" s="16">
        <v>0.0</v>
      </c>
      <c r="AI11" s="16">
        <v>0.0</v>
      </c>
      <c r="AJ11" s="16">
        <v>0.0</v>
      </c>
      <c r="AK11" s="16">
        <v>0.0</v>
      </c>
      <c r="AL11" s="16">
        <v>0.0</v>
      </c>
      <c r="AM11" s="16">
        <v>0.0</v>
      </c>
      <c r="AN11" s="16">
        <v>0.333333333333333</v>
      </c>
      <c r="AO11" s="16">
        <v>0.0</v>
      </c>
      <c r="AP11" s="16">
        <v>0.666666666666666</v>
      </c>
      <c r="AQ11" s="16">
        <v>0.333333333333333</v>
      </c>
      <c r="AR11" s="16">
        <v>0.0</v>
      </c>
      <c r="AS11" s="16">
        <v>0.408248290463863</v>
      </c>
      <c r="AT11" s="16">
        <v>0.0</v>
      </c>
      <c r="AU11" s="16">
        <v>0.0</v>
      </c>
      <c r="AV11" s="16">
        <v>0.333333333333333</v>
      </c>
      <c r="AW11" s="16">
        <v>0.0</v>
      </c>
      <c r="AX11" s="16">
        <v>0.408248290463863</v>
      </c>
      <c r="AY11" s="16">
        <v>0.0</v>
      </c>
      <c r="AZ11" s="16">
        <v>0.0</v>
      </c>
      <c r="BA11" s="16">
        <v>0.0</v>
      </c>
      <c r="BB11" s="16">
        <v>0.0</v>
      </c>
      <c r="BC11" s="16">
        <v>0.333333333333333</v>
      </c>
      <c r="BD11" s="16">
        <v>0.408248290463863</v>
      </c>
      <c r="BE11" s="16">
        <v>0.0</v>
      </c>
      <c r="BF11" s="16">
        <v>0.0</v>
      </c>
      <c r="BG11" s="16">
        <v>0.0</v>
      </c>
      <c r="BH11" s="16">
        <v>0.0</v>
      </c>
      <c r="BI11" s="16">
        <v>0.666666666666666</v>
      </c>
      <c r="BJ11" s="16">
        <v>0.0</v>
      </c>
      <c r="BK11" s="16">
        <v>0.0</v>
      </c>
      <c r="BL11" s="16">
        <v>0.577350269189625</v>
      </c>
      <c r="BM11" s="16">
        <v>0.577350269189625</v>
      </c>
      <c r="BN11" s="16">
        <v>0.0</v>
      </c>
      <c r="BO11" s="16">
        <v>0.0</v>
      </c>
      <c r="BP11" s="16">
        <v>0.0</v>
      </c>
      <c r="BQ11" s="16">
        <v>0.0</v>
      </c>
      <c r="BR11" s="16">
        <v>0.666666666666666</v>
      </c>
      <c r="BS11" s="16">
        <v>0.0</v>
      </c>
      <c r="BT11" s="16">
        <v>0.577350269189625</v>
      </c>
      <c r="BU11" s="16">
        <v>0.408248290463863</v>
      </c>
      <c r="BV11" s="16">
        <v>0.0</v>
      </c>
      <c r="BW11" s="16">
        <v>0.0</v>
      </c>
      <c r="BX11" s="16">
        <v>0.0</v>
      </c>
      <c r="BY11" s="16">
        <v>0.0</v>
      </c>
      <c r="BZ11" s="16">
        <v>0.0</v>
      </c>
      <c r="CA11" s="16">
        <v>0.666666666666666</v>
      </c>
      <c r="CB11" s="16">
        <v>0.0</v>
      </c>
      <c r="CC11" s="16">
        <v>0.0</v>
      </c>
      <c r="CD11" s="16">
        <v>0.816496580927726</v>
      </c>
      <c r="CE11" s="16">
        <v>0.333333333333333</v>
      </c>
      <c r="CF11" s="16">
        <v>0.0</v>
      </c>
      <c r="CG11" s="16">
        <v>0.0</v>
      </c>
      <c r="CH11" s="16">
        <v>1.0</v>
      </c>
      <c r="CI11" s="16">
        <v>0.0</v>
      </c>
      <c r="CJ11" s="16">
        <v>0.0</v>
      </c>
      <c r="CK11" s="16">
        <v>0.0</v>
      </c>
      <c r="CL11" s="16">
        <v>0.408248290463863</v>
      </c>
      <c r="CM11" s="16">
        <v>0.288675134594812</v>
      </c>
      <c r="CN11" s="16">
        <v>0.0</v>
      </c>
      <c r="CO11" s="16">
        <v>0.333333333333333</v>
      </c>
      <c r="CP11" s="16">
        <v>0.0</v>
      </c>
      <c r="CQ11" s="16">
        <v>0.0</v>
      </c>
      <c r="CR11" s="16">
        <v>0.0</v>
      </c>
      <c r="CS11" s="16">
        <v>0.288675134594812</v>
      </c>
      <c r="CT11" s="16">
        <v>0.0</v>
      </c>
      <c r="CU11" s="16">
        <v>0.333333333333333</v>
      </c>
      <c r="CV11" s="16">
        <v>0.333333333333333</v>
      </c>
      <c r="CW11" s="16">
        <v>0.577350269189625</v>
      </c>
    </row>
    <row r="12" ht="14.25" customHeight="1">
      <c r="A12" s="16">
        <v>11.0</v>
      </c>
      <c r="B12" s="16">
        <v>0.258198889747161</v>
      </c>
      <c r="C12" s="16">
        <v>0.0</v>
      </c>
      <c r="D12" s="16">
        <v>0.816496580927726</v>
      </c>
      <c r="E12" s="16">
        <v>1.0</v>
      </c>
      <c r="F12" s="16">
        <v>0.577350269189625</v>
      </c>
      <c r="G12" s="16">
        <v>0.0</v>
      </c>
      <c r="H12" s="16">
        <v>0.816496580927726</v>
      </c>
      <c r="I12" s="16">
        <v>0.0</v>
      </c>
      <c r="J12" s="16">
        <v>0.0</v>
      </c>
      <c r="K12" s="16">
        <v>0.0</v>
      </c>
      <c r="L12" s="16">
        <v>1.0</v>
      </c>
      <c r="M12" s="16">
        <v>0.408248290463863</v>
      </c>
      <c r="N12" s="16">
        <v>0.0</v>
      </c>
      <c r="O12" s="16">
        <v>0.577350269189625</v>
      </c>
      <c r="P12" s="16">
        <v>0.333333333333333</v>
      </c>
      <c r="Q12" s="16">
        <v>0.408248290463863</v>
      </c>
      <c r="R12" s="16">
        <v>0.816496580927726</v>
      </c>
      <c r="S12" s="16">
        <v>0.577350269189625</v>
      </c>
      <c r="T12" s="16">
        <v>0.577350269189625</v>
      </c>
      <c r="U12" s="16">
        <v>0.516397779494322</v>
      </c>
      <c r="V12" s="16">
        <v>0.333333333333333</v>
      </c>
      <c r="W12" s="16">
        <v>0.258198889747161</v>
      </c>
      <c r="X12" s="16">
        <v>0.0</v>
      </c>
      <c r="Y12" s="16">
        <v>0.408248290463863</v>
      </c>
      <c r="Z12" s="16">
        <v>0.816496580927726</v>
      </c>
      <c r="AA12" s="16">
        <v>0.577350269189625</v>
      </c>
      <c r="AB12" s="16">
        <v>0.408248290463863</v>
      </c>
      <c r="AC12" s="16">
        <v>0.816496580927726</v>
      </c>
      <c r="AD12" s="16">
        <v>0.258198889747161</v>
      </c>
      <c r="AE12" s="16">
        <v>0.408248290463863</v>
      </c>
      <c r="AF12" s="16">
        <v>0.577350269189625</v>
      </c>
      <c r="AG12" s="16">
        <v>0.0</v>
      </c>
      <c r="AH12" s="16">
        <v>0.408248290463863</v>
      </c>
      <c r="AI12" s="16">
        <v>0.408248290463863</v>
      </c>
      <c r="AJ12" s="16">
        <v>0.408248290463863</v>
      </c>
      <c r="AK12" s="16">
        <v>0.816496580927726</v>
      </c>
      <c r="AL12" s="16">
        <v>0.577350269189625</v>
      </c>
      <c r="AM12" s="16">
        <v>0.408248290463863</v>
      </c>
      <c r="AN12" s="16">
        <v>0.333333333333333</v>
      </c>
      <c r="AO12" s="16">
        <v>0.577350269189625</v>
      </c>
      <c r="AP12" s="16">
        <v>0.0</v>
      </c>
      <c r="AQ12" s="16">
        <v>0.666666666666666</v>
      </c>
      <c r="AR12" s="16">
        <v>0.816496580927726</v>
      </c>
      <c r="AS12" s="16">
        <v>0.0</v>
      </c>
      <c r="AT12" s="16">
        <v>0.516397779494322</v>
      </c>
      <c r="AU12" s="16">
        <v>0.816496580927726</v>
      </c>
      <c r="AV12" s="16">
        <v>0.0</v>
      </c>
      <c r="AW12" s="16">
        <v>1.0</v>
      </c>
      <c r="AX12" s="16">
        <v>0.408248290463863</v>
      </c>
      <c r="AY12" s="16">
        <v>0.408248290463863</v>
      </c>
      <c r="AZ12" s="16">
        <v>0.577350269189625</v>
      </c>
      <c r="BA12" s="16">
        <v>0.577350269189625</v>
      </c>
      <c r="BB12" s="16">
        <v>1.0</v>
      </c>
      <c r="BC12" s="16">
        <v>0.0</v>
      </c>
      <c r="BD12" s="16">
        <v>0.408248290463863</v>
      </c>
      <c r="BE12" s="16">
        <v>0.577350269189625</v>
      </c>
      <c r="BF12" s="16">
        <v>0.408248290463863</v>
      </c>
      <c r="BG12" s="16">
        <v>0.816496580927726</v>
      </c>
      <c r="BH12" s="16">
        <v>0.577350269189625</v>
      </c>
      <c r="BI12" s="16">
        <v>0.0</v>
      </c>
      <c r="BJ12" s="16">
        <v>0.816496580927726</v>
      </c>
      <c r="BK12" s="16">
        <v>0.577350269189625</v>
      </c>
      <c r="BL12" s="16">
        <v>0.288675134594812</v>
      </c>
      <c r="BM12" s="16">
        <v>0.0</v>
      </c>
      <c r="BN12" s="16">
        <v>0.816496580927726</v>
      </c>
      <c r="BO12" s="16">
        <v>0.408248290463863</v>
      </c>
      <c r="BP12" s="16">
        <v>0.816496580927726</v>
      </c>
      <c r="BQ12" s="16">
        <v>0.816496580927726</v>
      </c>
      <c r="BR12" s="16">
        <v>0.0</v>
      </c>
      <c r="BS12" s="16">
        <v>0.0</v>
      </c>
      <c r="BT12" s="16">
        <v>0.288675134594812</v>
      </c>
      <c r="BU12" s="16">
        <v>0.408248290463863</v>
      </c>
      <c r="BV12" s="16">
        <v>0.408248290463863</v>
      </c>
      <c r="BW12" s="16">
        <v>0.666666666666666</v>
      </c>
      <c r="BX12" s="16">
        <v>0.816496580927726</v>
      </c>
      <c r="BY12" s="16">
        <v>0.816496580927726</v>
      </c>
      <c r="BZ12" s="16">
        <v>0.816496580927726</v>
      </c>
      <c r="CA12" s="16">
        <v>0.333333333333333</v>
      </c>
      <c r="CB12" s="16">
        <v>0.408248290463863</v>
      </c>
      <c r="CC12" s="16">
        <v>0.577350269189625</v>
      </c>
      <c r="CD12" s="16">
        <v>0.0</v>
      </c>
      <c r="CE12" s="16">
        <v>0.333333333333333</v>
      </c>
      <c r="CF12" s="16">
        <v>0.666666666666666</v>
      </c>
      <c r="CG12" s="16">
        <v>1.0</v>
      </c>
      <c r="CH12" s="16">
        <v>0.0</v>
      </c>
      <c r="CI12" s="16">
        <v>0.816496580927726</v>
      </c>
      <c r="CJ12" s="16">
        <v>0.408248290463863</v>
      </c>
      <c r="CK12" s="16">
        <v>0.0</v>
      </c>
      <c r="CL12" s="16">
        <v>0.408248290463863</v>
      </c>
      <c r="CM12" s="16">
        <v>0.577350269189625</v>
      </c>
      <c r="CN12" s="16">
        <v>0.577350269189625</v>
      </c>
      <c r="CO12" s="16">
        <v>0.0</v>
      </c>
      <c r="CP12" s="16">
        <v>0.577350269189625</v>
      </c>
      <c r="CQ12" s="16">
        <v>0.816496580927726</v>
      </c>
      <c r="CR12" s="16">
        <v>0.816496580927726</v>
      </c>
      <c r="CS12" s="16">
        <v>0.288675134594812</v>
      </c>
      <c r="CT12" s="16">
        <v>0.0</v>
      </c>
      <c r="CU12" s="16">
        <v>0.333333333333333</v>
      </c>
      <c r="CV12" s="16">
        <v>0.333333333333333</v>
      </c>
      <c r="CW12" s="16">
        <v>0.288675134594812</v>
      </c>
    </row>
    <row r="13" ht="14.25" customHeight="1">
      <c r="A13" s="16">
        <v>12.0</v>
      </c>
      <c r="B13" s="16">
        <v>0.316227766016838</v>
      </c>
      <c r="C13" s="16">
        <v>0.0</v>
      </c>
      <c r="D13" s="16">
        <v>0.5</v>
      </c>
      <c r="E13" s="16">
        <v>0.408248290463863</v>
      </c>
      <c r="F13" s="16">
        <v>0.707106781186547</v>
      </c>
      <c r="G13" s="16">
        <v>0.0</v>
      </c>
      <c r="H13" s="16">
        <v>0.5</v>
      </c>
      <c r="I13" s="16">
        <v>0.0</v>
      </c>
      <c r="J13" s="16">
        <v>0.0</v>
      </c>
      <c r="K13" s="16">
        <v>0.0</v>
      </c>
      <c r="L13" s="16">
        <v>0.408248290463863</v>
      </c>
      <c r="M13" s="16">
        <v>1.0</v>
      </c>
      <c r="N13" s="16">
        <v>0.0</v>
      </c>
      <c r="O13" s="16">
        <v>0.0</v>
      </c>
      <c r="P13" s="16">
        <v>0.0</v>
      </c>
      <c r="Q13" s="16">
        <v>0.0</v>
      </c>
      <c r="R13" s="16">
        <v>0.0</v>
      </c>
      <c r="S13" s="16">
        <v>0.707106781186547</v>
      </c>
      <c r="T13" s="16">
        <v>0.707106781186547</v>
      </c>
      <c r="U13" s="16">
        <v>0.316227766016838</v>
      </c>
      <c r="V13" s="16">
        <v>0.408248290463863</v>
      </c>
      <c r="W13" s="16">
        <v>0.316227766016838</v>
      </c>
      <c r="X13" s="16">
        <v>0.0</v>
      </c>
      <c r="Y13" s="16">
        <v>0.0</v>
      </c>
      <c r="Z13" s="16">
        <v>0.0</v>
      </c>
      <c r="AA13" s="16">
        <v>0.0</v>
      </c>
      <c r="AB13" s="16">
        <v>0.0</v>
      </c>
      <c r="AC13" s="16">
        <v>0.0</v>
      </c>
      <c r="AD13" s="16">
        <v>0.0</v>
      </c>
      <c r="AE13" s="16">
        <v>0.0</v>
      </c>
      <c r="AF13" s="16">
        <v>0.0</v>
      </c>
      <c r="AG13" s="16">
        <v>0.0</v>
      </c>
      <c r="AH13" s="16">
        <v>0.0</v>
      </c>
      <c r="AI13" s="16">
        <v>0.0</v>
      </c>
      <c r="AJ13" s="16">
        <v>0.5</v>
      </c>
      <c r="AK13" s="16">
        <v>0.5</v>
      </c>
      <c r="AL13" s="16">
        <v>0.0</v>
      </c>
      <c r="AM13" s="16">
        <v>0.0</v>
      </c>
      <c r="AN13" s="16">
        <v>0.0</v>
      </c>
      <c r="AO13" s="16">
        <v>0.0</v>
      </c>
      <c r="AP13" s="16">
        <v>0.0</v>
      </c>
      <c r="AQ13" s="16">
        <v>0.408248290463863</v>
      </c>
      <c r="AR13" s="16">
        <v>0.0</v>
      </c>
      <c r="AS13" s="16">
        <v>0.0</v>
      </c>
      <c r="AT13" s="16">
        <v>0.0</v>
      </c>
      <c r="AU13" s="16">
        <v>0.0</v>
      </c>
      <c r="AV13" s="16">
        <v>0.0</v>
      </c>
      <c r="AW13" s="16">
        <v>0.408248290463863</v>
      </c>
      <c r="AX13" s="16">
        <v>0.0</v>
      </c>
      <c r="AY13" s="16">
        <v>0.5</v>
      </c>
      <c r="AZ13" s="16">
        <v>0.0</v>
      </c>
      <c r="BA13" s="16">
        <v>0.0</v>
      </c>
      <c r="BB13" s="16">
        <v>0.408248290463863</v>
      </c>
      <c r="BC13" s="16">
        <v>0.0</v>
      </c>
      <c r="BD13" s="16">
        <v>0.0</v>
      </c>
      <c r="BE13" s="16">
        <v>0.0</v>
      </c>
      <c r="BF13" s="16">
        <v>0.5</v>
      </c>
      <c r="BG13" s="16">
        <v>0.5</v>
      </c>
      <c r="BH13" s="16">
        <v>0.707106781186547</v>
      </c>
      <c r="BI13" s="16">
        <v>0.0</v>
      </c>
      <c r="BJ13" s="16">
        <v>0.5</v>
      </c>
      <c r="BK13" s="16">
        <v>0.707106781186547</v>
      </c>
      <c r="BL13" s="16">
        <v>0.707106781186547</v>
      </c>
      <c r="BM13" s="16">
        <v>0.0</v>
      </c>
      <c r="BN13" s="16">
        <v>0.5</v>
      </c>
      <c r="BO13" s="16">
        <v>0.0</v>
      </c>
      <c r="BP13" s="16">
        <v>0.0</v>
      </c>
      <c r="BQ13" s="16">
        <v>0.5</v>
      </c>
      <c r="BR13" s="16">
        <v>0.0</v>
      </c>
      <c r="BS13" s="16">
        <v>0.0</v>
      </c>
      <c r="BT13" s="16">
        <v>0.0</v>
      </c>
      <c r="BU13" s="16">
        <v>0.0</v>
      </c>
      <c r="BV13" s="16">
        <v>0.0</v>
      </c>
      <c r="BW13" s="16">
        <v>0.0</v>
      </c>
      <c r="BX13" s="16">
        <v>0.5</v>
      </c>
      <c r="BY13" s="16">
        <v>0.0</v>
      </c>
      <c r="BZ13" s="16">
        <v>0.0</v>
      </c>
      <c r="CA13" s="16">
        <v>0.0</v>
      </c>
      <c r="CB13" s="16">
        <v>0.5</v>
      </c>
      <c r="CC13" s="16">
        <v>0.707106781186547</v>
      </c>
      <c r="CD13" s="16">
        <v>0.0</v>
      </c>
      <c r="CE13" s="16">
        <v>0.408248290463863</v>
      </c>
      <c r="CF13" s="16">
        <v>0.816496580927726</v>
      </c>
      <c r="CG13" s="16">
        <v>0.408248290463863</v>
      </c>
      <c r="CH13" s="16">
        <v>0.0</v>
      </c>
      <c r="CI13" s="16">
        <v>0.5</v>
      </c>
      <c r="CJ13" s="16">
        <v>0.0</v>
      </c>
      <c r="CK13" s="16">
        <v>0.0</v>
      </c>
      <c r="CL13" s="16">
        <v>0.0</v>
      </c>
      <c r="CM13" s="16">
        <v>0.353553390593273</v>
      </c>
      <c r="CN13" s="16">
        <v>0.707106781186547</v>
      </c>
      <c r="CO13" s="16">
        <v>0.0</v>
      </c>
      <c r="CP13" s="16">
        <v>0.707106781186547</v>
      </c>
      <c r="CQ13" s="16">
        <v>0.0</v>
      </c>
      <c r="CR13" s="16">
        <v>0.5</v>
      </c>
      <c r="CS13" s="16">
        <v>0.353553390593273</v>
      </c>
      <c r="CT13" s="16">
        <v>0.0</v>
      </c>
      <c r="CU13" s="16">
        <v>0.0</v>
      </c>
      <c r="CV13" s="16">
        <v>0.0</v>
      </c>
      <c r="CW13" s="16">
        <v>0.353553390593273</v>
      </c>
    </row>
    <row r="14" ht="14.25" customHeight="1">
      <c r="A14" s="16">
        <v>13.0</v>
      </c>
      <c r="B14" s="16">
        <v>0.774596669241483</v>
      </c>
      <c r="C14" s="16">
        <v>0.666666666666666</v>
      </c>
      <c r="D14" s="16">
        <v>0.0</v>
      </c>
      <c r="E14" s="16">
        <v>0.0</v>
      </c>
      <c r="F14" s="16">
        <v>0.0</v>
      </c>
      <c r="G14" s="16">
        <v>0.0</v>
      </c>
      <c r="H14" s="16">
        <v>0.0</v>
      </c>
      <c r="I14" s="16">
        <v>0.816496580927726</v>
      </c>
      <c r="J14" s="16">
        <v>0.0</v>
      </c>
      <c r="K14" s="16">
        <v>0.333333333333333</v>
      </c>
      <c r="L14" s="16">
        <v>0.0</v>
      </c>
      <c r="M14" s="16">
        <v>0.0</v>
      </c>
      <c r="N14" s="16">
        <v>1.0</v>
      </c>
      <c r="O14" s="16">
        <v>0.0</v>
      </c>
      <c r="P14" s="16">
        <v>0.333333333333333</v>
      </c>
      <c r="Q14" s="16">
        <v>0.0</v>
      </c>
      <c r="R14" s="16">
        <v>0.0</v>
      </c>
      <c r="S14" s="16">
        <v>0.0</v>
      </c>
      <c r="T14" s="16">
        <v>0.0</v>
      </c>
      <c r="U14" s="16">
        <v>0.0</v>
      </c>
      <c r="V14" s="16">
        <v>0.0</v>
      </c>
      <c r="W14" s="16">
        <v>0.0</v>
      </c>
      <c r="X14" s="16">
        <v>0.0</v>
      </c>
      <c r="Y14" s="16">
        <v>0.0</v>
      </c>
      <c r="Z14" s="16">
        <v>0.0</v>
      </c>
      <c r="AA14" s="16">
        <v>0.0</v>
      </c>
      <c r="AB14" s="16">
        <v>0.408248290463863</v>
      </c>
      <c r="AC14" s="16">
        <v>0.0</v>
      </c>
      <c r="AD14" s="16">
        <v>0.258198889747161</v>
      </c>
      <c r="AE14" s="16">
        <v>0.0</v>
      </c>
      <c r="AF14" s="16">
        <v>0.0</v>
      </c>
      <c r="AG14" s="16">
        <v>0.0</v>
      </c>
      <c r="AH14" s="16">
        <v>0.408248290463863</v>
      </c>
      <c r="AI14" s="16">
        <v>0.0</v>
      </c>
      <c r="AJ14" s="16">
        <v>0.408248290463863</v>
      </c>
      <c r="AK14" s="16">
        <v>0.0</v>
      </c>
      <c r="AL14" s="16">
        <v>0.0</v>
      </c>
      <c r="AM14" s="16">
        <v>0.0</v>
      </c>
      <c r="AN14" s="16">
        <v>0.0</v>
      </c>
      <c r="AO14" s="16">
        <v>0.0</v>
      </c>
      <c r="AP14" s="16">
        <v>0.333333333333333</v>
      </c>
      <c r="AQ14" s="16">
        <v>0.0</v>
      </c>
      <c r="AR14" s="16">
        <v>0.0</v>
      </c>
      <c r="AS14" s="16">
        <v>0.0</v>
      </c>
      <c r="AT14" s="16">
        <v>0.516397779494322</v>
      </c>
      <c r="AU14" s="16">
        <v>0.0</v>
      </c>
      <c r="AV14" s="16">
        <v>0.0</v>
      </c>
      <c r="AW14" s="16">
        <v>0.0</v>
      </c>
      <c r="AX14" s="16">
        <v>0.408248290463863</v>
      </c>
      <c r="AY14" s="16">
        <v>0.408248290463863</v>
      </c>
      <c r="AZ14" s="16">
        <v>0.0</v>
      </c>
      <c r="BA14" s="16">
        <v>0.0</v>
      </c>
      <c r="BB14" s="16">
        <v>0.0</v>
      </c>
      <c r="BC14" s="16">
        <v>0.666666666666666</v>
      </c>
      <c r="BD14" s="16">
        <v>0.0</v>
      </c>
      <c r="BE14" s="16">
        <v>0.0</v>
      </c>
      <c r="BF14" s="16">
        <v>0.0</v>
      </c>
      <c r="BG14" s="16">
        <v>0.0</v>
      </c>
      <c r="BH14" s="16">
        <v>0.0</v>
      </c>
      <c r="BI14" s="16">
        <v>0.0</v>
      </c>
      <c r="BJ14" s="16">
        <v>0.0</v>
      </c>
      <c r="BK14" s="16">
        <v>0.0</v>
      </c>
      <c r="BL14" s="16">
        <v>0.0</v>
      </c>
      <c r="BM14" s="16">
        <v>0.0</v>
      </c>
      <c r="BN14" s="16">
        <v>0.0</v>
      </c>
      <c r="BO14" s="16">
        <v>0.0</v>
      </c>
      <c r="BP14" s="16">
        <v>0.0</v>
      </c>
      <c r="BQ14" s="16">
        <v>0.0</v>
      </c>
      <c r="BR14" s="16">
        <v>0.0</v>
      </c>
      <c r="BS14" s="16">
        <v>0.0</v>
      </c>
      <c r="BT14" s="16">
        <v>0.0</v>
      </c>
      <c r="BU14" s="16">
        <v>0.0</v>
      </c>
      <c r="BV14" s="16">
        <v>0.408248290463863</v>
      </c>
      <c r="BW14" s="16">
        <v>0.0</v>
      </c>
      <c r="BX14" s="16">
        <v>0.0</v>
      </c>
      <c r="BY14" s="16">
        <v>0.0</v>
      </c>
      <c r="BZ14" s="16">
        <v>0.0</v>
      </c>
      <c r="CA14" s="16">
        <v>0.333333333333333</v>
      </c>
      <c r="CB14" s="16">
        <v>0.408248290463863</v>
      </c>
      <c r="CC14" s="16">
        <v>0.0</v>
      </c>
      <c r="CD14" s="16">
        <v>0.0</v>
      </c>
      <c r="CE14" s="16">
        <v>0.0</v>
      </c>
      <c r="CF14" s="16">
        <v>0.0</v>
      </c>
      <c r="CG14" s="16">
        <v>0.0</v>
      </c>
      <c r="CH14" s="16">
        <v>0.333333333333333</v>
      </c>
      <c r="CI14" s="16">
        <v>0.0</v>
      </c>
      <c r="CJ14" s="16">
        <v>0.0</v>
      </c>
      <c r="CK14" s="16">
        <v>0.0</v>
      </c>
      <c r="CL14" s="16">
        <v>0.0</v>
      </c>
      <c r="CM14" s="16">
        <v>0.288675134594812</v>
      </c>
      <c r="CN14" s="16">
        <v>0.0</v>
      </c>
      <c r="CO14" s="16">
        <v>0.0</v>
      </c>
      <c r="CP14" s="16">
        <v>0.0</v>
      </c>
      <c r="CQ14" s="16">
        <v>0.0</v>
      </c>
      <c r="CR14" s="16">
        <v>0.0</v>
      </c>
      <c r="CS14" s="16">
        <v>0.577350269189625</v>
      </c>
      <c r="CT14" s="16">
        <v>0.0</v>
      </c>
      <c r="CU14" s="16">
        <v>0.0</v>
      </c>
      <c r="CV14" s="16">
        <v>0.0</v>
      </c>
      <c r="CW14" s="16">
        <v>0.288675134594812</v>
      </c>
    </row>
    <row r="15" ht="14.25" customHeight="1">
      <c r="A15" s="16">
        <v>14.0</v>
      </c>
      <c r="B15" s="16">
        <v>0.0</v>
      </c>
      <c r="C15" s="16">
        <v>0.0</v>
      </c>
      <c r="D15" s="16">
        <v>0.0</v>
      </c>
      <c r="E15" s="16">
        <v>0.577350269189625</v>
      </c>
      <c r="F15" s="16">
        <v>0.0</v>
      </c>
      <c r="G15" s="16">
        <v>0.0</v>
      </c>
      <c r="H15" s="16">
        <v>0.0</v>
      </c>
      <c r="I15" s="16">
        <v>0.0</v>
      </c>
      <c r="J15" s="16">
        <v>0.0</v>
      </c>
      <c r="K15" s="16">
        <v>0.0</v>
      </c>
      <c r="L15" s="16">
        <v>0.577350269189625</v>
      </c>
      <c r="M15" s="16">
        <v>0.0</v>
      </c>
      <c r="N15" s="16">
        <v>0.0</v>
      </c>
      <c r="O15" s="16">
        <v>1.0</v>
      </c>
      <c r="P15" s="16">
        <v>0.0</v>
      </c>
      <c r="Q15" s="16">
        <v>0.707106781186547</v>
      </c>
      <c r="R15" s="16">
        <v>0.707106781186547</v>
      </c>
      <c r="S15" s="16">
        <v>0.0</v>
      </c>
      <c r="T15" s="16">
        <v>0.0</v>
      </c>
      <c r="U15" s="16">
        <v>0.447213595499958</v>
      </c>
      <c r="V15" s="16">
        <v>0.0</v>
      </c>
      <c r="W15" s="16">
        <v>0.447213595499958</v>
      </c>
      <c r="X15" s="16">
        <v>0.0</v>
      </c>
      <c r="Y15" s="16">
        <v>0.707106781186547</v>
      </c>
      <c r="Z15" s="16">
        <v>0.707106781186547</v>
      </c>
      <c r="AA15" s="16">
        <v>1.0</v>
      </c>
      <c r="AB15" s="16">
        <v>0.707106781186547</v>
      </c>
      <c r="AC15" s="16">
        <v>0.707106781186547</v>
      </c>
      <c r="AD15" s="16">
        <v>0.447213595499958</v>
      </c>
      <c r="AE15" s="16">
        <v>0.707106781186547</v>
      </c>
      <c r="AF15" s="16">
        <v>1.0</v>
      </c>
      <c r="AG15" s="16">
        <v>0.0</v>
      </c>
      <c r="AH15" s="16">
        <v>0.707106781186547</v>
      </c>
      <c r="AI15" s="16">
        <v>0.707106781186547</v>
      </c>
      <c r="AJ15" s="16">
        <v>0.0</v>
      </c>
      <c r="AK15" s="16">
        <v>0.0</v>
      </c>
      <c r="AL15" s="16">
        <v>1.0</v>
      </c>
      <c r="AM15" s="16">
        <v>0.707106781186547</v>
      </c>
      <c r="AN15" s="16">
        <v>0.577350269189625</v>
      </c>
      <c r="AO15" s="16">
        <v>1.0</v>
      </c>
      <c r="AP15" s="16">
        <v>0.0</v>
      </c>
      <c r="AQ15" s="16">
        <v>0.577350269189625</v>
      </c>
      <c r="AR15" s="16">
        <v>0.707106781186547</v>
      </c>
      <c r="AS15" s="16">
        <v>0.0</v>
      </c>
      <c r="AT15" s="16">
        <v>0.447213595499958</v>
      </c>
      <c r="AU15" s="16">
        <v>0.707106781186547</v>
      </c>
      <c r="AV15" s="16">
        <v>0.0</v>
      </c>
      <c r="AW15" s="16">
        <v>0.577350269189625</v>
      </c>
      <c r="AX15" s="16">
        <v>0.707106781186547</v>
      </c>
      <c r="AY15" s="16">
        <v>0.0</v>
      </c>
      <c r="AZ15" s="16">
        <v>1.0</v>
      </c>
      <c r="BA15" s="16">
        <v>1.0</v>
      </c>
      <c r="BB15" s="16">
        <v>0.577350269189625</v>
      </c>
      <c r="BC15" s="16">
        <v>0.0</v>
      </c>
      <c r="BD15" s="16">
        <v>0.707106781186547</v>
      </c>
      <c r="BE15" s="16">
        <v>1.0</v>
      </c>
      <c r="BF15" s="16">
        <v>0.0</v>
      </c>
      <c r="BG15" s="16">
        <v>0.0</v>
      </c>
      <c r="BH15" s="16">
        <v>0.0</v>
      </c>
      <c r="BI15" s="16">
        <v>0.0</v>
      </c>
      <c r="BJ15" s="16">
        <v>0.0</v>
      </c>
      <c r="BK15" s="16">
        <v>0.0</v>
      </c>
      <c r="BL15" s="16">
        <v>0.0</v>
      </c>
      <c r="BM15" s="16">
        <v>0.0</v>
      </c>
      <c r="BN15" s="16">
        <v>0.707106781186547</v>
      </c>
      <c r="BO15" s="16">
        <v>0.707106781186547</v>
      </c>
      <c r="BP15" s="16">
        <v>0.707106781186547</v>
      </c>
      <c r="BQ15" s="16">
        <v>0.707106781186547</v>
      </c>
      <c r="BR15" s="16">
        <v>0.0</v>
      </c>
      <c r="BS15" s="16">
        <v>0.0</v>
      </c>
      <c r="BT15" s="16">
        <v>0.5</v>
      </c>
      <c r="BU15" s="16">
        <v>0.707106781186547</v>
      </c>
      <c r="BV15" s="16">
        <v>0.707106781186547</v>
      </c>
      <c r="BW15" s="16">
        <v>0.577350269189625</v>
      </c>
      <c r="BX15" s="16">
        <v>0.707106781186547</v>
      </c>
      <c r="BY15" s="16">
        <v>0.707106781186547</v>
      </c>
      <c r="BZ15" s="16">
        <v>0.707106781186547</v>
      </c>
      <c r="CA15" s="16">
        <v>0.577350269189625</v>
      </c>
      <c r="CB15" s="16">
        <v>0.0</v>
      </c>
      <c r="CC15" s="16">
        <v>0.0</v>
      </c>
      <c r="CD15" s="16">
        <v>0.0</v>
      </c>
      <c r="CE15" s="16">
        <v>0.577350269189625</v>
      </c>
      <c r="CF15" s="16">
        <v>0.0</v>
      </c>
      <c r="CG15" s="16">
        <v>0.577350269189625</v>
      </c>
      <c r="CH15" s="16">
        <v>0.0</v>
      </c>
      <c r="CI15" s="16">
        <v>0.707106781186547</v>
      </c>
      <c r="CJ15" s="16">
        <v>0.707106781186547</v>
      </c>
      <c r="CK15" s="16">
        <v>0.0</v>
      </c>
      <c r="CL15" s="16">
        <v>0.707106781186547</v>
      </c>
      <c r="CM15" s="16">
        <v>0.0</v>
      </c>
      <c r="CN15" s="16">
        <v>0.0</v>
      </c>
      <c r="CO15" s="16">
        <v>0.0</v>
      </c>
      <c r="CP15" s="16">
        <v>0.0</v>
      </c>
      <c r="CQ15" s="16">
        <v>0.707106781186547</v>
      </c>
      <c r="CR15" s="16">
        <v>0.707106781186547</v>
      </c>
      <c r="CS15" s="16">
        <v>0.0</v>
      </c>
      <c r="CT15" s="16">
        <v>0.0</v>
      </c>
      <c r="CU15" s="16">
        <v>0.577350269189625</v>
      </c>
      <c r="CV15" s="16">
        <v>0.577350269189625</v>
      </c>
      <c r="CW15" s="16">
        <v>0.0</v>
      </c>
    </row>
    <row r="16" ht="14.25" customHeight="1">
      <c r="A16" s="16">
        <v>15.0</v>
      </c>
      <c r="B16" s="16">
        <v>0.258198889747161</v>
      </c>
      <c r="C16" s="16">
        <v>0.333333333333333</v>
      </c>
      <c r="D16" s="16">
        <v>0.408248290463863</v>
      </c>
      <c r="E16" s="16">
        <v>0.333333333333333</v>
      </c>
      <c r="F16" s="16">
        <v>0.0</v>
      </c>
      <c r="G16" s="16">
        <v>0.333333333333333</v>
      </c>
      <c r="H16" s="16">
        <v>0.408248290463863</v>
      </c>
      <c r="I16" s="16">
        <v>0.408248290463863</v>
      </c>
      <c r="J16" s="16">
        <v>0.577350269189625</v>
      </c>
      <c r="K16" s="16">
        <v>0.666666666666666</v>
      </c>
      <c r="L16" s="16">
        <v>0.333333333333333</v>
      </c>
      <c r="M16" s="16">
        <v>0.0</v>
      </c>
      <c r="N16" s="16">
        <v>0.333333333333333</v>
      </c>
      <c r="O16" s="16">
        <v>0.0</v>
      </c>
      <c r="P16" s="16">
        <v>1.0</v>
      </c>
      <c r="Q16" s="16">
        <v>0.0</v>
      </c>
      <c r="R16" s="16">
        <v>0.408248290463863</v>
      </c>
      <c r="S16" s="16">
        <v>0.0</v>
      </c>
      <c r="T16" s="16">
        <v>0.0</v>
      </c>
      <c r="U16" s="16">
        <v>0.258198889747161</v>
      </c>
      <c r="V16" s="16">
        <v>0.0</v>
      </c>
      <c r="W16" s="16">
        <v>0.0</v>
      </c>
      <c r="X16" s="16">
        <v>0.333333333333333</v>
      </c>
      <c r="Y16" s="16">
        <v>0.0</v>
      </c>
      <c r="Z16" s="16">
        <v>0.408248290463863</v>
      </c>
      <c r="AA16" s="16">
        <v>0.0</v>
      </c>
      <c r="AB16" s="16">
        <v>0.0</v>
      </c>
      <c r="AC16" s="16">
        <v>0.408248290463863</v>
      </c>
      <c r="AD16" s="16">
        <v>0.258198889747161</v>
      </c>
      <c r="AE16" s="16">
        <v>0.0</v>
      </c>
      <c r="AF16" s="16">
        <v>0.0</v>
      </c>
      <c r="AG16" s="16">
        <v>0.0</v>
      </c>
      <c r="AH16" s="16">
        <v>0.0</v>
      </c>
      <c r="AI16" s="16">
        <v>0.0</v>
      </c>
      <c r="AJ16" s="16">
        <v>0.0</v>
      </c>
      <c r="AK16" s="16">
        <v>0.408248290463863</v>
      </c>
      <c r="AL16" s="16">
        <v>0.0</v>
      </c>
      <c r="AM16" s="16">
        <v>0.0</v>
      </c>
      <c r="AN16" s="16">
        <v>0.333333333333333</v>
      </c>
      <c r="AO16" s="16">
        <v>0.0</v>
      </c>
      <c r="AP16" s="16">
        <v>0.666666666666666</v>
      </c>
      <c r="AQ16" s="16">
        <v>0.0</v>
      </c>
      <c r="AR16" s="16">
        <v>0.408248290463863</v>
      </c>
      <c r="AS16" s="16">
        <v>0.0</v>
      </c>
      <c r="AT16" s="16">
        <v>0.258198889747161</v>
      </c>
      <c r="AU16" s="16">
        <v>0.408248290463863</v>
      </c>
      <c r="AV16" s="16">
        <v>0.0</v>
      </c>
      <c r="AW16" s="16">
        <v>0.333333333333333</v>
      </c>
      <c r="AX16" s="16">
        <v>0.408248290463863</v>
      </c>
      <c r="AY16" s="16">
        <v>0.0</v>
      </c>
      <c r="AZ16" s="16">
        <v>0.0</v>
      </c>
      <c r="BA16" s="16">
        <v>0.0</v>
      </c>
      <c r="BB16" s="16">
        <v>0.333333333333333</v>
      </c>
      <c r="BC16" s="16">
        <v>0.333333333333333</v>
      </c>
      <c r="BD16" s="16">
        <v>0.0</v>
      </c>
      <c r="BE16" s="16">
        <v>0.0</v>
      </c>
      <c r="BF16" s="16">
        <v>0.0</v>
      </c>
      <c r="BG16" s="16">
        <v>0.408248290463863</v>
      </c>
      <c r="BH16" s="16">
        <v>0.0</v>
      </c>
      <c r="BI16" s="16">
        <v>0.333333333333333</v>
      </c>
      <c r="BJ16" s="16">
        <v>0.408248290463863</v>
      </c>
      <c r="BK16" s="16">
        <v>0.0</v>
      </c>
      <c r="BL16" s="16">
        <v>0.288675134594812</v>
      </c>
      <c r="BM16" s="16">
        <v>0.577350269189625</v>
      </c>
      <c r="BN16" s="16">
        <v>0.0</v>
      </c>
      <c r="BO16" s="16">
        <v>0.0</v>
      </c>
      <c r="BP16" s="16">
        <v>0.408248290463863</v>
      </c>
      <c r="BQ16" s="16">
        <v>0.0</v>
      </c>
      <c r="BR16" s="16">
        <v>0.333333333333333</v>
      </c>
      <c r="BS16" s="16">
        <v>0.0</v>
      </c>
      <c r="BT16" s="16">
        <v>0.288675134594812</v>
      </c>
      <c r="BU16" s="16">
        <v>0.0</v>
      </c>
      <c r="BV16" s="16">
        <v>0.0</v>
      </c>
      <c r="BW16" s="16">
        <v>0.333333333333333</v>
      </c>
      <c r="BX16" s="16">
        <v>0.0</v>
      </c>
      <c r="BY16" s="16">
        <v>0.408248290463863</v>
      </c>
      <c r="BZ16" s="16">
        <v>0.408248290463863</v>
      </c>
      <c r="CA16" s="16">
        <v>0.666666666666666</v>
      </c>
      <c r="CB16" s="16">
        <v>0.0</v>
      </c>
      <c r="CC16" s="16">
        <v>0.0</v>
      </c>
      <c r="CD16" s="16">
        <v>0.408248290463863</v>
      </c>
      <c r="CE16" s="16">
        <v>0.0</v>
      </c>
      <c r="CF16" s="16">
        <v>0.333333333333333</v>
      </c>
      <c r="CG16" s="16">
        <v>0.333333333333333</v>
      </c>
      <c r="CH16" s="16">
        <v>0.666666666666666</v>
      </c>
      <c r="CI16" s="16">
        <v>0.0</v>
      </c>
      <c r="CJ16" s="16">
        <v>0.0</v>
      </c>
      <c r="CK16" s="16">
        <v>0.0</v>
      </c>
      <c r="CL16" s="16">
        <v>0.0</v>
      </c>
      <c r="CM16" s="16">
        <v>0.577350269189625</v>
      </c>
      <c r="CN16" s="16">
        <v>0.0</v>
      </c>
      <c r="CO16" s="16">
        <v>0.0</v>
      </c>
      <c r="CP16" s="16">
        <v>0.0</v>
      </c>
      <c r="CQ16" s="16">
        <v>0.408248290463863</v>
      </c>
      <c r="CR16" s="16">
        <v>0.0</v>
      </c>
      <c r="CS16" s="16">
        <v>0.288675134594812</v>
      </c>
      <c r="CT16" s="16">
        <v>0.0</v>
      </c>
      <c r="CU16" s="16">
        <v>0.333333333333333</v>
      </c>
      <c r="CV16" s="16">
        <v>0.0</v>
      </c>
      <c r="CW16" s="16">
        <v>0.577350269189625</v>
      </c>
    </row>
    <row r="17" ht="14.25" customHeight="1">
      <c r="A17" s="16">
        <v>16.0</v>
      </c>
      <c r="B17" s="16">
        <v>0.0</v>
      </c>
      <c r="C17" s="16">
        <v>0.0</v>
      </c>
      <c r="D17" s="16">
        <v>0.0</v>
      </c>
      <c r="E17" s="16">
        <v>0.408248290463863</v>
      </c>
      <c r="F17" s="16">
        <v>0.0</v>
      </c>
      <c r="G17" s="16">
        <v>0.408248290463863</v>
      </c>
      <c r="H17" s="16">
        <v>0.0</v>
      </c>
      <c r="I17" s="16">
        <v>0.0</v>
      </c>
      <c r="J17" s="16">
        <v>0.0</v>
      </c>
      <c r="K17" s="16">
        <v>0.0</v>
      </c>
      <c r="L17" s="16">
        <v>0.408248290463863</v>
      </c>
      <c r="M17" s="16">
        <v>0.0</v>
      </c>
      <c r="N17" s="16">
        <v>0.0</v>
      </c>
      <c r="O17" s="16">
        <v>0.707106781186547</v>
      </c>
      <c r="P17" s="16">
        <v>0.0</v>
      </c>
      <c r="Q17" s="16">
        <v>1.0</v>
      </c>
      <c r="R17" s="16">
        <v>0.5</v>
      </c>
      <c r="S17" s="16">
        <v>0.0</v>
      </c>
      <c r="T17" s="16">
        <v>0.0</v>
      </c>
      <c r="U17" s="16">
        <v>0.632455532033676</v>
      </c>
      <c r="V17" s="16">
        <v>0.408248290463863</v>
      </c>
      <c r="W17" s="16">
        <v>0.632455532033676</v>
      </c>
      <c r="X17" s="16">
        <v>0.408248290463863</v>
      </c>
      <c r="Y17" s="16">
        <v>0.5</v>
      </c>
      <c r="Z17" s="16">
        <v>0.5</v>
      </c>
      <c r="AA17" s="16">
        <v>0.707106781186547</v>
      </c>
      <c r="AB17" s="16">
        <v>0.5</v>
      </c>
      <c r="AC17" s="16">
        <v>0.5</v>
      </c>
      <c r="AD17" s="16">
        <v>0.316227766016838</v>
      </c>
      <c r="AE17" s="16">
        <v>1.0</v>
      </c>
      <c r="AF17" s="16">
        <v>0.707106781186547</v>
      </c>
      <c r="AG17" s="16">
        <v>0.0</v>
      </c>
      <c r="AH17" s="16">
        <v>0.5</v>
      </c>
      <c r="AI17" s="16">
        <v>1.0</v>
      </c>
      <c r="AJ17" s="16">
        <v>0.0</v>
      </c>
      <c r="AK17" s="16">
        <v>0.0</v>
      </c>
      <c r="AL17" s="16">
        <v>0.707106781186547</v>
      </c>
      <c r="AM17" s="16">
        <v>0.5</v>
      </c>
      <c r="AN17" s="16">
        <v>0.816496580927726</v>
      </c>
      <c r="AO17" s="16">
        <v>0.707106781186547</v>
      </c>
      <c r="AP17" s="16">
        <v>0.0</v>
      </c>
      <c r="AQ17" s="16">
        <v>0.408248290463863</v>
      </c>
      <c r="AR17" s="16">
        <v>0.5</v>
      </c>
      <c r="AS17" s="16">
        <v>0.0</v>
      </c>
      <c r="AT17" s="16">
        <v>0.316227766016838</v>
      </c>
      <c r="AU17" s="16">
        <v>0.5</v>
      </c>
      <c r="AV17" s="16">
        <v>0.408248290463863</v>
      </c>
      <c r="AW17" s="16">
        <v>0.408248290463863</v>
      </c>
      <c r="AX17" s="16">
        <v>0.5</v>
      </c>
      <c r="AY17" s="16">
        <v>0.0</v>
      </c>
      <c r="AZ17" s="16">
        <v>0.707106781186547</v>
      </c>
      <c r="BA17" s="16">
        <v>0.707106781186547</v>
      </c>
      <c r="BB17" s="16">
        <v>0.408248290463863</v>
      </c>
      <c r="BC17" s="16">
        <v>0.0</v>
      </c>
      <c r="BD17" s="16">
        <v>0.5</v>
      </c>
      <c r="BE17" s="16">
        <v>0.707106781186547</v>
      </c>
      <c r="BF17" s="16">
        <v>0.5</v>
      </c>
      <c r="BG17" s="16">
        <v>0.0</v>
      </c>
      <c r="BH17" s="16">
        <v>0.0</v>
      </c>
      <c r="BI17" s="16">
        <v>0.0</v>
      </c>
      <c r="BJ17" s="16">
        <v>0.0</v>
      </c>
      <c r="BK17" s="16">
        <v>0.0</v>
      </c>
      <c r="BL17" s="16">
        <v>0.0</v>
      </c>
      <c r="BM17" s="16">
        <v>0.0</v>
      </c>
      <c r="BN17" s="16">
        <v>0.5</v>
      </c>
      <c r="BO17" s="16">
        <v>0.5</v>
      </c>
      <c r="BP17" s="16">
        <v>0.5</v>
      </c>
      <c r="BQ17" s="16">
        <v>0.5</v>
      </c>
      <c r="BR17" s="16">
        <v>0.0</v>
      </c>
      <c r="BS17" s="16">
        <v>0.0</v>
      </c>
      <c r="BT17" s="16">
        <v>0.707106781186547</v>
      </c>
      <c r="BU17" s="16">
        <v>0.5</v>
      </c>
      <c r="BV17" s="16">
        <v>0.5</v>
      </c>
      <c r="BW17" s="16">
        <v>0.816496580927726</v>
      </c>
      <c r="BX17" s="16">
        <v>0.5</v>
      </c>
      <c r="BY17" s="16">
        <v>0.5</v>
      </c>
      <c r="BZ17" s="16">
        <v>0.5</v>
      </c>
      <c r="CA17" s="16">
        <v>0.408248290463863</v>
      </c>
      <c r="CB17" s="16">
        <v>0.0</v>
      </c>
      <c r="CC17" s="16">
        <v>0.0</v>
      </c>
      <c r="CD17" s="16">
        <v>0.0</v>
      </c>
      <c r="CE17" s="16">
        <v>0.408248290463863</v>
      </c>
      <c r="CF17" s="16">
        <v>0.0</v>
      </c>
      <c r="CG17" s="16">
        <v>0.408248290463863</v>
      </c>
      <c r="CH17" s="16">
        <v>0.0</v>
      </c>
      <c r="CI17" s="16">
        <v>0.5</v>
      </c>
      <c r="CJ17" s="16">
        <v>1.0</v>
      </c>
      <c r="CK17" s="16">
        <v>0.0</v>
      </c>
      <c r="CL17" s="16">
        <v>0.5</v>
      </c>
      <c r="CM17" s="16">
        <v>0.353553390593273</v>
      </c>
      <c r="CN17" s="16">
        <v>0.0</v>
      </c>
      <c r="CO17" s="16">
        <v>0.0</v>
      </c>
      <c r="CP17" s="16">
        <v>0.0</v>
      </c>
      <c r="CQ17" s="16">
        <v>0.5</v>
      </c>
      <c r="CR17" s="16">
        <v>0.5</v>
      </c>
      <c r="CS17" s="16">
        <v>0.0</v>
      </c>
      <c r="CT17" s="16">
        <v>0.0</v>
      </c>
      <c r="CU17" s="16">
        <v>0.408248290463863</v>
      </c>
      <c r="CV17" s="16">
        <v>0.816496580927726</v>
      </c>
      <c r="CW17" s="16">
        <v>0.353553390593273</v>
      </c>
    </row>
    <row r="18" ht="14.25" customHeight="1">
      <c r="A18" s="16">
        <v>17.0</v>
      </c>
      <c r="B18" s="16">
        <v>0.0</v>
      </c>
      <c r="C18" s="16">
        <v>0.0</v>
      </c>
      <c r="D18" s="16">
        <v>0.5</v>
      </c>
      <c r="E18" s="16">
        <v>0.816496580927726</v>
      </c>
      <c r="F18" s="16">
        <v>0.0</v>
      </c>
      <c r="G18" s="16">
        <v>0.0</v>
      </c>
      <c r="H18" s="16">
        <v>0.5</v>
      </c>
      <c r="I18" s="16">
        <v>0.0</v>
      </c>
      <c r="J18" s="16">
        <v>0.0</v>
      </c>
      <c r="K18" s="16">
        <v>0.0</v>
      </c>
      <c r="L18" s="16">
        <v>0.816496580927726</v>
      </c>
      <c r="M18" s="16">
        <v>0.0</v>
      </c>
      <c r="N18" s="16">
        <v>0.0</v>
      </c>
      <c r="O18" s="16">
        <v>0.707106781186547</v>
      </c>
      <c r="P18" s="16">
        <v>0.408248290463863</v>
      </c>
      <c r="Q18" s="16">
        <v>0.5</v>
      </c>
      <c r="R18" s="16">
        <v>1.0</v>
      </c>
      <c r="S18" s="16">
        <v>0.0</v>
      </c>
      <c r="T18" s="16">
        <v>0.0</v>
      </c>
      <c r="U18" s="16">
        <v>0.316227766016838</v>
      </c>
      <c r="V18" s="16">
        <v>0.0</v>
      </c>
      <c r="W18" s="16">
        <v>0.316227766016838</v>
      </c>
      <c r="X18" s="16">
        <v>0.0</v>
      </c>
      <c r="Y18" s="16">
        <v>0.5</v>
      </c>
      <c r="Z18" s="16">
        <v>1.0</v>
      </c>
      <c r="AA18" s="16">
        <v>0.707106781186547</v>
      </c>
      <c r="AB18" s="16">
        <v>0.5</v>
      </c>
      <c r="AC18" s="16">
        <v>1.0</v>
      </c>
      <c r="AD18" s="16">
        <v>0.316227766016838</v>
      </c>
      <c r="AE18" s="16">
        <v>0.5</v>
      </c>
      <c r="AF18" s="16">
        <v>0.707106781186547</v>
      </c>
      <c r="AG18" s="16">
        <v>0.0</v>
      </c>
      <c r="AH18" s="16">
        <v>0.5</v>
      </c>
      <c r="AI18" s="16">
        <v>0.5</v>
      </c>
      <c r="AJ18" s="16">
        <v>0.0</v>
      </c>
      <c r="AK18" s="16">
        <v>0.5</v>
      </c>
      <c r="AL18" s="16">
        <v>0.707106781186547</v>
      </c>
      <c r="AM18" s="16">
        <v>0.5</v>
      </c>
      <c r="AN18" s="16">
        <v>0.408248290463863</v>
      </c>
      <c r="AO18" s="16">
        <v>0.707106781186547</v>
      </c>
      <c r="AP18" s="16">
        <v>0.0</v>
      </c>
      <c r="AQ18" s="16">
        <v>0.408248290463863</v>
      </c>
      <c r="AR18" s="16">
        <v>1.0</v>
      </c>
      <c r="AS18" s="16">
        <v>0.0</v>
      </c>
      <c r="AT18" s="16">
        <v>0.632455532033676</v>
      </c>
      <c r="AU18" s="16">
        <v>1.0</v>
      </c>
      <c r="AV18" s="16">
        <v>0.0</v>
      </c>
      <c r="AW18" s="16">
        <v>0.816496580927726</v>
      </c>
      <c r="AX18" s="16">
        <v>0.5</v>
      </c>
      <c r="AY18" s="16">
        <v>0.0</v>
      </c>
      <c r="AZ18" s="16">
        <v>0.707106781186547</v>
      </c>
      <c r="BA18" s="16">
        <v>0.707106781186547</v>
      </c>
      <c r="BB18" s="16">
        <v>0.816496580927726</v>
      </c>
      <c r="BC18" s="16">
        <v>0.0</v>
      </c>
      <c r="BD18" s="16">
        <v>0.5</v>
      </c>
      <c r="BE18" s="16">
        <v>0.707106781186547</v>
      </c>
      <c r="BF18" s="16">
        <v>0.0</v>
      </c>
      <c r="BG18" s="16">
        <v>0.5</v>
      </c>
      <c r="BH18" s="16">
        <v>0.0</v>
      </c>
      <c r="BI18" s="16">
        <v>0.0</v>
      </c>
      <c r="BJ18" s="16">
        <v>0.5</v>
      </c>
      <c r="BK18" s="16">
        <v>0.0</v>
      </c>
      <c r="BL18" s="16">
        <v>0.0</v>
      </c>
      <c r="BM18" s="16">
        <v>0.0</v>
      </c>
      <c r="BN18" s="16">
        <v>0.5</v>
      </c>
      <c r="BO18" s="16">
        <v>0.5</v>
      </c>
      <c r="BP18" s="16">
        <v>1.0</v>
      </c>
      <c r="BQ18" s="16">
        <v>0.5</v>
      </c>
      <c r="BR18" s="16">
        <v>0.0</v>
      </c>
      <c r="BS18" s="16">
        <v>0.0</v>
      </c>
      <c r="BT18" s="16">
        <v>0.353553390593273</v>
      </c>
      <c r="BU18" s="16">
        <v>0.5</v>
      </c>
      <c r="BV18" s="16">
        <v>0.5</v>
      </c>
      <c r="BW18" s="16">
        <v>0.816496580927726</v>
      </c>
      <c r="BX18" s="16">
        <v>0.5</v>
      </c>
      <c r="BY18" s="16">
        <v>1.0</v>
      </c>
      <c r="BZ18" s="16">
        <v>1.0</v>
      </c>
      <c r="CA18" s="16">
        <v>0.408248290463863</v>
      </c>
      <c r="CB18" s="16">
        <v>0.0</v>
      </c>
      <c r="CC18" s="16">
        <v>0.0</v>
      </c>
      <c r="CD18" s="16">
        <v>0.0</v>
      </c>
      <c r="CE18" s="16">
        <v>0.408248290463863</v>
      </c>
      <c r="CF18" s="16">
        <v>0.408248290463863</v>
      </c>
      <c r="CG18" s="16">
        <v>0.816496580927726</v>
      </c>
      <c r="CH18" s="16">
        <v>0.0</v>
      </c>
      <c r="CI18" s="16">
        <v>0.5</v>
      </c>
      <c r="CJ18" s="16">
        <v>0.5</v>
      </c>
      <c r="CK18" s="16">
        <v>0.0</v>
      </c>
      <c r="CL18" s="16">
        <v>0.5</v>
      </c>
      <c r="CM18" s="16">
        <v>0.353553390593273</v>
      </c>
      <c r="CN18" s="16">
        <v>0.0</v>
      </c>
      <c r="CO18" s="16">
        <v>0.0</v>
      </c>
      <c r="CP18" s="16">
        <v>0.0</v>
      </c>
      <c r="CQ18" s="16">
        <v>1.0</v>
      </c>
      <c r="CR18" s="16">
        <v>0.5</v>
      </c>
      <c r="CS18" s="16">
        <v>0.0</v>
      </c>
      <c r="CT18" s="16">
        <v>0.0</v>
      </c>
      <c r="CU18" s="16">
        <v>0.408248290463863</v>
      </c>
      <c r="CV18" s="16">
        <v>0.408248290463863</v>
      </c>
      <c r="CW18" s="16">
        <v>0.0</v>
      </c>
    </row>
    <row r="19" ht="14.25" customHeight="1">
      <c r="A19" s="16">
        <v>18.0</v>
      </c>
      <c r="B19" s="16">
        <v>0.447213595499958</v>
      </c>
      <c r="C19" s="16">
        <v>0.0</v>
      </c>
      <c r="D19" s="16">
        <v>0.707106781186547</v>
      </c>
      <c r="E19" s="16">
        <v>0.577350269189625</v>
      </c>
      <c r="F19" s="16">
        <v>1.0</v>
      </c>
      <c r="G19" s="16">
        <v>0.0</v>
      </c>
      <c r="H19" s="16">
        <v>0.707106781186547</v>
      </c>
      <c r="I19" s="16">
        <v>0.0</v>
      </c>
      <c r="J19" s="16">
        <v>0.0</v>
      </c>
      <c r="K19" s="16">
        <v>0.0</v>
      </c>
      <c r="L19" s="16">
        <v>0.577350269189625</v>
      </c>
      <c r="M19" s="16">
        <v>0.707106781186547</v>
      </c>
      <c r="N19" s="16">
        <v>0.0</v>
      </c>
      <c r="O19" s="16">
        <v>0.0</v>
      </c>
      <c r="P19" s="16">
        <v>0.0</v>
      </c>
      <c r="Q19" s="16">
        <v>0.0</v>
      </c>
      <c r="R19" s="16">
        <v>0.0</v>
      </c>
      <c r="S19" s="16">
        <v>1.0</v>
      </c>
      <c r="T19" s="16">
        <v>1.0</v>
      </c>
      <c r="U19" s="16">
        <v>0.447213595499958</v>
      </c>
      <c r="V19" s="16">
        <v>0.577350269189625</v>
      </c>
      <c r="W19" s="16">
        <v>0.0</v>
      </c>
      <c r="X19" s="16">
        <v>0.0</v>
      </c>
      <c r="Y19" s="16">
        <v>0.0</v>
      </c>
      <c r="Z19" s="16">
        <v>0.0</v>
      </c>
      <c r="AA19" s="16">
        <v>0.0</v>
      </c>
      <c r="AB19" s="16">
        <v>0.0</v>
      </c>
      <c r="AC19" s="16">
        <v>0.0</v>
      </c>
      <c r="AD19" s="16">
        <v>0.0</v>
      </c>
      <c r="AE19" s="16">
        <v>0.0</v>
      </c>
      <c r="AF19" s="16">
        <v>0.0</v>
      </c>
      <c r="AG19" s="16">
        <v>0.0</v>
      </c>
      <c r="AH19" s="16">
        <v>0.0</v>
      </c>
      <c r="AI19" s="16">
        <v>0.0</v>
      </c>
      <c r="AJ19" s="16">
        <v>0.707106781186547</v>
      </c>
      <c r="AK19" s="16">
        <v>0.707106781186547</v>
      </c>
      <c r="AL19" s="16">
        <v>0.0</v>
      </c>
      <c r="AM19" s="16">
        <v>0.0</v>
      </c>
      <c r="AN19" s="16">
        <v>0.0</v>
      </c>
      <c r="AO19" s="16">
        <v>0.0</v>
      </c>
      <c r="AP19" s="16">
        <v>0.0</v>
      </c>
      <c r="AQ19" s="16">
        <v>0.577350269189625</v>
      </c>
      <c r="AR19" s="16">
        <v>0.0</v>
      </c>
      <c r="AS19" s="16">
        <v>0.0</v>
      </c>
      <c r="AT19" s="16">
        <v>0.0</v>
      </c>
      <c r="AU19" s="16">
        <v>0.0</v>
      </c>
      <c r="AV19" s="16">
        <v>0.0</v>
      </c>
      <c r="AW19" s="16">
        <v>0.577350269189625</v>
      </c>
      <c r="AX19" s="16">
        <v>0.0</v>
      </c>
      <c r="AY19" s="16">
        <v>0.707106781186547</v>
      </c>
      <c r="AZ19" s="16">
        <v>0.0</v>
      </c>
      <c r="BA19" s="16">
        <v>0.0</v>
      </c>
      <c r="BB19" s="16">
        <v>0.577350269189625</v>
      </c>
      <c r="BC19" s="16">
        <v>0.0</v>
      </c>
      <c r="BD19" s="16">
        <v>0.0</v>
      </c>
      <c r="BE19" s="16">
        <v>0.0</v>
      </c>
      <c r="BF19" s="16">
        <v>0.707106781186547</v>
      </c>
      <c r="BG19" s="16">
        <v>0.707106781186547</v>
      </c>
      <c r="BH19" s="16">
        <v>1.0</v>
      </c>
      <c r="BI19" s="16">
        <v>0.0</v>
      </c>
      <c r="BJ19" s="16">
        <v>0.707106781186547</v>
      </c>
      <c r="BK19" s="16">
        <v>1.0</v>
      </c>
      <c r="BL19" s="16">
        <v>0.5</v>
      </c>
      <c r="BM19" s="16">
        <v>0.0</v>
      </c>
      <c r="BN19" s="16">
        <v>0.707106781186547</v>
      </c>
      <c r="BO19" s="16">
        <v>0.0</v>
      </c>
      <c r="BP19" s="16">
        <v>0.0</v>
      </c>
      <c r="BQ19" s="16">
        <v>0.707106781186547</v>
      </c>
      <c r="BR19" s="16">
        <v>0.0</v>
      </c>
      <c r="BS19" s="16">
        <v>0.0</v>
      </c>
      <c r="BT19" s="16">
        <v>0.0</v>
      </c>
      <c r="BU19" s="16">
        <v>0.0</v>
      </c>
      <c r="BV19" s="16">
        <v>0.0</v>
      </c>
      <c r="BW19" s="16">
        <v>0.0</v>
      </c>
      <c r="BX19" s="16">
        <v>0.707106781186547</v>
      </c>
      <c r="BY19" s="16">
        <v>0.0</v>
      </c>
      <c r="BZ19" s="16">
        <v>0.0</v>
      </c>
      <c r="CA19" s="16">
        <v>0.0</v>
      </c>
      <c r="CB19" s="16">
        <v>0.707106781186547</v>
      </c>
      <c r="CC19" s="16">
        <v>1.0</v>
      </c>
      <c r="CD19" s="16">
        <v>0.0</v>
      </c>
      <c r="CE19" s="16">
        <v>0.0</v>
      </c>
      <c r="CF19" s="16">
        <v>0.577350269189625</v>
      </c>
      <c r="CG19" s="16">
        <v>0.577350269189625</v>
      </c>
      <c r="CH19" s="16">
        <v>0.0</v>
      </c>
      <c r="CI19" s="16">
        <v>0.707106781186547</v>
      </c>
      <c r="CJ19" s="16">
        <v>0.0</v>
      </c>
      <c r="CK19" s="16">
        <v>0.0</v>
      </c>
      <c r="CL19" s="16">
        <v>0.0</v>
      </c>
      <c r="CM19" s="16">
        <v>0.5</v>
      </c>
      <c r="CN19" s="16">
        <v>1.0</v>
      </c>
      <c r="CO19" s="16">
        <v>0.0</v>
      </c>
      <c r="CP19" s="16">
        <v>1.0</v>
      </c>
      <c r="CQ19" s="16">
        <v>0.0</v>
      </c>
      <c r="CR19" s="16">
        <v>0.707106781186547</v>
      </c>
      <c r="CS19" s="16">
        <v>0.5</v>
      </c>
      <c r="CT19" s="16">
        <v>0.0</v>
      </c>
      <c r="CU19" s="16">
        <v>0.0</v>
      </c>
      <c r="CV19" s="16">
        <v>0.0</v>
      </c>
      <c r="CW19" s="16">
        <v>0.5</v>
      </c>
    </row>
    <row r="20" ht="14.25" customHeight="1">
      <c r="A20" s="16">
        <v>19.0</v>
      </c>
      <c r="B20" s="16">
        <v>0.447213595499958</v>
      </c>
      <c r="C20" s="16">
        <v>0.0</v>
      </c>
      <c r="D20" s="16">
        <v>0.707106781186547</v>
      </c>
      <c r="E20" s="16">
        <v>0.577350269189625</v>
      </c>
      <c r="F20" s="16">
        <v>1.0</v>
      </c>
      <c r="G20" s="16">
        <v>0.0</v>
      </c>
      <c r="H20" s="16">
        <v>0.707106781186547</v>
      </c>
      <c r="I20" s="16">
        <v>0.0</v>
      </c>
      <c r="J20" s="16">
        <v>0.0</v>
      </c>
      <c r="K20" s="16">
        <v>0.0</v>
      </c>
      <c r="L20" s="16">
        <v>0.577350269189625</v>
      </c>
      <c r="M20" s="16">
        <v>0.707106781186547</v>
      </c>
      <c r="N20" s="16">
        <v>0.0</v>
      </c>
      <c r="O20" s="16">
        <v>0.0</v>
      </c>
      <c r="P20" s="16">
        <v>0.0</v>
      </c>
      <c r="Q20" s="16">
        <v>0.0</v>
      </c>
      <c r="R20" s="16">
        <v>0.0</v>
      </c>
      <c r="S20" s="16">
        <v>1.0</v>
      </c>
      <c r="T20" s="16">
        <v>1.0</v>
      </c>
      <c r="U20" s="16">
        <v>0.447213595499958</v>
      </c>
      <c r="V20" s="16">
        <v>0.577350269189625</v>
      </c>
      <c r="W20" s="16">
        <v>0.0</v>
      </c>
      <c r="X20" s="16">
        <v>0.0</v>
      </c>
      <c r="Y20" s="16">
        <v>0.0</v>
      </c>
      <c r="Z20" s="16">
        <v>0.0</v>
      </c>
      <c r="AA20" s="16">
        <v>0.0</v>
      </c>
      <c r="AB20" s="16">
        <v>0.0</v>
      </c>
      <c r="AC20" s="16">
        <v>0.0</v>
      </c>
      <c r="AD20" s="16">
        <v>0.0</v>
      </c>
      <c r="AE20" s="16">
        <v>0.0</v>
      </c>
      <c r="AF20" s="16">
        <v>0.0</v>
      </c>
      <c r="AG20" s="16">
        <v>0.0</v>
      </c>
      <c r="AH20" s="16">
        <v>0.0</v>
      </c>
      <c r="AI20" s="16">
        <v>0.0</v>
      </c>
      <c r="AJ20" s="16">
        <v>0.707106781186547</v>
      </c>
      <c r="AK20" s="16">
        <v>0.707106781186547</v>
      </c>
      <c r="AL20" s="16">
        <v>0.0</v>
      </c>
      <c r="AM20" s="16">
        <v>0.0</v>
      </c>
      <c r="AN20" s="16">
        <v>0.0</v>
      </c>
      <c r="AO20" s="16">
        <v>0.0</v>
      </c>
      <c r="AP20" s="16">
        <v>0.0</v>
      </c>
      <c r="AQ20" s="16">
        <v>0.577350269189625</v>
      </c>
      <c r="AR20" s="16">
        <v>0.0</v>
      </c>
      <c r="AS20" s="16">
        <v>0.0</v>
      </c>
      <c r="AT20" s="16">
        <v>0.0</v>
      </c>
      <c r="AU20" s="16">
        <v>0.0</v>
      </c>
      <c r="AV20" s="16">
        <v>0.0</v>
      </c>
      <c r="AW20" s="16">
        <v>0.577350269189625</v>
      </c>
      <c r="AX20" s="16">
        <v>0.0</v>
      </c>
      <c r="AY20" s="16">
        <v>0.707106781186547</v>
      </c>
      <c r="AZ20" s="16">
        <v>0.0</v>
      </c>
      <c r="BA20" s="16">
        <v>0.0</v>
      </c>
      <c r="BB20" s="16">
        <v>0.577350269189625</v>
      </c>
      <c r="BC20" s="16">
        <v>0.0</v>
      </c>
      <c r="BD20" s="16">
        <v>0.0</v>
      </c>
      <c r="BE20" s="16">
        <v>0.0</v>
      </c>
      <c r="BF20" s="16">
        <v>0.707106781186547</v>
      </c>
      <c r="BG20" s="16">
        <v>0.707106781186547</v>
      </c>
      <c r="BH20" s="16">
        <v>1.0</v>
      </c>
      <c r="BI20" s="16">
        <v>0.0</v>
      </c>
      <c r="BJ20" s="16">
        <v>0.707106781186547</v>
      </c>
      <c r="BK20" s="16">
        <v>1.0</v>
      </c>
      <c r="BL20" s="16">
        <v>0.5</v>
      </c>
      <c r="BM20" s="16">
        <v>0.0</v>
      </c>
      <c r="BN20" s="16">
        <v>0.707106781186547</v>
      </c>
      <c r="BO20" s="16">
        <v>0.0</v>
      </c>
      <c r="BP20" s="16">
        <v>0.0</v>
      </c>
      <c r="BQ20" s="16">
        <v>0.707106781186547</v>
      </c>
      <c r="BR20" s="16">
        <v>0.0</v>
      </c>
      <c r="BS20" s="16">
        <v>0.0</v>
      </c>
      <c r="BT20" s="16">
        <v>0.0</v>
      </c>
      <c r="BU20" s="16">
        <v>0.0</v>
      </c>
      <c r="BV20" s="16">
        <v>0.0</v>
      </c>
      <c r="BW20" s="16">
        <v>0.0</v>
      </c>
      <c r="BX20" s="16">
        <v>0.707106781186547</v>
      </c>
      <c r="BY20" s="16">
        <v>0.0</v>
      </c>
      <c r="BZ20" s="16">
        <v>0.0</v>
      </c>
      <c r="CA20" s="16">
        <v>0.0</v>
      </c>
      <c r="CB20" s="16">
        <v>0.707106781186547</v>
      </c>
      <c r="CC20" s="16">
        <v>1.0</v>
      </c>
      <c r="CD20" s="16">
        <v>0.0</v>
      </c>
      <c r="CE20" s="16">
        <v>0.0</v>
      </c>
      <c r="CF20" s="16">
        <v>0.577350269189625</v>
      </c>
      <c r="CG20" s="16">
        <v>0.577350269189625</v>
      </c>
      <c r="CH20" s="16">
        <v>0.0</v>
      </c>
      <c r="CI20" s="16">
        <v>0.707106781186547</v>
      </c>
      <c r="CJ20" s="16">
        <v>0.0</v>
      </c>
      <c r="CK20" s="16">
        <v>0.0</v>
      </c>
      <c r="CL20" s="16">
        <v>0.0</v>
      </c>
      <c r="CM20" s="16">
        <v>0.5</v>
      </c>
      <c r="CN20" s="16">
        <v>1.0</v>
      </c>
      <c r="CO20" s="16">
        <v>0.0</v>
      </c>
      <c r="CP20" s="16">
        <v>1.0</v>
      </c>
      <c r="CQ20" s="16">
        <v>0.0</v>
      </c>
      <c r="CR20" s="16">
        <v>0.707106781186547</v>
      </c>
      <c r="CS20" s="16">
        <v>0.5</v>
      </c>
      <c r="CT20" s="16">
        <v>0.0</v>
      </c>
      <c r="CU20" s="16">
        <v>0.0</v>
      </c>
      <c r="CV20" s="16">
        <v>0.0</v>
      </c>
      <c r="CW20" s="16">
        <v>0.5</v>
      </c>
    </row>
    <row r="21" ht="14.25" customHeight="1">
      <c r="A21" s="16">
        <v>20.0</v>
      </c>
      <c r="B21" s="16">
        <v>0.2</v>
      </c>
      <c r="C21" s="16">
        <v>0.0</v>
      </c>
      <c r="D21" s="16">
        <v>0.316227766016838</v>
      </c>
      <c r="E21" s="16">
        <v>0.516397779494322</v>
      </c>
      <c r="F21" s="16">
        <v>0.447213595499958</v>
      </c>
      <c r="G21" s="16">
        <v>0.774596669241483</v>
      </c>
      <c r="H21" s="16">
        <v>0.316227766016838</v>
      </c>
      <c r="I21" s="16">
        <v>0.0</v>
      </c>
      <c r="J21" s="16">
        <v>0.447213595499958</v>
      </c>
      <c r="K21" s="16">
        <v>0.516397779494322</v>
      </c>
      <c r="L21" s="16">
        <v>0.516397779494322</v>
      </c>
      <c r="M21" s="16">
        <v>0.316227766016838</v>
      </c>
      <c r="N21" s="16">
        <v>0.0</v>
      </c>
      <c r="O21" s="16">
        <v>0.447213595499958</v>
      </c>
      <c r="P21" s="16">
        <v>0.258198889747161</v>
      </c>
      <c r="Q21" s="16">
        <v>0.632455532033676</v>
      </c>
      <c r="R21" s="16">
        <v>0.316227766016838</v>
      </c>
      <c r="S21" s="16">
        <v>0.447213595499958</v>
      </c>
      <c r="T21" s="16">
        <v>0.447213595499958</v>
      </c>
      <c r="U21" s="16">
        <v>1.0</v>
      </c>
      <c r="V21" s="16">
        <v>0.774596669241483</v>
      </c>
      <c r="W21" s="16">
        <v>0.6</v>
      </c>
      <c r="X21" s="16">
        <v>0.774596669241483</v>
      </c>
      <c r="Y21" s="16">
        <v>0.316227766016838</v>
      </c>
      <c r="Z21" s="16">
        <v>0.316227766016838</v>
      </c>
      <c r="AA21" s="16">
        <v>0.447213595499958</v>
      </c>
      <c r="AB21" s="16">
        <v>0.316227766016838</v>
      </c>
      <c r="AC21" s="16">
        <v>0.316227766016838</v>
      </c>
      <c r="AD21" s="16">
        <v>0.2</v>
      </c>
      <c r="AE21" s="16">
        <v>0.632455532033676</v>
      </c>
      <c r="AF21" s="16">
        <v>0.447213595499958</v>
      </c>
      <c r="AG21" s="16">
        <v>0.258198889747161</v>
      </c>
      <c r="AH21" s="16">
        <v>0.316227766016838</v>
      </c>
      <c r="AI21" s="16">
        <v>0.632455532033676</v>
      </c>
      <c r="AJ21" s="16">
        <v>0.316227766016838</v>
      </c>
      <c r="AK21" s="16">
        <v>0.316227766016838</v>
      </c>
      <c r="AL21" s="16">
        <v>0.447213595499958</v>
      </c>
      <c r="AM21" s="16">
        <v>0.316227766016838</v>
      </c>
      <c r="AN21" s="16">
        <v>0.774596669241483</v>
      </c>
      <c r="AO21" s="16">
        <v>0.447213595499958</v>
      </c>
      <c r="AP21" s="16">
        <v>0.258198889747161</v>
      </c>
      <c r="AQ21" s="16">
        <v>0.774596669241483</v>
      </c>
      <c r="AR21" s="16">
        <v>0.316227766016838</v>
      </c>
      <c r="AS21" s="16">
        <v>0.316227766016838</v>
      </c>
      <c r="AT21" s="16">
        <v>0.2</v>
      </c>
      <c r="AU21" s="16">
        <v>0.316227766016838</v>
      </c>
      <c r="AV21" s="16">
        <v>0.516397779494322</v>
      </c>
      <c r="AW21" s="16">
        <v>0.516397779494322</v>
      </c>
      <c r="AX21" s="16">
        <v>0.316227766016838</v>
      </c>
      <c r="AY21" s="16">
        <v>0.316227766016838</v>
      </c>
      <c r="AZ21" s="16">
        <v>0.447213595499958</v>
      </c>
      <c r="BA21" s="16">
        <v>0.447213595499958</v>
      </c>
      <c r="BB21" s="16">
        <v>0.516397779494322</v>
      </c>
      <c r="BC21" s="16">
        <v>0.0</v>
      </c>
      <c r="BD21" s="16">
        <v>0.632455532033676</v>
      </c>
      <c r="BE21" s="16">
        <v>0.447213595499958</v>
      </c>
      <c r="BF21" s="16">
        <v>0.632455532033676</v>
      </c>
      <c r="BG21" s="16">
        <v>0.316227766016838</v>
      </c>
      <c r="BH21" s="16">
        <v>0.447213595499958</v>
      </c>
      <c r="BI21" s="16">
        <v>0.516397779494322</v>
      </c>
      <c r="BJ21" s="16">
        <v>0.316227766016838</v>
      </c>
      <c r="BK21" s="16">
        <v>0.447213595499958</v>
      </c>
      <c r="BL21" s="16">
        <v>0.670820393249937</v>
      </c>
      <c r="BM21" s="16">
        <v>0.447213595499958</v>
      </c>
      <c r="BN21" s="16">
        <v>0.632455532033676</v>
      </c>
      <c r="BO21" s="16">
        <v>0.316227766016838</v>
      </c>
      <c r="BP21" s="16">
        <v>0.316227766016838</v>
      </c>
      <c r="BQ21" s="16">
        <v>0.632455532033676</v>
      </c>
      <c r="BR21" s="16">
        <v>0.516397779494322</v>
      </c>
      <c r="BS21" s="16">
        <v>0.0</v>
      </c>
      <c r="BT21" s="16">
        <v>0.894427190999916</v>
      </c>
      <c r="BU21" s="16">
        <v>0.632455532033676</v>
      </c>
      <c r="BV21" s="16">
        <v>0.316227766016838</v>
      </c>
      <c r="BW21" s="16">
        <v>0.516397779494322</v>
      </c>
      <c r="BX21" s="16">
        <v>0.632455532033676</v>
      </c>
      <c r="BY21" s="16">
        <v>0.316227766016838</v>
      </c>
      <c r="BZ21" s="16">
        <v>0.316227766016838</v>
      </c>
      <c r="CA21" s="16">
        <v>0.516397779494322</v>
      </c>
      <c r="CB21" s="16">
        <v>0.316227766016838</v>
      </c>
      <c r="CC21" s="16">
        <v>0.447213595499958</v>
      </c>
      <c r="CD21" s="16">
        <v>0.632455532033676</v>
      </c>
      <c r="CE21" s="16">
        <v>0.516397779494322</v>
      </c>
      <c r="CF21" s="16">
        <v>0.258198889747161</v>
      </c>
      <c r="CG21" s="16">
        <v>0.516397779494322</v>
      </c>
      <c r="CH21" s="16">
        <v>0.516397779494322</v>
      </c>
      <c r="CI21" s="16">
        <v>0.632455532033676</v>
      </c>
      <c r="CJ21" s="16">
        <v>0.632455532033676</v>
      </c>
      <c r="CK21" s="16">
        <v>0.0</v>
      </c>
      <c r="CL21" s="16">
        <v>0.632455532033676</v>
      </c>
      <c r="CM21" s="16">
        <v>0.447213595499958</v>
      </c>
      <c r="CN21" s="16">
        <v>0.447213595499958</v>
      </c>
      <c r="CO21" s="16">
        <v>0.258198889747161</v>
      </c>
      <c r="CP21" s="16">
        <v>0.447213595499958</v>
      </c>
      <c r="CQ21" s="16">
        <v>0.316227766016838</v>
      </c>
      <c r="CR21" s="16">
        <v>0.632455532033676</v>
      </c>
      <c r="CS21" s="16">
        <v>0.223606797749979</v>
      </c>
      <c r="CT21" s="16">
        <v>0.0</v>
      </c>
      <c r="CU21" s="16">
        <v>0.516397779494322</v>
      </c>
      <c r="CV21" s="16">
        <v>0.774596669241483</v>
      </c>
      <c r="CW21" s="16">
        <v>0.670820393249937</v>
      </c>
    </row>
    <row r="22" ht="14.25" customHeight="1">
      <c r="A22" s="16">
        <v>21.0</v>
      </c>
      <c r="B22" s="16">
        <v>0.258198889747161</v>
      </c>
      <c r="C22" s="16">
        <v>0.0</v>
      </c>
      <c r="D22" s="16">
        <v>0.408248290463863</v>
      </c>
      <c r="E22" s="16">
        <v>0.333333333333333</v>
      </c>
      <c r="F22" s="16">
        <v>0.577350269189625</v>
      </c>
      <c r="G22" s="16">
        <v>0.666666666666666</v>
      </c>
      <c r="H22" s="16">
        <v>0.408248290463863</v>
      </c>
      <c r="I22" s="16">
        <v>0.0</v>
      </c>
      <c r="J22" s="16">
        <v>0.0</v>
      </c>
      <c r="K22" s="16">
        <v>0.333333333333333</v>
      </c>
      <c r="L22" s="16">
        <v>0.333333333333333</v>
      </c>
      <c r="M22" s="16">
        <v>0.408248290463863</v>
      </c>
      <c r="N22" s="16">
        <v>0.0</v>
      </c>
      <c r="O22" s="16">
        <v>0.0</v>
      </c>
      <c r="P22" s="16">
        <v>0.0</v>
      </c>
      <c r="Q22" s="16">
        <v>0.408248290463863</v>
      </c>
      <c r="R22" s="16">
        <v>0.0</v>
      </c>
      <c r="S22" s="16">
        <v>0.577350269189625</v>
      </c>
      <c r="T22" s="16">
        <v>0.577350269189625</v>
      </c>
      <c r="U22" s="16">
        <v>0.774596669241483</v>
      </c>
      <c r="V22" s="16">
        <v>1.0</v>
      </c>
      <c r="W22" s="16">
        <v>0.516397779494322</v>
      </c>
      <c r="X22" s="16">
        <v>0.666666666666666</v>
      </c>
      <c r="Y22" s="16">
        <v>0.0</v>
      </c>
      <c r="Z22" s="16">
        <v>0.0</v>
      </c>
      <c r="AA22" s="16">
        <v>0.0</v>
      </c>
      <c r="AB22" s="16">
        <v>0.0</v>
      </c>
      <c r="AC22" s="16">
        <v>0.0</v>
      </c>
      <c r="AD22" s="16">
        <v>0.0</v>
      </c>
      <c r="AE22" s="16">
        <v>0.408248290463863</v>
      </c>
      <c r="AF22" s="16">
        <v>0.0</v>
      </c>
      <c r="AG22" s="16">
        <v>0.333333333333333</v>
      </c>
      <c r="AH22" s="16">
        <v>0.0</v>
      </c>
      <c r="AI22" s="16">
        <v>0.408248290463863</v>
      </c>
      <c r="AJ22" s="16">
        <v>0.408248290463863</v>
      </c>
      <c r="AK22" s="16">
        <v>0.408248290463863</v>
      </c>
      <c r="AL22" s="16">
        <v>0.0</v>
      </c>
      <c r="AM22" s="16">
        <v>0.0</v>
      </c>
      <c r="AN22" s="16">
        <v>0.333333333333333</v>
      </c>
      <c r="AO22" s="16">
        <v>0.0</v>
      </c>
      <c r="AP22" s="16">
        <v>0.0</v>
      </c>
      <c r="AQ22" s="16">
        <v>0.666666666666666</v>
      </c>
      <c r="AR22" s="16">
        <v>0.0</v>
      </c>
      <c r="AS22" s="16">
        <v>0.408248290463863</v>
      </c>
      <c r="AT22" s="16">
        <v>0.0</v>
      </c>
      <c r="AU22" s="16">
        <v>0.0</v>
      </c>
      <c r="AV22" s="16">
        <v>0.666666666666666</v>
      </c>
      <c r="AW22" s="16">
        <v>0.333333333333333</v>
      </c>
      <c r="AX22" s="16">
        <v>0.0</v>
      </c>
      <c r="AY22" s="16">
        <v>0.408248290463863</v>
      </c>
      <c r="AZ22" s="16">
        <v>0.0</v>
      </c>
      <c r="BA22" s="16">
        <v>0.0</v>
      </c>
      <c r="BB22" s="16">
        <v>0.333333333333333</v>
      </c>
      <c r="BC22" s="16">
        <v>0.0</v>
      </c>
      <c r="BD22" s="16">
        <v>0.408248290463863</v>
      </c>
      <c r="BE22" s="16">
        <v>0.0</v>
      </c>
      <c r="BF22" s="16">
        <v>0.816496580927726</v>
      </c>
      <c r="BG22" s="16">
        <v>0.408248290463863</v>
      </c>
      <c r="BH22" s="16">
        <v>0.577350269189625</v>
      </c>
      <c r="BI22" s="16">
        <v>0.333333333333333</v>
      </c>
      <c r="BJ22" s="16">
        <v>0.408248290463863</v>
      </c>
      <c r="BK22" s="16">
        <v>0.577350269189625</v>
      </c>
      <c r="BL22" s="16">
        <v>0.577350269189625</v>
      </c>
      <c r="BM22" s="16">
        <v>0.0</v>
      </c>
      <c r="BN22" s="16">
        <v>0.408248290463863</v>
      </c>
      <c r="BO22" s="16">
        <v>0.0</v>
      </c>
      <c r="BP22" s="16">
        <v>0.0</v>
      </c>
      <c r="BQ22" s="16">
        <v>0.408248290463863</v>
      </c>
      <c r="BR22" s="16">
        <v>0.333333333333333</v>
      </c>
      <c r="BS22" s="16">
        <v>0.0</v>
      </c>
      <c r="BT22" s="16">
        <v>0.577350269189625</v>
      </c>
      <c r="BU22" s="16">
        <v>0.408248290463863</v>
      </c>
      <c r="BV22" s="16">
        <v>0.0</v>
      </c>
      <c r="BW22" s="16">
        <v>0.333333333333333</v>
      </c>
      <c r="BX22" s="16">
        <v>0.408248290463863</v>
      </c>
      <c r="BY22" s="16">
        <v>0.0</v>
      </c>
      <c r="BZ22" s="16">
        <v>0.0</v>
      </c>
      <c r="CA22" s="16">
        <v>0.0</v>
      </c>
      <c r="CB22" s="16">
        <v>0.408248290463863</v>
      </c>
      <c r="CC22" s="16">
        <v>0.577350269189625</v>
      </c>
      <c r="CD22" s="16">
        <v>0.408248290463863</v>
      </c>
      <c r="CE22" s="16">
        <v>0.333333333333333</v>
      </c>
      <c r="CF22" s="16">
        <v>0.333333333333333</v>
      </c>
      <c r="CG22" s="16">
        <v>0.333333333333333</v>
      </c>
      <c r="CH22" s="16">
        <v>0.333333333333333</v>
      </c>
      <c r="CI22" s="16">
        <v>0.408248290463863</v>
      </c>
      <c r="CJ22" s="16">
        <v>0.408248290463863</v>
      </c>
      <c r="CK22" s="16">
        <v>0.0</v>
      </c>
      <c r="CL22" s="16">
        <v>0.408248290463863</v>
      </c>
      <c r="CM22" s="16">
        <v>0.577350269189625</v>
      </c>
      <c r="CN22" s="16">
        <v>0.577350269189625</v>
      </c>
      <c r="CO22" s="16">
        <v>0.333333333333333</v>
      </c>
      <c r="CP22" s="16">
        <v>0.577350269189625</v>
      </c>
      <c r="CQ22" s="16">
        <v>0.0</v>
      </c>
      <c r="CR22" s="16">
        <v>0.408248290463863</v>
      </c>
      <c r="CS22" s="16">
        <v>0.288675134594812</v>
      </c>
      <c r="CT22" s="16">
        <v>0.0</v>
      </c>
      <c r="CU22" s="16">
        <v>0.0</v>
      </c>
      <c r="CV22" s="16">
        <v>0.666666666666666</v>
      </c>
      <c r="CW22" s="16">
        <v>0.577350269189625</v>
      </c>
    </row>
    <row r="23" ht="14.25" customHeight="1">
      <c r="A23" s="16">
        <v>22.0</v>
      </c>
      <c r="B23" s="16">
        <v>0.0</v>
      </c>
      <c r="C23" s="16">
        <v>0.0</v>
      </c>
      <c r="D23" s="16">
        <v>0.0</v>
      </c>
      <c r="E23" s="16">
        <v>0.258198889747161</v>
      </c>
      <c r="F23" s="16">
        <v>0.0</v>
      </c>
      <c r="G23" s="16">
        <v>0.516397779494322</v>
      </c>
      <c r="H23" s="16">
        <v>0.0</v>
      </c>
      <c r="I23" s="16">
        <v>0.0</v>
      </c>
      <c r="J23" s="16">
        <v>0.0</v>
      </c>
      <c r="K23" s="16">
        <v>0.258198889747161</v>
      </c>
      <c r="L23" s="16">
        <v>0.258198889747161</v>
      </c>
      <c r="M23" s="16">
        <v>0.316227766016838</v>
      </c>
      <c r="N23" s="16">
        <v>0.0</v>
      </c>
      <c r="O23" s="16">
        <v>0.447213595499958</v>
      </c>
      <c r="P23" s="16">
        <v>0.0</v>
      </c>
      <c r="Q23" s="16">
        <v>0.632455532033676</v>
      </c>
      <c r="R23" s="16">
        <v>0.316227766016838</v>
      </c>
      <c r="S23" s="16">
        <v>0.0</v>
      </c>
      <c r="T23" s="16">
        <v>0.0</v>
      </c>
      <c r="U23" s="16">
        <v>0.6</v>
      </c>
      <c r="V23" s="16">
        <v>0.516397779494322</v>
      </c>
      <c r="W23" s="16">
        <v>1.0</v>
      </c>
      <c r="X23" s="16">
        <v>0.516397779494322</v>
      </c>
      <c r="Y23" s="16">
        <v>0.316227766016838</v>
      </c>
      <c r="Z23" s="16">
        <v>0.316227766016838</v>
      </c>
      <c r="AA23" s="16">
        <v>0.447213595499958</v>
      </c>
      <c r="AB23" s="16">
        <v>0.316227766016838</v>
      </c>
      <c r="AC23" s="16">
        <v>0.316227766016838</v>
      </c>
      <c r="AD23" s="16">
        <v>0.4</v>
      </c>
      <c r="AE23" s="16">
        <v>0.632455532033676</v>
      </c>
      <c r="AF23" s="16">
        <v>0.447213595499958</v>
      </c>
      <c r="AG23" s="16">
        <v>0.516397779494322</v>
      </c>
      <c r="AH23" s="16">
        <v>0.316227766016838</v>
      </c>
      <c r="AI23" s="16">
        <v>0.632455532033676</v>
      </c>
      <c r="AJ23" s="16">
        <v>0.0</v>
      </c>
      <c r="AK23" s="16">
        <v>0.0</v>
      </c>
      <c r="AL23" s="16">
        <v>0.447213595499958</v>
      </c>
      <c r="AM23" s="16">
        <v>0.316227766016838</v>
      </c>
      <c r="AN23" s="16">
        <v>0.516397779494322</v>
      </c>
      <c r="AO23" s="16">
        <v>0.447213595499958</v>
      </c>
      <c r="AP23" s="16">
        <v>0.0</v>
      </c>
      <c r="AQ23" s="16">
        <v>0.516397779494322</v>
      </c>
      <c r="AR23" s="16">
        <v>0.316227766016838</v>
      </c>
      <c r="AS23" s="16">
        <v>0.632455532033676</v>
      </c>
      <c r="AT23" s="16">
        <v>0.2</v>
      </c>
      <c r="AU23" s="16">
        <v>0.316227766016838</v>
      </c>
      <c r="AV23" s="16">
        <v>0.774596669241483</v>
      </c>
      <c r="AW23" s="16">
        <v>0.258198889747161</v>
      </c>
      <c r="AX23" s="16">
        <v>0.316227766016838</v>
      </c>
      <c r="AY23" s="16">
        <v>0.0</v>
      </c>
      <c r="AZ23" s="16">
        <v>0.447213595499958</v>
      </c>
      <c r="BA23" s="16">
        <v>0.447213595499958</v>
      </c>
      <c r="BB23" s="16">
        <v>0.258198889747161</v>
      </c>
      <c r="BC23" s="16">
        <v>0.0</v>
      </c>
      <c r="BD23" s="16">
        <v>0.632455532033676</v>
      </c>
      <c r="BE23" s="16">
        <v>0.447213595499958</v>
      </c>
      <c r="BF23" s="16">
        <v>0.316227766016838</v>
      </c>
      <c r="BG23" s="16">
        <v>0.0</v>
      </c>
      <c r="BH23" s="16">
        <v>0.0</v>
      </c>
      <c r="BI23" s="16">
        <v>0.258198889747161</v>
      </c>
      <c r="BJ23" s="16">
        <v>0.0</v>
      </c>
      <c r="BK23" s="16">
        <v>0.0</v>
      </c>
      <c r="BL23" s="16">
        <v>0.447213595499958</v>
      </c>
      <c r="BM23" s="16">
        <v>0.0</v>
      </c>
      <c r="BN23" s="16">
        <v>0.316227766016838</v>
      </c>
      <c r="BO23" s="16">
        <v>0.316227766016838</v>
      </c>
      <c r="BP23" s="16">
        <v>0.316227766016838</v>
      </c>
      <c r="BQ23" s="16">
        <v>0.316227766016838</v>
      </c>
      <c r="BR23" s="16">
        <v>0.258198889747161</v>
      </c>
      <c r="BS23" s="16">
        <v>0.0</v>
      </c>
      <c r="BT23" s="16">
        <v>0.670820393249937</v>
      </c>
      <c r="BU23" s="16">
        <v>0.632455532033676</v>
      </c>
      <c r="BV23" s="16">
        <v>0.316227766016838</v>
      </c>
      <c r="BW23" s="16">
        <v>0.516397779494322</v>
      </c>
      <c r="BX23" s="16">
        <v>0.316227766016838</v>
      </c>
      <c r="BY23" s="16">
        <v>0.316227766016838</v>
      </c>
      <c r="BZ23" s="16">
        <v>0.316227766016838</v>
      </c>
      <c r="CA23" s="16">
        <v>0.258198889747161</v>
      </c>
      <c r="CB23" s="16">
        <v>0.0</v>
      </c>
      <c r="CC23" s="16">
        <v>0.0</v>
      </c>
      <c r="CD23" s="16">
        <v>0.316227766016838</v>
      </c>
      <c r="CE23" s="16">
        <v>0.774596669241483</v>
      </c>
      <c r="CF23" s="16">
        <v>0.258198889747161</v>
      </c>
      <c r="CG23" s="16">
        <v>0.258198889747161</v>
      </c>
      <c r="CH23" s="16">
        <v>0.258198889747161</v>
      </c>
      <c r="CI23" s="16">
        <v>0.316227766016838</v>
      </c>
      <c r="CJ23" s="16">
        <v>0.632455532033676</v>
      </c>
      <c r="CK23" s="16">
        <v>0.0</v>
      </c>
      <c r="CL23" s="16">
        <v>0.632455532033676</v>
      </c>
      <c r="CM23" s="16">
        <v>0.223606797749979</v>
      </c>
      <c r="CN23" s="16">
        <v>0.0</v>
      </c>
      <c r="CO23" s="16">
        <v>0.516397779494322</v>
      </c>
      <c r="CP23" s="16">
        <v>0.0</v>
      </c>
      <c r="CQ23" s="16">
        <v>0.316227766016838</v>
      </c>
      <c r="CR23" s="16">
        <v>0.316227766016838</v>
      </c>
      <c r="CS23" s="16">
        <v>0.0</v>
      </c>
      <c r="CT23" s="16">
        <v>0.0</v>
      </c>
      <c r="CU23" s="16">
        <v>0.258198889747161</v>
      </c>
      <c r="CV23" s="16">
        <v>0.774596669241483</v>
      </c>
      <c r="CW23" s="16">
        <v>0.223606797749979</v>
      </c>
    </row>
    <row r="24" ht="14.25" customHeight="1">
      <c r="A24" s="16">
        <v>23.0</v>
      </c>
      <c r="B24" s="16">
        <v>0.0</v>
      </c>
      <c r="C24" s="16">
        <v>0.0</v>
      </c>
      <c r="D24" s="16">
        <v>0.0</v>
      </c>
      <c r="E24" s="16">
        <v>0.0</v>
      </c>
      <c r="F24" s="16">
        <v>0.0</v>
      </c>
      <c r="G24" s="16">
        <v>1.0</v>
      </c>
      <c r="H24" s="16">
        <v>0.0</v>
      </c>
      <c r="I24" s="16">
        <v>0.0</v>
      </c>
      <c r="J24" s="16">
        <v>0.577350269189625</v>
      </c>
      <c r="K24" s="16">
        <v>0.666666666666666</v>
      </c>
      <c r="L24" s="16">
        <v>0.0</v>
      </c>
      <c r="M24" s="16">
        <v>0.0</v>
      </c>
      <c r="N24" s="16">
        <v>0.0</v>
      </c>
      <c r="O24" s="16">
        <v>0.0</v>
      </c>
      <c r="P24" s="16">
        <v>0.333333333333333</v>
      </c>
      <c r="Q24" s="16">
        <v>0.408248290463863</v>
      </c>
      <c r="R24" s="16">
        <v>0.0</v>
      </c>
      <c r="S24" s="16">
        <v>0.0</v>
      </c>
      <c r="T24" s="16">
        <v>0.0</v>
      </c>
      <c r="U24" s="16">
        <v>0.774596669241483</v>
      </c>
      <c r="V24" s="16">
        <v>0.666666666666666</v>
      </c>
      <c r="W24" s="16">
        <v>0.516397779494322</v>
      </c>
      <c r="X24" s="16">
        <v>1.0</v>
      </c>
      <c r="Y24" s="16">
        <v>0.0</v>
      </c>
      <c r="Z24" s="16">
        <v>0.0</v>
      </c>
      <c r="AA24" s="16">
        <v>0.0</v>
      </c>
      <c r="AB24" s="16">
        <v>0.0</v>
      </c>
      <c r="AC24" s="16">
        <v>0.0</v>
      </c>
      <c r="AD24" s="16">
        <v>0.0</v>
      </c>
      <c r="AE24" s="16">
        <v>0.408248290463863</v>
      </c>
      <c r="AF24" s="16">
        <v>0.0</v>
      </c>
      <c r="AG24" s="16">
        <v>0.333333333333333</v>
      </c>
      <c r="AH24" s="16">
        <v>0.0</v>
      </c>
      <c r="AI24" s="16">
        <v>0.408248290463863</v>
      </c>
      <c r="AJ24" s="16">
        <v>0.0</v>
      </c>
      <c r="AK24" s="16">
        <v>0.0</v>
      </c>
      <c r="AL24" s="16">
        <v>0.0</v>
      </c>
      <c r="AM24" s="16">
        <v>0.0</v>
      </c>
      <c r="AN24" s="16">
        <v>0.666666666666666</v>
      </c>
      <c r="AO24" s="16">
        <v>0.0</v>
      </c>
      <c r="AP24" s="16">
        <v>0.333333333333333</v>
      </c>
      <c r="AQ24" s="16">
        <v>0.333333333333333</v>
      </c>
      <c r="AR24" s="16">
        <v>0.0</v>
      </c>
      <c r="AS24" s="16">
        <v>0.408248290463863</v>
      </c>
      <c r="AT24" s="16">
        <v>0.0</v>
      </c>
      <c r="AU24" s="16">
        <v>0.0</v>
      </c>
      <c r="AV24" s="16">
        <v>0.666666666666666</v>
      </c>
      <c r="AW24" s="16">
        <v>0.0</v>
      </c>
      <c r="AX24" s="16">
        <v>0.0</v>
      </c>
      <c r="AY24" s="16">
        <v>0.0</v>
      </c>
      <c r="AZ24" s="16">
        <v>0.0</v>
      </c>
      <c r="BA24" s="16">
        <v>0.0</v>
      </c>
      <c r="BB24" s="16">
        <v>0.0</v>
      </c>
      <c r="BC24" s="16">
        <v>0.0</v>
      </c>
      <c r="BD24" s="16">
        <v>0.408248290463863</v>
      </c>
      <c r="BE24" s="16">
        <v>0.0</v>
      </c>
      <c r="BF24" s="16">
        <v>0.408248290463863</v>
      </c>
      <c r="BG24" s="16">
        <v>0.0</v>
      </c>
      <c r="BH24" s="16">
        <v>0.0</v>
      </c>
      <c r="BI24" s="16">
        <v>0.666666666666666</v>
      </c>
      <c r="BJ24" s="16">
        <v>0.0</v>
      </c>
      <c r="BK24" s="16">
        <v>0.0</v>
      </c>
      <c r="BL24" s="16">
        <v>0.577350269189625</v>
      </c>
      <c r="BM24" s="16">
        <v>0.577350269189625</v>
      </c>
      <c r="BN24" s="16">
        <v>0.0</v>
      </c>
      <c r="BO24" s="16">
        <v>0.0</v>
      </c>
      <c r="BP24" s="16">
        <v>0.0</v>
      </c>
      <c r="BQ24" s="16">
        <v>0.0</v>
      </c>
      <c r="BR24" s="16">
        <v>0.666666666666666</v>
      </c>
      <c r="BS24" s="16">
        <v>0.0</v>
      </c>
      <c r="BT24" s="16">
        <v>0.866025403784438</v>
      </c>
      <c r="BU24" s="16">
        <v>0.408248290463863</v>
      </c>
      <c r="BV24" s="16">
        <v>0.0</v>
      </c>
      <c r="BW24" s="16">
        <v>0.333333333333333</v>
      </c>
      <c r="BX24" s="16">
        <v>0.0</v>
      </c>
      <c r="BY24" s="16">
        <v>0.0</v>
      </c>
      <c r="BZ24" s="16">
        <v>0.0</v>
      </c>
      <c r="CA24" s="16">
        <v>0.333333333333333</v>
      </c>
      <c r="CB24" s="16">
        <v>0.0</v>
      </c>
      <c r="CC24" s="16">
        <v>0.0</v>
      </c>
      <c r="CD24" s="16">
        <v>0.816496580927726</v>
      </c>
      <c r="CE24" s="16">
        <v>0.333333333333333</v>
      </c>
      <c r="CF24" s="16">
        <v>0.0</v>
      </c>
      <c r="CG24" s="16">
        <v>0.0</v>
      </c>
      <c r="CH24" s="16">
        <v>0.666666666666666</v>
      </c>
      <c r="CI24" s="16">
        <v>0.0</v>
      </c>
      <c r="CJ24" s="16">
        <v>0.408248290463863</v>
      </c>
      <c r="CK24" s="16">
        <v>0.0</v>
      </c>
      <c r="CL24" s="16">
        <v>0.408248290463863</v>
      </c>
      <c r="CM24" s="16">
        <v>0.288675134594812</v>
      </c>
      <c r="CN24" s="16">
        <v>0.0</v>
      </c>
      <c r="CO24" s="16">
        <v>0.333333333333333</v>
      </c>
      <c r="CP24" s="16">
        <v>0.0</v>
      </c>
      <c r="CQ24" s="16">
        <v>0.0</v>
      </c>
      <c r="CR24" s="16">
        <v>0.0</v>
      </c>
      <c r="CS24" s="16">
        <v>0.0</v>
      </c>
      <c r="CT24" s="16">
        <v>0.0</v>
      </c>
      <c r="CU24" s="16">
        <v>0.333333333333333</v>
      </c>
      <c r="CV24" s="16">
        <v>0.666666666666666</v>
      </c>
      <c r="CW24" s="16">
        <v>0.577350269189625</v>
      </c>
    </row>
    <row r="25" ht="14.25" customHeight="1">
      <c r="A25" s="16">
        <v>24.0</v>
      </c>
      <c r="B25" s="16">
        <v>0.0</v>
      </c>
      <c r="C25" s="16">
        <v>0.0</v>
      </c>
      <c r="D25" s="16">
        <v>0.0</v>
      </c>
      <c r="E25" s="16">
        <v>0.408248290463863</v>
      </c>
      <c r="F25" s="16">
        <v>0.0</v>
      </c>
      <c r="G25" s="16">
        <v>0.0</v>
      </c>
      <c r="H25" s="16">
        <v>0.0</v>
      </c>
      <c r="I25" s="16">
        <v>0.0</v>
      </c>
      <c r="J25" s="16">
        <v>0.0</v>
      </c>
      <c r="K25" s="16">
        <v>0.0</v>
      </c>
      <c r="L25" s="16">
        <v>0.408248290463863</v>
      </c>
      <c r="M25" s="16">
        <v>0.0</v>
      </c>
      <c r="N25" s="16">
        <v>0.0</v>
      </c>
      <c r="O25" s="16">
        <v>0.707106781186547</v>
      </c>
      <c r="P25" s="16">
        <v>0.0</v>
      </c>
      <c r="Q25" s="16">
        <v>0.5</v>
      </c>
      <c r="R25" s="16">
        <v>0.5</v>
      </c>
      <c r="S25" s="16">
        <v>0.0</v>
      </c>
      <c r="T25" s="16">
        <v>0.0</v>
      </c>
      <c r="U25" s="16">
        <v>0.316227766016838</v>
      </c>
      <c r="V25" s="16">
        <v>0.0</v>
      </c>
      <c r="W25" s="16">
        <v>0.316227766016838</v>
      </c>
      <c r="X25" s="16">
        <v>0.0</v>
      </c>
      <c r="Y25" s="16">
        <v>1.0</v>
      </c>
      <c r="Z25" s="16">
        <v>0.5</v>
      </c>
      <c r="AA25" s="16">
        <v>0.707106781186547</v>
      </c>
      <c r="AB25" s="16">
        <v>0.5</v>
      </c>
      <c r="AC25" s="16">
        <v>0.5</v>
      </c>
      <c r="AD25" s="16">
        <v>0.632455532033676</v>
      </c>
      <c r="AE25" s="16">
        <v>0.5</v>
      </c>
      <c r="AF25" s="16">
        <v>0.707106781186547</v>
      </c>
      <c r="AG25" s="16">
        <v>0.408248290463863</v>
      </c>
      <c r="AH25" s="16">
        <v>0.5</v>
      </c>
      <c r="AI25" s="16">
        <v>0.5</v>
      </c>
      <c r="AJ25" s="16">
        <v>0.0</v>
      </c>
      <c r="AK25" s="16">
        <v>0.0</v>
      </c>
      <c r="AL25" s="16">
        <v>0.707106781186547</v>
      </c>
      <c r="AM25" s="16">
        <v>0.5</v>
      </c>
      <c r="AN25" s="16">
        <v>0.408248290463863</v>
      </c>
      <c r="AO25" s="16">
        <v>0.707106781186547</v>
      </c>
      <c r="AP25" s="16">
        <v>0.0</v>
      </c>
      <c r="AQ25" s="16">
        <v>0.408248290463863</v>
      </c>
      <c r="AR25" s="16">
        <v>0.5</v>
      </c>
      <c r="AS25" s="16">
        <v>0.0</v>
      </c>
      <c r="AT25" s="16">
        <v>0.316227766016838</v>
      </c>
      <c r="AU25" s="16">
        <v>0.5</v>
      </c>
      <c r="AV25" s="16">
        <v>0.0</v>
      </c>
      <c r="AW25" s="16">
        <v>0.408248290463863</v>
      </c>
      <c r="AX25" s="16">
        <v>0.5</v>
      </c>
      <c r="AY25" s="16">
        <v>0.0</v>
      </c>
      <c r="AZ25" s="16">
        <v>0.707106781186547</v>
      </c>
      <c r="BA25" s="16">
        <v>0.707106781186547</v>
      </c>
      <c r="BB25" s="16">
        <v>0.408248290463863</v>
      </c>
      <c r="BC25" s="16">
        <v>0.0</v>
      </c>
      <c r="BD25" s="16">
        <v>0.5</v>
      </c>
      <c r="BE25" s="16">
        <v>0.707106781186547</v>
      </c>
      <c r="BF25" s="16">
        <v>0.0</v>
      </c>
      <c r="BG25" s="16">
        <v>0.0</v>
      </c>
      <c r="BH25" s="16">
        <v>0.0</v>
      </c>
      <c r="BI25" s="16">
        <v>0.408248290463863</v>
      </c>
      <c r="BJ25" s="16">
        <v>0.0</v>
      </c>
      <c r="BK25" s="16">
        <v>0.0</v>
      </c>
      <c r="BL25" s="16">
        <v>0.0</v>
      </c>
      <c r="BM25" s="16">
        <v>0.0</v>
      </c>
      <c r="BN25" s="16">
        <v>0.5</v>
      </c>
      <c r="BO25" s="16">
        <v>0.5</v>
      </c>
      <c r="BP25" s="16">
        <v>0.5</v>
      </c>
      <c r="BQ25" s="16">
        <v>0.5</v>
      </c>
      <c r="BR25" s="16">
        <v>0.408248290463863</v>
      </c>
      <c r="BS25" s="16">
        <v>0.0</v>
      </c>
      <c r="BT25" s="16">
        <v>0.353553390593273</v>
      </c>
      <c r="BU25" s="16">
        <v>0.5</v>
      </c>
      <c r="BV25" s="16">
        <v>0.5</v>
      </c>
      <c r="BW25" s="16">
        <v>0.408248290463863</v>
      </c>
      <c r="BX25" s="16">
        <v>0.5</v>
      </c>
      <c r="BY25" s="16">
        <v>0.5</v>
      </c>
      <c r="BZ25" s="16">
        <v>0.5</v>
      </c>
      <c r="CA25" s="16">
        <v>0.408248290463863</v>
      </c>
      <c r="CB25" s="16">
        <v>0.0</v>
      </c>
      <c r="CC25" s="16">
        <v>0.0</v>
      </c>
      <c r="CD25" s="16">
        <v>0.0</v>
      </c>
      <c r="CE25" s="16">
        <v>0.408248290463863</v>
      </c>
      <c r="CF25" s="16">
        <v>0.0</v>
      </c>
      <c r="CG25" s="16">
        <v>0.408248290463863</v>
      </c>
      <c r="CH25" s="16">
        <v>0.0</v>
      </c>
      <c r="CI25" s="16">
        <v>0.5</v>
      </c>
      <c r="CJ25" s="16">
        <v>0.5</v>
      </c>
      <c r="CK25" s="16">
        <v>0.0</v>
      </c>
      <c r="CL25" s="16">
        <v>0.5</v>
      </c>
      <c r="CM25" s="16">
        <v>0.0</v>
      </c>
      <c r="CN25" s="16">
        <v>0.0</v>
      </c>
      <c r="CO25" s="16">
        <v>0.408248290463863</v>
      </c>
      <c r="CP25" s="16">
        <v>0.0</v>
      </c>
      <c r="CQ25" s="16">
        <v>0.5</v>
      </c>
      <c r="CR25" s="16">
        <v>0.5</v>
      </c>
      <c r="CS25" s="16">
        <v>0.0</v>
      </c>
      <c r="CT25" s="16">
        <v>0.0</v>
      </c>
      <c r="CU25" s="16">
        <v>0.408248290463863</v>
      </c>
      <c r="CV25" s="16">
        <v>0.408248290463863</v>
      </c>
      <c r="CW25" s="16">
        <v>0.0</v>
      </c>
    </row>
    <row r="26" ht="14.25" customHeight="1">
      <c r="A26" s="16">
        <v>25.0</v>
      </c>
      <c r="B26" s="16">
        <v>0.0</v>
      </c>
      <c r="C26" s="16">
        <v>0.0</v>
      </c>
      <c r="D26" s="16">
        <v>0.5</v>
      </c>
      <c r="E26" s="16">
        <v>0.816496580927726</v>
      </c>
      <c r="F26" s="16">
        <v>0.0</v>
      </c>
      <c r="G26" s="16">
        <v>0.0</v>
      </c>
      <c r="H26" s="16">
        <v>0.5</v>
      </c>
      <c r="I26" s="16">
        <v>0.0</v>
      </c>
      <c r="J26" s="16">
        <v>0.0</v>
      </c>
      <c r="K26" s="16">
        <v>0.0</v>
      </c>
      <c r="L26" s="16">
        <v>0.816496580927726</v>
      </c>
      <c r="M26" s="16">
        <v>0.0</v>
      </c>
      <c r="N26" s="16">
        <v>0.0</v>
      </c>
      <c r="O26" s="16">
        <v>0.707106781186547</v>
      </c>
      <c r="P26" s="16">
        <v>0.408248290463863</v>
      </c>
      <c r="Q26" s="16">
        <v>0.5</v>
      </c>
      <c r="R26" s="16">
        <v>1.0</v>
      </c>
      <c r="S26" s="16">
        <v>0.0</v>
      </c>
      <c r="T26" s="16">
        <v>0.0</v>
      </c>
      <c r="U26" s="16">
        <v>0.316227766016838</v>
      </c>
      <c r="V26" s="16">
        <v>0.0</v>
      </c>
      <c r="W26" s="16">
        <v>0.316227766016838</v>
      </c>
      <c r="X26" s="16">
        <v>0.0</v>
      </c>
      <c r="Y26" s="16">
        <v>0.5</v>
      </c>
      <c r="Z26" s="16">
        <v>1.0</v>
      </c>
      <c r="AA26" s="16">
        <v>0.707106781186547</v>
      </c>
      <c r="AB26" s="16">
        <v>0.5</v>
      </c>
      <c r="AC26" s="16">
        <v>1.0</v>
      </c>
      <c r="AD26" s="16">
        <v>0.316227766016838</v>
      </c>
      <c r="AE26" s="16">
        <v>0.5</v>
      </c>
      <c r="AF26" s="16">
        <v>0.707106781186547</v>
      </c>
      <c r="AG26" s="16">
        <v>0.0</v>
      </c>
      <c r="AH26" s="16">
        <v>0.5</v>
      </c>
      <c r="AI26" s="16">
        <v>0.5</v>
      </c>
      <c r="AJ26" s="16">
        <v>0.0</v>
      </c>
      <c r="AK26" s="16">
        <v>0.5</v>
      </c>
      <c r="AL26" s="16">
        <v>0.707106781186547</v>
      </c>
      <c r="AM26" s="16">
        <v>0.5</v>
      </c>
      <c r="AN26" s="16">
        <v>0.408248290463863</v>
      </c>
      <c r="AO26" s="16">
        <v>0.707106781186547</v>
      </c>
      <c r="AP26" s="16">
        <v>0.0</v>
      </c>
      <c r="AQ26" s="16">
        <v>0.408248290463863</v>
      </c>
      <c r="AR26" s="16">
        <v>1.0</v>
      </c>
      <c r="AS26" s="16">
        <v>0.0</v>
      </c>
      <c r="AT26" s="16">
        <v>0.632455532033676</v>
      </c>
      <c r="AU26" s="16">
        <v>1.0</v>
      </c>
      <c r="AV26" s="16">
        <v>0.0</v>
      </c>
      <c r="AW26" s="16">
        <v>0.816496580927726</v>
      </c>
      <c r="AX26" s="16">
        <v>0.5</v>
      </c>
      <c r="AY26" s="16">
        <v>0.0</v>
      </c>
      <c r="AZ26" s="16">
        <v>0.707106781186547</v>
      </c>
      <c r="BA26" s="16">
        <v>0.707106781186547</v>
      </c>
      <c r="BB26" s="16">
        <v>0.816496580927726</v>
      </c>
      <c r="BC26" s="16">
        <v>0.0</v>
      </c>
      <c r="BD26" s="16">
        <v>0.5</v>
      </c>
      <c r="BE26" s="16">
        <v>0.707106781186547</v>
      </c>
      <c r="BF26" s="16">
        <v>0.0</v>
      </c>
      <c r="BG26" s="16">
        <v>0.5</v>
      </c>
      <c r="BH26" s="16">
        <v>0.0</v>
      </c>
      <c r="BI26" s="16">
        <v>0.0</v>
      </c>
      <c r="BJ26" s="16">
        <v>0.5</v>
      </c>
      <c r="BK26" s="16">
        <v>0.0</v>
      </c>
      <c r="BL26" s="16">
        <v>0.0</v>
      </c>
      <c r="BM26" s="16">
        <v>0.0</v>
      </c>
      <c r="BN26" s="16">
        <v>0.5</v>
      </c>
      <c r="BO26" s="16">
        <v>0.5</v>
      </c>
      <c r="BP26" s="16">
        <v>1.0</v>
      </c>
      <c r="BQ26" s="16">
        <v>0.5</v>
      </c>
      <c r="BR26" s="16">
        <v>0.0</v>
      </c>
      <c r="BS26" s="16">
        <v>0.0</v>
      </c>
      <c r="BT26" s="16">
        <v>0.353553390593273</v>
      </c>
      <c r="BU26" s="16">
        <v>0.5</v>
      </c>
      <c r="BV26" s="16">
        <v>0.5</v>
      </c>
      <c r="BW26" s="16">
        <v>0.816496580927726</v>
      </c>
      <c r="BX26" s="16">
        <v>0.5</v>
      </c>
      <c r="BY26" s="16">
        <v>1.0</v>
      </c>
      <c r="BZ26" s="16">
        <v>1.0</v>
      </c>
      <c r="CA26" s="16">
        <v>0.408248290463863</v>
      </c>
      <c r="CB26" s="16">
        <v>0.0</v>
      </c>
      <c r="CC26" s="16">
        <v>0.0</v>
      </c>
      <c r="CD26" s="16">
        <v>0.0</v>
      </c>
      <c r="CE26" s="16">
        <v>0.408248290463863</v>
      </c>
      <c r="CF26" s="16">
        <v>0.408248290463863</v>
      </c>
      <c r="CG26" s="16">
        <v>0.816496580927726</v>
      </c>
      <c r="CH26" s="16">
        <v>0.0</v>
      </c>
      <c r="CI26" s="16">
        <v>0.5</v>
      </c>
      <c r="CJ26" s="16">
        <v>0.5</v>
      </c>
      <c r="CK26" s="16">
        <v>0.0</v>
      </c>
      <c r="CL26" s="16">
        <v>0.5</v>
      </c>
      <c r="CM26" s="16">
        <v>0.353553390593273</v>
      </c>
      <c r="CN26" s="16">
        <v>0.0</v>
      </c>
      <c r="CO26" s="16">
        <v>0.0</v>
      </c>
      <c r="CP26" s="16">
        <v>0.0</v>
      </c>
      <c r="CQ26" s="16">
        <v>1.0</v>
      </c>
      <c r="CR26" s="16">
        <v>0.5</v>
      </c>
      <c r="CS26" s="16">
        <v>0.0</v>
      </c>
      <c r="CT26" s="16">
        <v>0.0</v>
      </c>
      <c r="CU26" s="16">
        <v>0.408248290463863</v>
      </c>
      <c r="CV26" s="16">
        <v>0.408248290463863</v>
      </c>
      <c r="CW26" s="16">
        <v>0.0</v>
      </c>
    </row>
    <row r="27" ht="14.25" customHeight="1">
      <c r="A27" s="16">
        <v>26.0</v>
      </c>
      <c r="B27" s="16">
        <v>0.0</v>
      </c>
      <c r="C27" s="16">
        <v>0.0</v>
      </c>
      <c r="D27" s="16">
        <v>0.0</v>
      </c>
      <c r="E27" s="16">
        <v>0.577350269189625</v>
      </c>
      <c r="F27" s="16">
        <v>0.0</v>
      </c>
      <c r="G27" s="16">
        <v>0.0</v>
      </c>
      <c r="H27" s="16">
        <v>0.0</v>
      </c>
      <c r="I27" s="16">
        <v>0.0</v>
      </c>
      <c r="J27" s="16">
        <v>0.0</v>
      </c>
      <c r="K27" s="16">
        <v>0.0</v>
      </c>
      <c r="L27" s="16">
        <v>0.577350269189625</v>
      </c>
      <c r="M27" s="16">
        <v>0.0</v>
      </c>
      <c r="N27" s="16">
        <v>0.0</v>
      </c>
      <c r="O27" s="16">
        <v>1.0</v>
      </c>
      <c r="P27" s="16">
        <v>0.0</v>
      </c>
      <c r="Q27" s="16">
        <v>0.707106781186547</v>
      </c>
      <c r="R27" s="16">
        <v>0.707106781186547</v>
      </c>
      <c r="S27" s="16">
        <v>0.0</v>
      </c>
      <c r="T27" s="16">
        <v>0.0</v>
      </c>
      <c r="U27" s="16">
        <v>0.447213595499958</v>
      </c>
      <c r="V27" s="16">
        <v>0.0</v>
      </c>
      <c r="W27" s="16">
        <v>0.447213595499958</v>
      </c>
      <c r="X27" s="16">
        <v>0.0</v>
      </c>
      <c r="Y27" s="16">
        <v>0.707106781186547</v>
      </c>
      <c r="Z27" s="16">
        <v>0.707106781186547</v>
      </c>
      <c r="AA27" s="16">
        <v>1.0</v>
      </c>
      <c r="AB27" s="16">
        <v>0.707106781186547</v>
      </c>
      <c r="AC27" s="16">
        <v>0.707106781186547</v>
      </c>
      <c r="AD27" s="16">
        <v>0.447213595499958</v>
      </c>
      <c r="AE27" s="16">
        <v>0.707106781186547</v>
      </c>
      <c r="AF27" s="16">
        <v>1.0</v>
      </c>
      <c r="AG27" s="16">
        <v>0.0</v>
      </c>
      <c r="AH27" s="16">
        <v>0.707106781186547</v>
      </c>
      <c r="AI27" s="16">
        <v>0.707106781186547</v>
      </c>
      <c r="AJ27" s="16">
        <v>0.0</v>
      </c>
      <c r="AK27" s="16">
        <v>0.0</v>
      </c>
      <c r="AL27" s="16">
        <v>1.0</v>
      </c>
      <c r="AM27" s="16">
        <v>0.707106781186547</v>
      </c>
      <c r="AN27" s="16">
        <v>0.577350269189625</v>
      </c>
      <c r="AO27" s="16">
        <v>1.0</v>
      </c>
      <c r="AP27" s="16">
        <v>0.0</v>
      </c>
      <c r="AQ27" s="16">
        <v>0.577350269189625</v>
      </c>
      <c r="AR27" s="16">
        <v>0.707106781186547</v>
      </c>
      <c r="AS27" s="16">
        <v>0.0</v>
      </c>
      <c r="AT27" s="16">
        <v>0.447213595499958</v>
      </c>
      <c r="AU27" s="16">
        <v>0.707106781186547</v>
      </c>
      <c r="AV27" s="16">
        <v>0.0</v>
      </c>
      <c r="AW27" s="16">
        <v>0.577350269189625</v>
      </c>
      <c r="AX27" s="16">
        <v>0.707106781186547</v>
      </c>
      <c r="AY27" s="16">
        <v>0.0</v>
      </c>
      <c r="AZ27" s="16">
        <v>1.0</v>
      </c>
      <c r="BA27" s="16">
        <v>1.0</v>
      </c>
      <c r="BB27" s="16">
        <v>0.577350269189625</v>
      </c>
      <c r="BC27" s="16">
        <v>0.0</v>
      </c>
      <c r="BD27" s="16">
        <v>0.707106781186547</v>
      </c>
      <c r="BE27" s="16">
        <v>1.0</v>
      </c>
      <c r="BF27" s="16">
        <v>0.0</v>
      </c>
      <c r="BG27" s="16">
        <v>0.0</v>
      </c>
      <c r="BH27" s="16">
        <v>0.0</v>
      </c>
      <c r="BI27" s="16">
        <v>0.0</v>
      </c>
      <c r="BJ27" s="16">
        <v>0.0</v>
      </c>
      <c r="BK27" s="16">
        <v>0.0</v>
      </c>
      <c r="BL27" s="16">
        <v>0.0</v>
      </c>
      <c r="BM27" s="16">
        <v>0.0</v>
      </c>
      <c r="BN27" s="16">
        <v>0.707106781186547</v>
      </c>
      <c r="BO27" s="16">
        <v>0.707106781186547</v>
      </c>
      <c r="BP27" s="16">
        <v>0.707106781186547</v>
      </c>
      <c r="BQ27" s="16">
        <v>0.707106781186547</v>
      </c>
      <c r="BR27" s="16">
        <v>0.0</v>
      </c>
      <c r="BS27" s="16">
        <v>0.0</v>
      </c>
      <c r="BT27" s="16">
        <v>0.5</v>
      </c>
      <c r="BU27" s="16">
        <v>0.707106781186547</v>
      </c>
      <c r="BV27" s="16">
        <v>0.707106781186547</v>
      </c>
      <c r="BW27" s="16">
        <v>0.577350269189625</v>
      </c>
      <c r="BX27" s="16">
        <v>0.707106781186547</v>
      </c>
      <c r="BY27" s="16">
        <v>0.707106781186547</v>
      </c>
      <c r="BZ27" s="16">
        <v>0.707106781186547</v>
      </c>
      <c r="CA27" s="16">
        <v>0.577350269189625</v>
      </c>
      <c r="CB27" s="16">
        <v>0.0</v>
      </c>
      <c r="CC27" s="16">
        <v>0.0</v>
      </c>
      <c r="CD27" s="16">
        <v>0.0</v>
      </c>
      <c r="CE27" s="16">
        <v>0.577350269189625</v>
      </c>
      <c r="CF27" s="16">
        <v>0.0</v>
      </c>
      <c r="CG27" s="16">
        <v>0.577350269189625</v>
      </c>
      <c r="CH27" s="16">
        <v>0.0</v>
      </c>
      <c r="CI27" s="16">
        <v>0.707106781186547</v>
      </c>
      <c r="CJ27" s="16">
        <v>0.707106781186547</v>
      </c>
      <c r="CK27" s="16">
        <v>0.0</v>
      </c>
      <c r="CL27" s="16">
        <v>0.707106781186547</v>
      </c>
      <c r="CM27" s="16">
        <v>0.0</v>
      </c>
      <c r="CN27" s="16">
        <v>0.0</v>
      </c>
      <c r="CO27" s="16">
        <v>0.0</v>
      </c>
      <c r="CP27" s="16">
        <v>0.0</v>
      </c>
      <c r="CQ27" s="16">
        <v>0.707106781186547</v>
      </c>
      <c r="CR27" s="16">
        <v>0.707106781186547</v>
      </c>
      <c r="CS27" s="16">
        <v>0.0</v>
      </c>
      <c r="CT27" s="16">
        <v>0.0</v>
      </c>
      <c r="CU27" s="16">
        <v>0.577350269189625</v>
      </c>
      <c r="CV27" s="16">
        <v>0.577350269189625</v>
      </c>
      <c r="CW27" s="16">
        <v>0.0</v>
      </c>
    </row>
    <row r="28" ht="14.25" customHeight="1">
      <c r="A28" s="16">
        <v>27.0</v>
      </c>
      <c r="B28" s="16">
        <v>0.316227766016838</v>
      </c>
      <c r="C28" s="16">
        <v>0.408248290463863</v>
      </c>
      <c r="D28" s="16">
        <v>0.0</v>
      </c>
      <c r="E28" s="16">
        <v>0.408248290463863</v>
      </c>
      <c r="F28" s="16">
        <v>0.0</v>
      </c>
      <c r="G28" s="16">
        <v>0.0</v>
      </c>
      <c r="H28" s="16">
        <v>0.0</v>
      </c>
      <c r="I28" s="16">
        <v>0.5</v>
      </c>
      <c r="J28" s="16">
        <v>0.0</v>
      </c>
      <c r="K28" s="16">
        <v>0.0</v>
      </c>
      <c r="L28" s="16">
        <v>0.408248290463863</v>
      </c>
      <c r="M28" s="16">
        <v>0.0</v>
      </c>
      <c r="N28" s="16">
        <v>0.408248290463863</v>
      </c>
      <c r="O28" s="16">
        <v>0.707106781186547</v>
      </c>
      <c r="P28" s="16">
        <v>0.0</v>
      </c>
      <c r="Q28" s="16">
        <v>0.5</v>
      </c>
      <c r="R28" s="16">
        <v>0.5</v>
      </c>
      <c r="S28" s="16">
        <v>0.0</v>
      </c>
      <c r="T28" s="16">
        <v>0.0</v>
      </c>
      <c r="U28" s="16">
        <v>0.316227766016838</v>
      </c>
      <c r="V28" s="16">
        <v>0.0</v>
      </c>
      <c r="W28" s="16">
        <v>0.316227766016838</v>
      </c>
      <c r="X28" s="16">
        <v>0.0</v>
      </c>
      <c r="Y28" s="16">
        <v>0.5</v>
      </c>
      <c r="Z28" s="16">
        <v>0.5</v>
      </c>
      <c r="AA28" s="16">
        <v>0.707106781186547</v>
      </c>
      <c r="AB28" s="16">
        <v>1.0</v>
      </c>
      <c r="AC28" s="16">
        <v>0.5</v>
      </c>
      <c r="AD28" s="16">
        <v>0.316227766016838</v>
      </c>
      <c r="AE28" s="16">
        <v>0.5</v>
      </c>
      <c r="AF28" s="16">
        <v>0.707106781186547</v>
      </c>
      <c r="AG28" s="16">
        <v>0.0</v>
      </c>
      <c r="AH28" s="16">
        <v>1.0</v>
      </c>
      <c r="AI28" s="16">
        <v>0.5</v>
      </c>
      <c r="AJ28" s="16">
        <v>0.5</v>
      </c>
      <c r="AK28" s="16">
        <v>0.0</v>
      </c>
      <c r="AL28" s="16">
        <v>0.707106781186547</v>
      </c>
      <c r="AM28" s="16">
        <v>0.5</v>
      </c>
      <c r="AN28" s="16">
        <v>0.408248290463863</v>
      </c>
      <c r="AO28" s="16">
        <v>0.707106781186547</v>
      </c>
      <c r="AP28" s="16">
        <v>0.0</v>
      </c>
      <c r="AQ28" s="16">
        <v>0.408248290463863</v>
      </c>
      <c r="AR28" s="16">
        <v>0.5</v>
      </c>
      <c r="AS28" s="16">
        <v>0.0</v>
      </c>
      <c r="AT28" s="16">
        <v>0.632455532033676</v>
      </c>
      <c r="AU28" s="16">
        <v>0.5</v>
      </c>
      <c r="AV28" s="16">
        <v>0.0</v>
      </c>
      <c r="AW28" s="16">
        <v>0.408248290463863</v>
      </c>
      <c r="AX28" s="16">
        <v>0.5</v>
      </c>
      <c r="AY28" s="16">
        <v>0.5</v>
      </c>
      <c r="AZ28" s="16">
        <v>0.707106781186547</v>
      </c>
      <c r="BA28" s="16">
        <v>0.707106781186547</v>
      </c>
      <c r="BB28" s="16">
        <v>0.408248290463863</v>
      </c>
      <c r="BC28" s="16">
        <v>0.408248290463863</v>
      </c>
      <c r="BD28" s="16">
        <v>0.5</v>
      </c>
      <c r="BE28" s="16">
        <v>0.707106781186547</v>
      </c>
      <c r="BF28" s="16">
        <v>0.0</v>
      </c>
      <c r="BG28" s="16">
        <v>0.0</v>
      </c>
      <c r="BH28" s="16">
        <v>0.0</v>
      </c>
      <c r="BI28" s="16">
        <v>0.0</v>
      </c>
      <c r="BJ28" s="16">
        <v>0.0</v>
      </c>
      <c r="BK28" s="16">
        <v>0.0</v>
      </c>
      <c r="BL28" s="16">
        <v>0.0</v>
      </c>
      <c r="BM28" s="16">
        <v>0.0</v>
      </c>
      <c r="BN28" s="16">
        <v>0.5</v>
      </c>
      <c r="BO28" s="16">
        <v>0.5</v>
      </c>
      <c r="BP28" s="16">
        <v>0.5</v>
      </c>
      <c r="BQ28" s="16">
        <v>0.5</v>
      </c>
      <c r="BR28" s="16">
        <v>0.0</v>
      </c>
      <c r="BS28" s="16">
        <v>0.0</v>
      </c>
      <c r="BT28" s="16">
        <v>0.353553390593273</v>
      </c>
      <c r="BU28" s="16">
        <v>0.5</v>
      </c>
      <c r="BV28" s="16">
        <v>1.0</v>
      </c>
      <c r="BW28" s="16">
        <v>0.408248290463863</v>
      </c>
      <c r="BX28" s="16">
        <v>0.5</v>
      </c>
      <c r="BY28" s="16">
        <v>0.5</v>
      </c>
      <c r="BZ28" s="16">
        <v>0.5</v>
      </c>
      <c r="CA28" s="16">
        <v>0.408248290463863</v>
      </c>
      <c r="CB28" s="16">
        <v>0.5</v>
      </c>
      <c r="CC28" s="16">
        <v>0.0</v>
      </c>
      <c r="CD28" s="16">
        <v>0.0</v>
      </c>
      <c r="CE28" s="16">
        <v>0.408248290463863</v>
      </c>
      <c r="CF28" s="16">
        <v>0.0</v>
      </c>
      <c r="CG28" s="16">
        <v>0.408248290463863</v>
      </c>
      <c r="CH28" s="16">
        <v>0.0</v>
      </c>
      <c r="CI28" s="16">
        <v>0.5</v>
      </c>
      <c r="CJ28" s="16">
        <v>0.5</v>
      </c>
      <c r="CK28" s="16">
        <v>0.0</v>
      </c>
      <c r="CL28" s="16">
        <v>0.5</v>
      </c>
      <c r="CM28" s="16">
        <v>0.0</v>
      </c>
      <c r="CN28" s="16">
        <v>0.0</v>
      </c>
      <c r="CO28" s="16">
        <v>0.0</v>
      </c>
      <c r="CP28" s="16">
        <v>0.0</v>
      </c>
      <c r="CQ28" s="16">
        <v>0.5</v>
      </c>
      <c r="CR28" s="16">
        <v>0.5</v>
      </c>
      <c r="CS28" s="16">
        <v>0.353553390593273</v>
      </c>
      <c r="CT28" s="16">
        <v>0.0</v>
      </c>
      <c r="CU28" s="16">
        <v>0.408248290463863</v>
      </c>
      <c r="CV28" s="16">
        <v>0.408248290463863</v>
      </c>
      <c r="CW28" s="16">
        <v>0.0</v>
      </c>
    </row>
    <row r="29" ht="14.25" customHeight="1">
      <c r="A29" s="16">
        <v>28.0</v>
      </c>
      <c r="B29" s="16">
        <v>0.0</v>
      </c>
      <c r="C29" s="16">
        <v>0.0</v>
      </c>
      <c r="D29" s="16">
        <v>0.5</v>
      </c>
      <c r="E29" s="16">
        <v>0.816496580927726</v>
      </c>
      <c r="F29" s="16">
        <v>0.0</v>
      </c>
      <c r="G29" s="16">
        <v>0.0</v>
      </c>
      <c r="H29" s="16">
        <v>0.5</v>
      </c>
      <c r="I29" s="16">
        <v>0.0</v>
      </c>
      <c r="J29" s="16">
        <v>0.0</v>
      </c>
      <c r="K29" s="16">
        <v>0.0</v>
      </c>
      <c r="L29" s="16">
        <v>0.816496580927726</v>
      </c>
      <c r="M29" s="16">
        <v>0.0</v>
      </c>
      <c r="N29" s="16">
        <v>0.0</v>
      </c>
      <c r="O29" s="16">
        <v>0.707106781186547</v>
      </c>
      <c r="P29" s="16">
        <v>0.408248290463863</v>
      </c>
      <c r="Q29" s="16">
        <v>0.5</v>
      </c>
      <c r="R29" s="16">
        <v>1.0</v>
      </c>
      <c r="S29" s="16">
        <v>0.0</v>
      </c>
      <c r="T29" s="16">
        <v>0.0</v>
      </c>
      <c r="U29" s="16">
        <v>0.316227766016838</v>
      </c>
      <c r="V29" s="16">
        <v>0.0</v>
      </c>
      <c r="W29" s="16">
        <v>0.316227766016838</v>
      </c>
      <c r="X29" s="16">
        <v>0.0</v>
      </c>
      <c r="Y29" s="16">
        <v>0.5</v>
      </c>
      <c r="Z29" s="16">
        <v>1.0</v>
      </c>
      <c r="AA29" s="16">
        <v>0.707106781186547</v>
      </c>
      <c r="AB29" s="16">
        <v>0.5</v>
      </c>
      <c r="AC29" s="16">
        <v>1.0</v>
      </c>
      <c r="AD29" s="16">
        <v>0.316227766016838</v>
      </c>
      <c r="AE29" s="16">
        <v>0.5</v>
      </c>
      <c r="AF29" s="16">
        <v>0.707106781186547</v>
      </c>
      <c r="AG29" s="16">
        <v>0.0</v>
      </c>
      <c r="AH29" s="16">
        <v>0.5</v>
      </c>
      <c r="AI29" s="16">
        <v>0.5</v>
      </c>
      <c r="AJ29" s="16">
        <v>0.0</v>
      </c>
      <c r="AK29" s="16">
        <v>0.5</v>
      </c>
      <c r="AL29" s="16">
        <v>0.707106781186547</v>
      </c>
      <c r="AM29" s="16">
        <v>0.5</v>
      </c>
      <c r="AN29" s="16">
        <v>0.408248290463863</v>
      </c>
      <c r="AO29" s="16">
        <v>0.707106781186547</v>
      </c>
      <c r="AP29" s="16">
        <v>0.0</v>
      </c>
      <c r="AQ29" s="16">
        <v>0.408248290463863</v>
      </c>
      <c r="AR29" s="16">
        <v>1.0</v>
      </c>
      <c r="AS29" s="16">
        <v>0.0</v>
      </c>
      <c r="AT29" s="16">
        <v>0.632455532033676</v>
      </c>
      <c r="AU29" s="16">
        <v>1.0</v>
      </c>
      <c r="AV29" s="16">
        <v>0.0</v>
      </c>
      <c r="AW29" s="16">
        <v>0.816496580927726</v>
      </c>
      <c r="AX29" s="16">
        <v>0.5</v>
      </c>
      <c r="AY29" s="16">
        <v>0.0</v>
      </c>
      <c r="AZ29" s="16">
        <v>0.707106781186547</v>
      </c>
      <c r="BA29" s="16">
        <v>0.707106781186547</v>
      </c>
      <c r="BB29" s="16">
        <v>0.816496580927726</v>
      </c>
      <c r="BC29" s="16">
        <v>0.0</v>
      </c>
      <c r="BD29" s="16">
        <v>0.5</v>
      </c>
      <c r="BE29" s="16">
        <v>0.707106781186547</v>
      </c>
      <c r="BF29" s="16">
        <v>0.0</v>
      </c>
      <c r="BG29" s="16">
        <v>0.5</v>
      </c>
      <c r="BH29" s="16">
        <v>0.0</v>
      </c>
      <c r="BI29" s="16">
        <v>0.0</v>
      </c>
      <c r="BJ29" s="16">
        <v>0.5</v>
      </c>
      <c r="BK29" s="16">
        <v>0.0</v>
      </c>
      <c r="BL29" s="16">
        <v>0.0</v>
      </c>
      <c r="BM29" s="16">
        <v>0.0</v>
      </c>
      <c r="BN29" s="16">
        <v>0.5</v>
      </c>
      <c r="BO29" s="16">
        <v>0.5</v>
      </c>
      <c r="BP29" s="16">
        <v>1.0</v>
      </c>
      <c r="BQ29" s="16">
        <v>0.5</v>
      </c>
      <c r="BR29" s="16">
        <v>0.0</v>
      </c>
      <c r="BS29" s="16">
        <v>0.0</v>
      </c>
      <c r="BT29" s="16">
        <v>0.353553390593273</v>
      </c>
      <c r="BU29" s="16">
        <v>0.5</v>
      </c>
      <c r="BV29" s="16">
        <v>0.5</v>
      </c>
      <c r="BW29" s="16">
        <v>0.816496580927726</v>
      </c>
      <c r="BX29" s="16">
        <v>0.5</v>
      </c>
      <c r="BY29" s="16">
        <v>1.0</v>
      </c>
      <c r="BZ29" s="16">
        <v>1.0</v>
      </c>
      <c r="CA29" s="16">
        <v>0.408248290463863</v>
      </c>
      <c r="CB29" s="16">
        <v>0.0</v>
      </c>
      <c r="CC29" s="16">
        <v>0.0</v>
      </c>
      <c r="CD29" s="16">
        <v>0.0</v>
      </c>
      <c r="CE29" s="16">
        <v>0.408248290463863</v>
      </c>
      <c r="CF29" s="16">
        <v>0.408248290463863</v>
      </c>
      <c r="CG29" s="16">
        <v>0.816496580927726</v>
      </c>
      <c r="CH29" s="16">
        <v>0.0</v>
      </c>
      <c r="CI29" s="16">
        <v>0.5</v>
      </c>
      <c r="CJ29" s="16">
        <v>0.5</v>
      </c>
      <c r="CK29" s="16">
        <v>0.0</v>
      </c>
      <c r="CL29" s="16">
        <v>0.5</v>
      </c>
      <c r="CM29" s="16">
        <v>0.353553390593273</v>
      </c>
      <c r="CN29" s="16">
        <v>0.0</v>
      </c>
      <c r="CO29" s="16">
        <v>0.0</v>
      </c>
      <c r="CP29" s="16">
        <v>0.0</v>
      </c>
      <c r="CQ29" s="16">
        <v>1.0</v>
      </c>
      <c r="CR29" s="16">
        <v>0.5</v>
      </c>
      <c r="CS29" s="16">
        <v>0.0</v>
      </c>
      <c r="CT29" s="16">
        <v>0.0</v>
      </c>
      <c r="CU29" s="16">
        <v>0.408248290463863</v>
      </c>
      <c r="CV29" s="16">
        <v>0.408248290463863</v>
      </c>
      <c r="CW29" s="16">
        <v>0.0</v>
      </c>
    </row>
    <row r="30" ht="14.25" customHeight="1">
      <c r="A30" s="16">
        <v>29.0</v>
      </c>
      <c r="B30" s="16">
        <v>0.4</v>
      </c>
      <c r="C30" s="16">
        <v>0.516397779494322</v>
      </c>
      <c r="D30" s="16">
        <v>0.0</v>
      </c>
      <c r="E30" s="16">
        <v>0.258198889747161</v>
      </c>
      <c r="F30" s="16">
        <v>0.0</v>
      </c>
      <c r="G30" s="16">
        <v>0.0</v>
      </c>
      <c r="H30" s="16">
        <v>0.0</v>
      </c>
      <c r="I30" s="16">
        <v>0.316227766016838</v>
      </c>
      <c r="J30" s="16">
        <v>0.0</v>
      </c>
      <c r="K30" s="16">
        <v>0.258198889747161</v>
      </c>
      <c r="L30" s="16">
        <v>0.258198889747161</v>
      </c>
      <c r="M30" s="16">
        <v>0.0</v>
      </c>
      <c r="N30" s="16">
        <v>0.258198889747161</v>
      </c>
      <c r="O30" s="16">
        <v>0.447213595499958</v>
      </c>
      <c r="P30" s="16">
        <v>0.258198889747161</v>
      </c>
      <c r="Q30" s="16">
        <v>0.316227766016838</v>
      </c>
      <c r="R30" s="16">
        <v>0.316227766016838</v>
      </c>
      <c r="S30" s="16">
        <v>0.0</v>
      </c>
      <c r="T30" s="16">
        <v>0.0</v>
      </c>
      <c r="U30" s="16">
        <v>0.2</v>
      </c>
      <c r="V30" s="16">
        <v>0.0</v>
      </c>
      <c r="W30" s="16">
        <v>0.4</v>
      </c>
      <c r="X30" s="16">
        <v>0.0</v>
      </c>
      <c r="Y30" s="16">
        <v>0.632455532033676</v>
      </c>
      <c r="Z30" s="16">
        <v>0.316227766016838</v>
      </c>
      <c r="AA30" s="16">
        <v>0.447213595499958</v>
      </c>
      <c r="AB30" s="16">
        <v>0.316227766016838</v>
      </c>
      <c r="AC30" s="16">
        <v>0.316227766016838</v>
      </c>
      <c r="AD30" s="16">
        <v>1.0</v>
      </c>
      <c r="AE30" s="16">
        <v>0.316227766016838</v>
      </c>
      <c r="AF30" s="16">
        <v>0.447213595499958</v>
      </c>
      <c r="AG30" s="16">
        <v>0.516397779494322</v>
      </c>
      <c r="AH30" s="16">
        <v>0.316227766016838</v>
      </c>
      <c r="AI30" s="16">
        <v>0.316227766016838</v>
      </c>
      <c r="AJ30" s="16">
        <v>0.0</v>
      </c>
      <c r="AK30" s="16">
        <v>0.0</v>
      </c>
      <c r="AL30" s="16">
        <v>0.447213595499958</v>
      </c>
      <c r="AM30" s="16">
        <v>0.316227766016838</v>
      </c>
      <c r="AN30" s="16">
        <v>0.258198889747161</v>
      </c>
      <c r="AO30" s="16">
        <v>0.447213595499958</v>
      </c>
      <c r="AP30" s="16">
        <v>0.516397779494322</v>
      </c>
      <c r="AQ30" s="16">
        <v>0.258198889747161</v>
      </c>
      <c r="AR30" s="16">
        <v>0.316227766016838</v>
      </c>
      <c r="AS30" s="16">
        <v>0.316227766016838</v>
      </c>
      <c r="AT30" s="16">
        <v>0.2</v>
      </c>
      <c r="AU30" s="16">
        <v>0.316227766016838</v>
      </c>
      <c r="AV30" s="16">
        <v>0.258198889747161</v>
      </c>
      <c r="AW30" s="16">
        <v>0.258198889747161</v>
      </c>
      <c r="AX30" s="16">
        <v>0.632455532033676</v>
      </c>
      <c r="AY30" s="16">
        <v>0.0</v>
      </c>
      <c r="AZ30" s="16">
        <v>0.447213595499958</v>
      </c>
      <c r="BA30" s="16">
        <v>0.447213595499958</v>
      </c>
      <c r="BB30" s="16">
        <v>0.258198889747161</v>
      </c>
      <c r="BC30" s="16">
        <v>0.516397779494322</v>
      </c>
      <c r="BD30" s="16">
        <v>0.316227766016838</v>
      </c>
      <c r="BE30" s="16">
        <v>0.447213595499958</v>
      </c>
      <c r="BF30" s="16">
        <v>0.0</v>
      </c>
      <c r="BG30" s="16">
        <v>0.0</v>
      </c>
      <c r="BH30" s="16">
        <v>0.0</v>
      </c>
      <c r="BI30" s="16">
        <v>0.258198889747161</v>
      </c>
      <c r="BJ30" s="16">
        <v>0.0</v>
      </c>
      <c r="BK30" s="16">
        <v>0.0</v>
      </c>
      <c r="BL30" s="16">
        <v>0.0</v>
      </c>
      <c r="BM30" s="16">
        <v>0.0</v>
      </c>
      <c r="BN30" s="16">
        <v>0.316227766016838</v>
      </c>
      <c r="BO30" s="16">
        <v>0.316227766016838</v>
      </c>
      <c r="BP30" s="16">
        <v>0.316227766016838</v>
      </c>
      <c r="BQ30" s="16">
        <v>0.316227766016838</v>
      </c>
      <c r="BR30" s="16">
        <v>0.258198889747161</v>
      </c>
      <c r="BS30" s="16">
        <v>0.0</v>
      </c>
      <c r="BT30" s="16">
        <v>0.223606797749979</v>
      </c>
      <c r="BU30" s="16">
        <v>0.316227766016838</v>
      </c>
      <c r="BV30" s="16">
        <v>0.316227766016838</v>
      </c>
      <c r="BW30" s="16">
        <v>0.258198889747161</v>
      </c>
      <c r="BX30" s="16">
        <v>0.316227766016838</v>
      </c>
      <c r="BY30" s="16">
        <v>0.316227766016838</v>
      </c>
      <c r="BZ30" s="16">
        <v>0.316227766016838</v>
      </c>
      <c r="CA30" s="16">
        <v>0.516397779494322</v>
      </c>
      <c r="CB30" s="16">
        <v>0.0</v>
      </c>
      <c r="CC30" s="16">
        <v>0.0</v>
      </c>
      <c r="CD30" s="16">
        <v>0.0</v>
      </c>
      <c r="CE30" s="16">
        <v>0.258198889747161</v>
      </c>
      <c r="CF30" s="16">
        <v>0.0</v>
      </c>
      <c r="CG30" s="16">
        <v>0.258198889747161</v>
      </c>
      <c r="CH30" s="16">
        <v>0.258198889747161</v>
      </c>
      <c r="CI30" s="16">
        <v>0.316227766016838</v>
      </c>
      <c r="CJ30" s="16">
        <v>0.316227766016838</v>
      </c>
      <c r="CK30" s="16">
        <v>0.0</v>
      </c>
      <c r="CL30" s="16">
        <v>0.316227766016838</v>
      </c>
      <c r="CM30" s="16">
        <v>0.223606797749979</v>
      </c>
      <c r="CN30" s="16">
        <v>0.0</v>
      </c>
      <c r="CO30" s="16">
        <v>0.516397779494322</v>
      </c>
      <c r="CP30" s="16">
        <v>0.0</v>
      </c>
      <c r="CQ30" s="16">
        <v>0.316227766016838</v>
      </c>
      <c r="CR30" s="16">
        <v>0.316227766016838</v>
      </c>
      <c r="CS30" s="16">
        <v>0.223606797749979</v>
      </c>
      <c r="CT30" s="16">
        <v>0.0</v>
      </c>
      <c r="CU30" s="16">
        <v>0.258198889747161</v>
      </c>
      <c r="CV30" s="16">
        <v>0.258198889747161</v>
      </c>
      <c r="CW30" s="16">
        <v>0.223606797749979</v>
      </c>
    </row>
    <row r="31" ht="14.25" customHeight="1">
      <c r="A31" s="16">
        <v>30.0</v>
      </c>
      <c r="B31" s="16">
        <v>0.0</v>
      </c>
      <c r="C31" s="16">
        <v>0.0</v>
      </c>
      <c r="D31" s="16">
        <v>0.0</v>
      </c>
      <c r="E31" s="16">
        <v>0.408248290463863</v>
      </c>
      <c r="F31" s="16">
        <v>0.0</v>
      </c>
      <c r="G31" s="16">
        <v>0.408248290463863</v>
      </c>
      <c r="H31" s="16">
        <v>0.0</v>
      </c>
      <c r="I31" s="16">
        <v>0.0</v>
      </c>
      <c r="J31" s="16">
        <v>0.0</v>
      </c>
      <c r="K31" s="16">
        <v>0.0</v>
      </c>
      <c r="L31" s="16">
        <v>0.408248290463863</v>
      </c>
      <c r="M31" s="16">
        <v>0.0</v>
      </c>
      <c r="N31" s="16">
        <v>0.0</v>
      </c>
      <c r="O31" s="16">
        <v>0.707106781186547</v>
      </c>
      <c r="P31" s="16">
        <v>0.0</v>
      </c>
      <c r="Q31" s="16">
        <v>1.0</v>
      </c>
      <c r="R31" s="16">
        <v>0.5</v>
      </c>
      <c r="S31" s="16">
        <v>0.0</v>
      </c>
      <c r="T31" s="16">
        <v>0.0</v>
      </c>
      <c r="U31" s="16">
        <v>0.632455532033676</v>
      </c>
      <c r="V31" s="16">
        <v>0.408248290463863</v>
      </c>
      <c r="W31" s="16">
        <v>0.632455532033676</v>
      </c>
      <c r="X31" s="16">
        <v>0.408248290463863</v>
      </c>
      <c r="Y31" s="16">
        <v>0.5</v>
      </c>
      <c r="Z31" s="16">
        <v>0.5</v>
      </c>
      <c r="AA31" s="16">
        <v>0.707106781186547</v>
      </c>
      <c r="AB31" s="16">
        <v>0.5</v>
      </c>
      <c r="AC31" s="16">
        <v>0.5</v>
      </c>
      <c r="AD31" s="16">
        <v>0.316227766016838</v>
      </c>
      <c r="AE31" s="16">
        <v>1.0</v>
      </c>
      <c r="AF31" s="16">
        <v>0.707106781186547</v>
      </c>
      <c r="AG31" s="16">
        <v>0.0</v>
      </c>
      <c r="AH31" s="16">
        <v>0.5</v>
      </c>
      <c r="AI31" s="16">
        <v>1.0</v>
      </c>
      <c r="AJ31" s="16">
        <v>0.0</v>
      </c>
      <c r="AK31" s="16">
        <v>0.0</v>
      </c>
      <c r="AL31" s="16">
        <v>0.707106781186547</v>
      </c>
      <c r="AM31" s="16">
        <v>0.5</v>
      </c>
      <c r="AN31" s="16">
        <v>0.816496580927726</v>
      </c>
      <c r="AO31" s="16">
        <v>0.707106781186547</v>
      </c>
      <c r="AP31" s="16">
        <v>0.0</v>
      </c>
      <c r="AQ31" s="16">
        <v>0.408248290463863</v>
      </c>
      <c r="AR31" s="16">
        <v>0.5</v>
      </c>
      <c r="AS31" s="16">
        <v>0.0</v>
      </c>
      <c r="AT31" s="16">
        <v>0.316227766016838</v>
      </c>
      <c r="AU31" s="16">
        <v>0.5</v>
      </c>
      <c r="AV31" s="16">
        <v>0.408248290463863</v>
      </c>
      <c r="AW31" s="16">
        <v>0.408248290463863</v>
      </c>
      <c r="AX31" s="16">
        <v>0.5</v>
      </c>
      <c r="AY31" s="16">
        <v>0.0</v>
      </c>
      <c r="AZ31" s="16">
        <v>0.707106781186547</v>
      </c>
      <c r="BA31" s="16">
        <v>0.707106781186547</v>
      </c>
      <c r="BB31" s="16">
        <v>0.408248290463863</v>
      </c>
      <c r="BC31" s="16">
        <v>0.0</v>
      </c>
      <c r="BD31" s="16">
        <v>0.5</v>
      </c>
      <c r="BE31" s="16">
        <v>0.707106781186547</v>
      </c>
      <c r="BF31" s="16">
        <v>0.5</v>
      </c>
      <c r="BG31" s="16">
        <v>0.0</v>
      </c>
      <c r="BH31" s="16">
        <v>0.0</v>
      </c>
      <c r="BI31" s="16">
        <v>0.0</v>
      </c>
      <c r="BJ31" s="16">
        <v>0.0</v>
      </c>
      <c r="BK31" s="16">
        <v>0.0</v>
      </c>
      <c r="BL31" s="16">
        <v>0.0</v>
      </c>
      <c r="BM31" s="16">
        <v>0.0</v>
      </c>
      <c r="BN31" s="16">
        <v>0.5</v>
      </c>
      <c r="BO31" s="16">
        <v>0.5</v>
      </c>
      <c r="BP31" s="16">
        <v>0.5</v>
      </c>
      <c r="BQ31" s="16">
        <v>0.5</v>
      </c>
      <c r="BR31" s="16">
        <v>0.0</v>
      </c>
      <c r="BS31" s="16">
        <v>0.0</v>
      </c>
      <c r="BT31" s="16">
        <v>0.707106781186547</v>
      </c>
      <c r="BU31" s="16">
        <v>0.5</v>
      </c>
      <c r="BV31" s="16">
        <v>0.5</v>
      </c>
      <c r="BW31" s="16">
        <v>0.816496580927726</v>
      </c>
      <c r="BX31" s="16">
        <v>0.5</v>
      </c>
      <c r="BY31" s="16">
        <v>0.5</v>
      </c>
      <c r="BZ31" s="16">
        <v>0.5</v>
      </c>
      <c r="CA31" s="16">
        <v>0.408248290463863</v>
      </c>
      <c r="CB31" s="16">
        <v>0.0</v>
      </c>
      <c r="CC31" s="16">
        <v>0.0</v>
      </c>
      <c r="CD31" s="16">
        <v>0.0</v>
      </c>
      <c r="CE31" s="16">
        <v>0.408248290463863</v>
      </c>
      <c r="CF31" s="16">
        <v>0.0</v>
      </c>
      <c r="CG31" s="16">
        <v>0.408248290463863</v>
      </c>
      <c r="CH31" s="16">
        <v>0.0</v>
      </c>
      <c r="CI31" s="16">
        <v>0.5</v>
      </c>
      <c r="CJ31" s="16">
        <v>1.0</v>
      </c>
      <c r="CK31" s="16">
        <v>0.0</v>
      </c>
      <c r="CL31" s="16">
        <v>0.5</v>
      </c>
      <c r="CM31" s="16">
        <v>0.353553390593273</v>
      </c>
      <c r="CN31" s="16">
        <v>0.0</v>
      </c>
      <c r="CO31" s="16">
        <v>0.0</v>
      </c>
      <c r="CP31" s="16">
        <v>0.0</v>
      </c>
      <c r="CQ31" s="16">
        <v>0.5</v>
      </c>
      <c r="CR31" s="16">
        <v>0.5</v>
      </c>
      <c r="CS31" s="16">
        <v>0.0</v>
      </c>
      <c r="CT31" s="16">
        <v>0.0</v>
      </c>
      <c r="CU31" s="16">
        <v>0.408248290463863</v>
      </c>
      <c r="CV31" s="16">
        <v>0.816496580927726</v>
      </c>
      <c r="CW31" s="16">
        <v>0.353553390593273</v>
      </c>
    </row>
    <row r="32" ht="14.25" customHeight="1">
      <c r="A32" s="16">
        <v>31.0</v>
      </c>
      <c r="B32" s="16">
        <v>0.0</v>
      </c>
      <c r="C32" s="16">
        <v>0.0</v>
      </c>
      <c r="D32" s="16">
        <v>0.0</v>
      </c>
      <c r="E32" s="16">
        <v>0.577350269189625</v>
      </c>
      <c r="F32" s="16">
        <v>0.0</v>
      </c>
      <c r="G32" s="16">
        <v>0.0</v>
      </c>
      <c r="H32" s="16">
        <v>0.0</v>
      </c>
      <c r="I32" s="16">
        <v>0.0</v>
      </c>
      <c r="J32" s="16">
        <v>0.0</v>
      </c>
      <c r="K32" s="16">
        <v>0.0</v>
      </c>
      <c r="L32" s="16">
        <v>0.577350269189625</v>
      </c>
      <c r="M32" s="16">
        <v>0.0</v>
      </c>
      <c r="N32" s="16">
        <v>0.0</v>
      </c>
      <c r="O32" s="16">
        <v>1.0</v>
      </c>
      <c r="P32" s="16">
        <v>0.0</v>
      </c>
      <c r="Q32" s="16">
        <v>0.707106781186547</v>
      </c>
      <c r="R32" s="16">
        <v>0.707106781186547</v>
      </c>
      <c r="S32" s="16">
        <v>0.0</v>
      </c>
      <c r="T32" s="16">
        <v>0.0</v>
      </c>
      <c r="U32" s="16">
        <v>0.447213595499958</v>
      </c>
      <c r="V32" s="16">
        <v>0.0</v>
      </c>
      <c r="W32" s="16">
        <v>0.447213595499958</v>
      </c>
      <c r="X32" s="16">
        <v>0.0</v>
      </c>
      <c r="Y32" s="16">
        <v>0.707106781186547</v>
      </c>
      <c r="Z32" s="16">
        <v>0.707106781186547</v>
      </c>
      <c r="AA32" s="16">
        <v>1.0</v>
      </c>
      <c r="AB32" s="16">
        <v>0.707106781186547</v>
      </c>
      <c r="AC32" s="16">
        <v>0.707106781186547</v>
      </c>
      <c r="AD32" s="16">
        <v>0.447213595499958</v>
      </c>
      <c r="AE32" s="16">
        <v>0.707106781186547</v>
      </c>
      <c r="AF32" s="16">
        <v>1.0</v>
      </c>
      <c r="AG32" s="16">
        <v>0.0</v>
      </c>
      <c r="AH32" s="16">
        <v>0.707106781186547</v>
      </c>
      <c r="AI32" s="16">
        <v>0.707106781186547</v>
      </c>
      <c r="AJ32" s="16">
        <v>0.0</v>
      </c>
      <c r="AK32" s="16">
        <v>0.0</v>
      </c>
      <c r="AL32" s="16">
        <v>1.0</v>
      </c>
      <c r="AM32" s="16">
        <v>0.707106781186547</v>
      </c>
      <c r="AN32" s="16">
        <v>0.577350269189625</v>
      </c>
      <c r="AO32" s="16">
        <v>1.0</v>
      </c>
      <c r="AP32" s="16">
        <v>0.0</v>
      </c>
      <c r="AQ32" s="16">
        <v>0.577350269189625</v>
      </c>
      <c r="AR32" s="16">
        <v>0.707106781186547</v>
      </c>
      <c r="AS32" s="16">
        <v>0.0</v>
      </c>
      <c r="AT32" s="16">
        <v>0.447213595499958</v>
      </c>
      <c r="AU32" s="16">
        <v>0.707106781186547</v>
      </c>
      <c r="AV32" s="16">
        <v>0.0</v>
      </c>
      <c r="AW32" s="16">
        <v>0.577350269189625</v>
      </c>
      <c r="AX32" s="16">
        <v>0.707106781186547</v>
      </c>
      <c r="AY32" s="16">
        <v>0.0</v>
      </c>
      <c r="AZ32" s="16">
        <v>1.0</v>
      </c>
      <c r="BA32" s="16">
        <v>1.0</v>
      </c>
      <c r="BB32" s="16">
        <v>0.577350269189625</v>
      </c>
      <c r="BC32" s="16">
        <v>0.0</v>
      </c>
      <c r="BD32" s="16">
        <v>0.707106781186547</v>
      </c>
      <c r="BE32" s="16">
        <v>1.0</v>
      </c>
      <c r="BF32" s="16">
        <v>0.0</v>
      </c>
      <c r="BG32" s="16">
        <v>0.0</v>
      </c>
      <c r="BH32" s="16">
        <v>0.0</v>
      </c>
      <c r="BI32" s="16">
        <v>0.0</v>
      </c>
      <c r="BJ32" s="16">
        <v>0.0</v>
      </c>
      <c r="BK32" s="16">
        <v>0.0</v>
      </c>
      <c r="BL32" s="16">
        <v>0.0</v>
      </c>
      <c r="BM32" s="16">
        <v>0.0</v>
      </c>
      <c r="BN32" s="16">
        <v>0.707106781186547</v>
      </c>
      <c r="BO32" s="16">
        <v>0.707106781186547</v>
      </c>
      <c r="BP32" s="16">
        <v>0.707106781186547</v>
      </c>
      <c r="BQ32" s="16">
        <v>0.707106781186547</v>
      </c>
      <c r="BR32" s="16">
        <v>0.0</v>
      </c>
      <c r="BS32" s="16">
        <v>0.0</v>
      </c>
      <c r="BT32" s="16">
        <v>0.5</v>
      </c>
      <c r="BU32" s="16">
        <v>0.707106781186547</v>
      </c>
      <c r="BV32" s="16">
        <v>0.707106781186547</v>
      </c>
      <c r="BW32" s="16">
        <v>0.577350269189625</v>
      </c>
      <c r="BX32" s="16">
        <v>0.707106781186547</v>
      </c>
      <c r="BY32" s="16">
        <v>0.707106781186547</v>
      </c>
      <c r="BZ32" s="16">
        <v>0.707106781186547</v>
      </c>
      <c r="CA32" s="16">
        <v>0.577350269189625</v>
      </c>
      <c r="CB32" s="16">
        <v>0.0</v>
      </c>
      <c r="CC32" s="16">
        <v>0.0</v>
      </c>
      <c r="CD32" s="16">
        <v>0.0</v>
      </c>
      <c r="CE32" s="16">
        <v>0.577350269189625</v>
      </c>
      <c r="CF32" s="16">
        <v>0.0</v>
      </c>
      <c r="CG32" s="16">
        <v>0.577350269189625</v>
      </c>
      <c r="CH32" s="16">
        <v>0.0</v>
      </c>
      <c r="CI32" s="16">
        <v>0.707106781186547</v>
      </c>
      <c r="CJ32" s="16">
        <v>0.707106781186547</v>
      </c>
      <c r="CK32" s="16">
        <v>0.0</v>
      </c>
      <c r="CL32" s="16">
        <v>0.707106781186547</v>
      </c>
      <c r="CM32" s="16">
        <v>0.0</v>
      </c>
      <c r="CN32" s="16">
        <v>0.0</v>
      </c>
      <c r="CO32" s="16">
        <v>0.0</v>
      </c>
      <c r="CP32" s="16">
        <v>0.0</v>
      </c>
      <c r="CQ32" s="16">
        <v>0.707106781186547</v>
      </c>
      <c r="CR32" s="16">
        <v>0.707106781186547</v>
      </c>
      <c r="CS32" s="16">
        <v>0.0</v>
      </c>
      <c r="CT32" s="16">
        <v>0.0</v>
      </c>
      <c r="CU32" s="16">
        <v>0.577350269189625</v>
      </c>
      <c r="CV32" s="16">
        <v>0.577350269189625</v>
      </c>
      <c r="CW32" s="16">
        <v>0.0</v>
      </c>
    </row>
    <row r="33" ht="14.25" customHeight="1">
      <c r="A33" s="16">
        <v>32.0</v>
      </c>
      <c r="B33" s="16">
        <v>0.0</v>
      </c>
      <c r="C33" s="16">
        <v>0.0</v>
      </c>
      <c r="D33" s="16">
        <v>0.0</v>
      </c>
      <c r="E33" s="16">
        <v>0.0</v>
      </c>
      <c r="F33" s="16">
        <v>0.0</v>
      </c>
      <c r="G33" s="16">
        <v>0.333333333333333</v>
      </c>
      <c r="H33" s="16">
        <v>0.0</v>
      </c>
      <c r="I33" s="16">
        <v>0.0</v>
      </c>
      <c r="J33" s="16">
        <v>0.0</v>
      </c>
      <c r="K33" s="16">
        <v>0.333333333333333</v>
      </c>
      <c r="L33" s="16">
        <v>0.0</v>
      </c>
      <c r="M33" s="16">
        <v>0.0</v>
      </c>
      <c r="N33" s="16">
        <v>0.0</v>
      </c>
      <c r="O33" s="16">
        <v>0.0</v>
      </c>
      <c r="P33" s="16">
        <v>0.0</v>
      </c>
      <c r="Q33" s="16">
        <v>0.0</v>
      </c>
      <c r="R33" s="16">
        <v>0.0</v>
      </c>
      <c r="S33" s="16">
        <v>0.0</v>
      </c>
      <c r="T33" s="16">
        <v>0.0</v>
      </c>
      <c r="U33" s="16">
        <v>0.258198889747161</v>
      </c>
      <c r="V33" s="16">
        <v>0.333333333333333</v>
      </c>
      <c r="W33" s="16">
        <v>0.516397779494322</v>
      </c>
      <c r="X33" s="16">
        <v>0.333333333333333</v>
      </c>
      <c r="Y33" s="16">
        <v>0.408248290463863</v>
      </c>
      <c r="Z33" s="16">
        <v>0.0</v>
      </c>
      <c r="AA33" s="16">
        <v>0.0</v>
      </c>
      <c r="AB33" s="16">
        <v>0.0</v>
      </c>
      <c r="AC33" s="16">
        <v>0.0</v>
      </c>
      <c r="AD33" s="16">
        <v>0.516397779494322</v>
      </c>
      <c r="AE33" s="16">
        <v>0.0</v>
      </c>
      <c r="AF33" s="16">
        <v>0.0</v>
      </c>
      <c r="AG33" s="16">
        <v>1.0</v>
      </c>
      <c r="AH33" s="16">
        <v>0.0</v>
      </c>
      <c r="AI33" s="16">
        <v>0.0</v>
      </c>
      <c r="AJ33" s="16">
        <v>0.0</v>
      </c>
      <c r="AK33" s="16">
        <v>0.0</v>
      </c>
      <c r="AL33" s="16">
        <v>0.0</v>
      </c>
      <c r="AM33" s="16">
        <v>0.0</v>
      </c>
      <c r="AN33" s="16">
        <v>0.0</v>
      </c>
      <c r="AO33" s="16">
        <v>0.0</v>
      </c>
      <c r="AP33" s="16">
        <v>0.0</v>
      </c>
      <c r="AQ33" s="16">
        <v>0.333333333333333</v>
      </c>
      <c r="AR33" s="16">
        <v>0.0</v>
      </c>
      <c r="AS33" s="16">
        <v>0.816496580927726</v>
      </c>
      <c r="AT33" s="16">
        <v>0.0</v>
      </c>
      <c r="AU33" s="16">
        <v>0.0</v>
      </c>
      <c r="AV33" s="16">
        <v>0.666666666666666</v>
      </c>
      <c r="AW33" s="16">
        <v>0.0</v>
      </c>
      <c r="AX33" s="16">
        <v>0.0</v>
      </c>
      <c r="AY33" s="16">
        <v>0.0</v>
      </c>
      <c r="AZ33" s="16">
        <v>0.0</v>
      </c>
      <c r="BA33" s="16">
        <v>0.0</v>
      </c>
      <c r="BB33" s="16">
        <v>0.0</v>
      </c>
      <c r="BC33" s="16">
        <v>0.0</v>
      </c>
      <c r="BD33" s="16">
        <v>0.408248290463863</v>
      </c>
      <c r="BE33" s="16">
        <v>0.0</v>
      </c>
      <c r="BF33" s="16">
        <v>0.0</v>
      </c>
      <c r="BG33" s="16">
        <v>0.0</v>
      </c>
      <c r="BH33" s="16">
        <v>0.0</v>
      </c>
      <c r="BI33" s="16">
        <v>0.666666666666666</v>
      </c>
      <c r="BJ33" s="16">
        <v>0.0</v>
      </c>
      <c r="BK33" s="16">
        <v>0.0</v>
      </c>
      <c r="BL33" s="16">
        <v>0.288675134594812</v>
      </c>
      <c r="BM33" s="16">
        <v>0.0</v>
      </c>
      <c r="BN33" s="16">
        <v>0.0</v>
      </c>
      <c r="BO33" s="16">
        <v>0.0</v>
      </c>
      <c r="BP33" s="16">
        <v>0.0</v>
      </c>
      <c r="BQ33" s="16">
        <v>0.0</v>
      </c>
      <c r="BR33" s="16">
        <v>0.666666666666666</v>
      </c>
      <c r="BS33" s="16">
        <v>0.0</v>
      </c>
      <c r="BT33" s="16">
        <v>0.288675134594812</v>
      </c>
      <c r="BU33" s="16">
        <v>0.408248290463863</v>
      </c>
      <c r="BV33" s="16">
        <v>0.0</v>
      </c>
      <c r="BW33" s="16">
        <v>0.0</v>
      </c>
      <c r="BX33" s="16">
        <v>0.0</v>
      </c>
      <c r="BY33" s="16">
        <v>0.0</v>
      </c>
      <c r="BZ33" s="16">
        <v>0.0</v>
      </c>
      <c r="CA33" s="16">
        <v>0.0</v>
      </c>
      <c r="CB33" s="16">
        <v>0.0</v>
      </c>
      <c r="CC33" s="16">
        <v>0.0</v>
      </c>
      <c r="CD33" s="16">
        <v>0.408248290463863</v>
      </c>
      <c r="CE33" s="16">
        <v>0.333333333333333</v>
      </c>
      <c r="CF33" s="16">
        <v>0.0</v>
      </c>
      <c r="CG33" s="16">
        <v>0.0</v>
      </c>
      <c r="CH33" s="16">
        <v>0.333333333333333</v>
      </c>
      <c r="CI33" s="16">
        <v>0.0</v>
      </c>
      <c r="CJ33" s="16">
        <v>0.0</v>
      </c>
      <c r="CK33" s="16">
        <v>0.0</v>
      </c>
      <c r="CL33" s="16">
        <v>0.408248290463863</v>
      </c>
      <c r="CM33" s="16">
        <v>0.0</v>
      </c>
      <c r="CN33" s="16">
        <v>0.0</v>
      </c>
      <c r="CO33" s="16">
        <v>1.0</v>
      </c>
      <c r="CP33" s="16">
        <v>0.0</v>
      </c>
      <c r="CQ33" s="16">
        <v>0.0</v>
      </c>
      <c r="CR33" s="16">
        <v>0.0</v>
      </c>
      <c r="CS33" s="16">
        <v>0.0</v>
      </c>
      <c r="CT33" s="16">
        <v>0.0</v>
      </c>
      <c r="CU33" s="16">
        <v>0.0</v>
      </c>
      <c r="CV33" s="16">
        <v>0.333333333333333</v>
      </c>
      <c r="CW33" s="16">
        <v>0.0</v>
      </c>
    </row>
    <row r="34" ht="14.25" customHeight="1">
      <c r="A34" s="16">
        <v>34.0</v>
      </c>
      <c r="B34" s="16">
        <v>0.316227766016838</v>
      </c>
      <c r="C34" s="16">
        <v>0.408248290463863</v>
      </c>
      <c r="D34" s="16">
        <v>0.0</v>
      </c>
      <c r="E34" s="16">
        <v>0.408248290463863</v>
      </c>
      <c r="F34" s="16">
        <v>0.0</v>
      </c>
      <c r="G34" s="16">
        <v>0.0</v>
      </c>
      <c r="H34" s="16">
        <v>0.0</v>
      </c>
      <c r="I34" s="16">
        <v>0.5</v>
      </c>
      <c r="J34" s="16">
        <v>0.0</v>
      </c>
      <c r="K34" s="16">
        <v>0.0</v>
      </c>
      <c r="L34" s="16">
        <v>0.408248290463863</v>
      </c>
      <c r="M34" s="16">
        <v>0.0</v>
      </c>
      <c r="N34" s="16">
        <v>0.408248290463863</v>
      </c>
      <c r="O34" s="16">
        <v>0.707106781186547</v>
      </c>
      <c r="P34" s="16">
        <v>0.0</v>
      </c>
      <c r="Q34" s="16">
        <v>0.5</v>
      </c>
      <c r="R34" s="16">
        <v>0.5</v>
      </c>
      <c r="S34" s="16">
        <v>0.0</v>
      </c>
      <c r="T34" s="16">
        <v>0.0</v>
      </c>
      <c r="U34" s="16">
        <v>0.316227766016838</v>
      </c>
      <c r="V34" s="16">
        <v>0.0</v>
      </c>
      <c r="W34" s="16">
        <v>0.316227766016838</v>
      </c>
      <c r="X34" s="16">
        <v>0.0</v>
      </c>
      <c r="Y34" s="16">
        <v>0.5</v>
      </c>
      <c r="Z34" s="16">
        <v>0.5</v>
      </c>
      <c r="AA34" s="16">
        <v>0.707106781186547</v>
      </c>
      <c r="AB34" s="16">
        <v>1.0</v>
      </c>
      <c r="AC34" s="16">
        <v>0.5</v>
      </c>
      <c r="AD34" s="16">
        <v>0.316227766016838</v>
      </c>
      <c r="AE34" s="16">
        <v>0.5</v>
      </c>
      <c r="AF34" s="16">
        <v>0.707106781186547</v>
      </c>
      <c r="AG34" s="16">
        <v>0.0</v>
      </c>
      <c r="AH34" s="16">
        <v>1.0</v>
      </c>
      <c r="AI34" s="16">
        <v>0.5</v>
      </c>
      <c r="AJ34" s="16">
        <v>0.5</v>
      </c>
      <c r="AK34" s="16">
        <v>0.0</v>
      </c>
      <c r="AL34" s="16">
        <v>0.707106781186547</v>
      </c>
      <c r="AM34" s="16">
        <v>0.5</v>
      </c>
      <c r="AN34" s="16">
        <v>0.408248290463863</v>
      </c>
      <c r="AO34" s="16">
        <v>0.707106781186547</v>
      </c>
      <c r="AP34" s="16">
        <v>0.0</v>
      </c>
      <c r="AQ34" s="16">
        <v>0.408248290463863</v>
      </c>
      <c r="AR34" s="16">
        <v>0.5</v>
      </c>
      <c r="AS34" s="16">
        <v>0.0</v>
      </c>
      <c r="AT34" s="16">
        <v>0.632455532033676</v>
      </c>
      <c r="AU34" s="16">
        <v>0.5</v>
      </c>
      <c r="AV34" s="16">
        <v>0.0</v>
      </c>
      <c r="AW34" s="16">
        <v>0.408248290463863</v>
      </c>
      <c r="AX34" s="16">
        <v>0.5</v>
      </c>
      <c r="AY34" s="16">
        <v>0.5</v>
      </c>
      <c r="AZ34" s="16">
        <v>0.707106781186547</v>
      </c>
      <c r="BA34" s="16">
        <v>0.707106781186547</v>
      </c>
      <c r="BB34" s="16">
        <v>0.408248290463863</v>
      </c>
      <c r="BC34" s="16">
        <v>0.408248290463863</v>
      </c>
      <c r="BD34" s="16">
        <v>0.5</v>
      </c>
      <c r="BE34" s="16">
        <v>0.707106781186547</v>
      </c>
      <c r="BF34" s="16">
        <v>0.0</v>
      </c>
      <c r="BG34" s="16">
        <v>0.0</v>
      </c>
      <c r="BH34" s="16">
        <v>0.0</v>
      </c>
      <c r="BI34" s="16">
        <v>0.0</v>
      </c>
      <c r="BJ34" s="16">
        <v>0.0</v>
      </c>
      <c r="BK34" s="16">
        <v>0.0</v>
      </c>
      <c r="BL34" s="16">
        <v>0.0</v>
      </c>
      <c r="BM34" s="16">
        <v>0.0</v>
      </c>
      <c r="BN34" s="16">
        <v>0.5</v>
      </c>
      <c r="BO34" s="16">
        <v>0.5</v>
      </c>
      <c r="BP34" s="16">
        <v>0.5</v>
      </c>
      <c r="BQ34" s="16">
        <v>0.5</v>
      </c>
      <c r="BR34" s="16">
        <v>0.0</v>
      </c>
      <c r="BS34" s="16">
        <v>0.0</v>
      </c>
      <c r="BT34" s="16">
        <v>0.353553390593273</v>
      </c>
      <c r="BU34" s="16">
        <v>0.5</v>
      </c>
      <c r="BV34" s="16">
        <v>1.0</v>
      </c>
      <c r="BW34" s="16">
        <v>0.408248290463863</v>
      </c>
      <c r="BX34" s="16">
        <v>0.5</v>
      </c>
      <c r="BY34" s="16">
        <v>0.5</v>
      </c>
      <c r="BZ34" s="16">
        <v>0.5</v>
      </c>
      <c r="CA34" s="16">
        <v>0.408248290463863</v>
      </c>
      <c r="CB34" s="16">
        <v>0.5</v>
      </c>
      <c r="CC34" s="16">
        <v>0.0</v>
      </c>
      <c r="CD34" s="16">
        <v>0.0</v>
      </c>
      <c r="CE34" s="16">
        <v>0.408248290463863</v>
      </c>
      <c r="CF34" s="16">
        <v>0.0</v>
      </c>
      <c r="CG34" s="16">
        <v>0.408248290463863</v>
      </c>
      <c r="CH34" s="16">
        <v>0.0</v>
      </c>
      <c r="CI34" s="16">
        <v>0.5</v>
      </c>
      <c r="CJ34" s="16">
        <v>0.5</v>
      </c>
      <c r="CK34" s="16">
        <v>0.0</v>
      </c>
      <c r="CL34" s="16">
        <v>0.5</v>
      </c>
      <c r="CM34" s="16">
        <v>0.0</v>
      </c>
      <c r="CN34" s="16">
        <v>0.0</v>
      </c>
      <c r="CO34" s="16">
        <v>0.0</v>
      </c>
      <c r="CP34" s="16">
        <v>0.0</v>
      </c>
      <c r="CQ34" s="16">
        <v>0.5</v>
      </c>
      <c r="CR34" s="16">
        <v>0.5</v>
      </c>
      <c r="CS34" s="16">
        <v>0.353553390593273</v>
      </c>
      <c r="CT34" s="16">
        <v>0.0</v>
      </c>
      <c r="CU34" s="16">
        <v>0.408248290463863</v>
      </c>
      <c r="CV34" s="16">
        <v>0.408248290463863</v>
      </c>
      <c r="CW34" s="16">
        <v>0.0</v>
      </c>
    </row>
    <row r="35" ht="14.25" customHeight="1">
      <c r="A35" s="16">
        <v>36.0</v>
      </c>
      <c r="B35" s="16">
        <v>0.0</v>
      </c>
      <c r="C35" s="16">
        <v>0.0</v>
      </c>
      <c r="D35" s="16">
        <v>0.0</v>
      </c>
      <c r="E35" s="16">
        <v>0.408248290463863</v>
      </c>
      <c r="F35" s="16">
        <v>0.0</v>
      </c>
      <c r="G35" s="16">
        <v>0.408248290463863</v>
      </c>
      <c r="H35" s="16">
        <v>0.0</v>
      </c>
      <c r="I35" s="16">
        <v>0.0</v>
      </c>
      <c r="J35" s="16">
        <v>0.0</v>
      </c>
      <c r="K35" s="16">
        <v>0.0</v>
      </c>
      <c r="L35" s="16">
        <v>0.408248290463863</v>
      </c>
      <c r="M35" s="16">
        <v>0.0</v>
      </c>
      <c r="N35" s="16">
        <v>0.0</v>
      </c>
      <c r="O35" s="16">
        <v>0.707106781186547</v>
      </c>
      <c r="P35" s="16">
        <v>0.0</v>
      </c>
      <c r="Q35" s="16">
        <v>1.0</v>
      </c>
      <c r="R35" s="16">
        <v>0.5</v>
      </c>
      <c r="S35" s="16">
        <v>0.0</v>
      </c>
      <c r="T35" s="16">
        <v>0.0</v>
      </c>
      <c r="U35" s="16">
        <v>0.632455532033676</v>
      </c>
      <c r="V35" s="16">
        <v>0.408248290463863</v>
      </c>
      <c r="W35" s="16">
        <v>0.632455532033676</v>
      </c>
      <c r="X35" s="16">
        <v>0.408248290463863</v>
      </c>
      <c r="Y35" s="16">
        <v>0.5</v>
      </c>
      <c r="Z35" s="16">
        <v>0.5</v>
      </c>
      <c r="AA35" s="16">
        <v>0.707106781186547</v>
      </c>
      <c r="AB35" s="16">
        <v>0.5</v>
      </c>
      <c r="AC35" s="16">
        <v>0.5</v>
      </c>
      <c r="AD35" s="16">
        <v>0.316227766016838</v>
      </c>
      <c r="AE35" s="16">
        <v>1.0</v>
      </c>
      <c r="AF35" s="16">
        <v>0.707106781186547</v>
      </c>
      <c r="AG35" s="16">
        <v>0.0</v>
      </c>
      <c r="AH35" s="16">
        <v>0.5</v>
      </c>
      <c r="AI35" s="16">
        <v>1.0</v>
      </c>
      <c r="AJ35" s="16">
        <v>0.0</v>
      </c>
      <c r="AK35" s="16">
        <v>0.0</v>
      </c>
      <c r="AL35" s="16">
        <v>0.707106781186547</v>
      </c>
      <c r="AM35" s="16">
        <v>0.5</v>
      </c>
      <c r="AN35" s="16">
        <v>0.816496580927726</v>
      </c>
      <c r="AO35" s="16">
        <v>0.707106781186547</v>
      </c>
      <c r="AP35" s="16">
        <v>0.0</v>
      </c>
      <c r="AQ35" s="16">
        <v>0.408248290463863</v>
      </c>
      <c r="AR35" s="16">
        <v>0.5</v>
      </c>
      <c r="AS35" s="16">
        <v>0.0</v>
      </c>
      <c r="AT35" s="16">
        <v>0.316227766016838</v>
      </c>
      <c r="AU35" s="16">
        <v>0.5</v>
      </c>
      <c r="AV35" s="16">
        <v>0.408248290463863</v>
      </c>
      <c r="AW35" s="16">
        <v>0.408248290463863</v>
      </c>
      <c r="AX35" s="16">
        <v>0.5</v>
      </c>
      <c r="AY35" s="16">
        <v>0.0</v>
      </c>
      <c r="AZ35" s="16">
        <v>0.707106781186547</v>
      </c>
      <c r="BA35" s="16">
        <v>0.707106781186547</v>
      </c>
      <c r="BB35" s="16">
        <v>0.408248290463863</v>
      </c>
      <c r="BC35" s="16">
        <v>0.0</v>
      </c>
      <c r="BD35" s="16">
        <v>0.5</v>
      </c>
      <c r="BE35" s="16">
        <v>0.707106781186547</v>
      </c>
      <c r="BF35" s="16">
        <v>0.5</v>
      </c>
      <c r="BG35" s="16">
        <v>0.0</v>
      </c>
      <c r="BH35" s="16">
        <v>0.0</v>
      </c>
      <c r="BI35" s="16">
        <v>0.0</v>
      </c>
      <c r="BJ35" s="16">
        <v>0.0</v>
      </c>
      <c r="BK35" s="16">
        <v>0.0</v>
      </c>
      <c r="BL35" s="16">
        <v>0.0</v>
      </c>
      <c r="BM35" s="16">
        <v>0.0</v>
      </c>
      <c r="BN35" s="16">
        <v>0.5</v>
      </c>
      <c r="BO35" s="16">
        <v>0.5</v>
      </c>
      <c r="BP35" s="16">
        <v>0.5</v>
      </c>
      <c r="BQ35" s="16">
        <v>0.5</v>
      </c>
      <c r="BR35" s="16">
        <v>0.0</v>
      </c>
      <c r="BS35" s="16">
        <v>0.0</v>
      </c>
      <c r="BT35" s="16">
        <v>0.707106781186547</v>
      </c>
      <c r="BU35" s="16">
        <v>0.5</v>
      </c>
      <c r="BV35" s="16">
        <v>0.5</v>
      </c>
      <c r="BW35" s="16">
        <v>0.816496580927726</v>
      </c>
      <c r="BX35" s="16">
        <v>0.5</v>
      </c>
      <c r="BY35" s="16">
        <v>0.5</v>
      </c>
      <c r="BZ35" s="16">
        <v>0.5</v>
      </c>
      <c r="CA35" s="16">
        <v>0.408248290463863</v>
      </c>
      <c r="CB35" s="16">
        <v>0.0</v>
      </c>
      <c r="CC35" s="16">
        <v>0.0</v>
      </c>
      <c r="CD35" s="16">
        <v>0.0</v>
      </c>
      <c r="CE35" s="16">
        <v>0.408248290463863</v>
      </c>
      <c r="CF35" s="16">
        <v>0.0</v>
      </c>
      <c r="CG35" s="16">
        <v>0.408248290463863</v>
      </c>
      <c r="CH35" s="16">
        <v>0.0</v>
      </c>
      <c r="CI35" s="16">
        <v>0.5</v>
      </c>
      <c r="CJ35" s="16">
        <v>1.0</v>
      </c>
      <c r="CK35" s="16">
        <v>0.0</v>
      </c>
      <c r="CL35" s="16">
        <v>0.5</v>
      </c>
      <c r="CM35" s="16">
        <v>0.353553390593273</v>
      </c>
      <c r="CN35" s="16">
        <v>0.0</v>
      </c>
      <c r="CO35" s="16">
        <v>0.0</v>
      </c>
      <c r="CP35" s="16">
        <v>0.0</v>
      </c>
      <c r="CQ35" s="16">
        <v>0.5</v>
      </c>
      <c r="CR35" s="16">
        <v>0.5</v>
      </c>
      <c r="CS35" s="16">
        <v>0.0</v>
      </c>
      <c r="CT35" s="16">
        <v>0.0</v>
      </c>
      <c r="CU35" s="16">
        <v>0.408248290463863</v>
      </c>
      <c r="CV35" s="16">
        <v>0.816496580927726</v>
      </c>
      <c r="CW35" s="16">
        <v>0.353553390593273</v>
      </c>
    </row>
    <row r="36" ht="14.25" customHeight="1">
      <c r="A36" s="16">
        <v>38.0</v>
      </c>
      <c r="B36" s="16">
        <v>0.632455532033676</v>
      </c>
      <c r="C36" s="16">
        <v>0.408248290463863</v>
      </c>
      <c r="D36" s="16">
        <v>0.5</v>
      </c>
      <c r="E36" s="16">
        <v>0.408248290463863</v>
      </c>
      <c r="F36" s="16">
        <v>0.707106781186547</v>
      </c>
      <c r="G36" s="16">
        <v>0.0</v>
      </c>
      <c r="H36" s="16">
        <v>0.5</v>
      </c>
      <c r="I36" s="16">
        <v>0.5</v>
      </c>
      <c r="J36" s="16">
        <v>0.0</v>
      </c>
      <c r="K36" s="16">
        <v>0.0</v>
      </c>
      <c r="L36" s="16">
        <v>0.408248290463863</v>
      </c>
      <c r="M36" s="16">
        <v>0.5</v>
      </c>
      <c r="N36" s="16">
        <v>0.408248290463863</v>
      </c>
      <c r="O36" s="16">
        <v>0.0</v>
      </c>
      <c r="P36" s="16">
        <v>0.0</v>
      </c>
      <c r="Q36" s="16">
        <v>0.0</v>
      </c>
      <c r="R36" s="16">
        <v>0.0</v>
      </c>
      <c r="S36" s="16">
        <v>0.707106781186547</v>
      </c>
      <c r="T36" s="16">
        <v>0.707106781186547</v>
      </c>
      <c r="U36" s="16">
        <v>0.316227766016838</v>
      </c>
      <c r="V36" s="16">
        <v>0.408248290463863</v>
      </c>
      <c r="W36" s="16">
        <v>0.0</v>
      </c>
      <c r="X36" s="16">
        <v>0.0</v>
      </c>
      <c r="Y36" s="16">
        <v>0.0</v>
      </c>
      <c r="Z36" s="16">
        <v>0.0</v>
      </c>
      <c r="AA36" s="16">
        <v>0.0</v>
      </c>
      <c r="AB36" s="16">
        <v>0.5</v>
      </c>
      <c r="AC36" s="16">
        <v>0.0</v>
      </c>
      <c r="AD36" s="16">
        <v>0.0</v>
      </c>
      <c r="AE36" s="16">
        <v>0.0</v>
      </c>
      <c r="AF36" s="16">
        <v>0.0</v>
      </c>
      <c r="AG36" s="16">
        <v>0.0</v>
      </c>
      <c r="AH36" s="16">
        <v>0.5</v>
      </c>
      <c r="AI36" s="16">
        <v>0.0</v>
      </c>
      <c r="AJ36" s="16">
        <v>1.0</v>
      </c>
      <c r="AK36" s="16">
        <v>0.5</v>
      </c>
      <c r="AL36" s="16">
        <v>0.0</v>
      </c>
      <c r="AM36" s="16">
        <v>0.0</v>
      </c>
      <c r="AN36" s="16">
        <v>0.0</v>
      </c>
      <c r="AO36" s="16">
        <v>0.0</v>
      </c>
      <c r="AP36" s="16">
        <v>0.0</v>
      </c>
      <c r="AQ36" s="16">
        <v>0.408248290463863</v>
      </c>
      <c r="AR36" s="16">
        <v>0.0</v>
      </c>
      <c r="AS36" s="16">
        <v>0.0</v>
      </c>
      <c r="AT36" s="16">
        <v>0.316227766016838</v>
      </c>
      <c r="AU36" s="16">
        <v>0.0</v>
      </c>
      <c r="AV36" s="16">
        <v>0.0</v>
      </c>
      <c r="AW36" s="16">
        <v>0.408248290463863</v>
      </c>
      <c r="AX36" s="16">
        <v>0.0</v>
      </c>
      <c r="AY36" s="16">
        <v>1.0</v>
      </c>
      <c r="AZ36" s="16">
        <v>0.0</v>
      </c>
      <c r="BA36" s="16">
        <v>0.0</v>
      </c>
      <c r="BB36" s="16">
        <v>0.408248290463863</v>
      </c>
      <c r="BC36" s="16">
        <v>0.408248290463863</v>
      </c>
      <c r="BD36" s="16">
        <v>0.0</v>
      </c>
      <c r="BE36" s="16">
        <v>0.0</v>
      </c>
      <c r="BF36" s="16">
        <v>0.5</v>
      </c>
      <c r="BG36" s="16">
        <v>0.5</v>
      </c>
      <c r="BH36" s="16">
        <v>0.707106781186547</v>
      </c>
      <c r="BI36" s="16">
        <v>0.0</v>
      </c>
      <c r="BJ36" s="16">
        <v>0.5</v>
      </c>
      <c r="BK36" s="16">
        <v>0.707106781186547</v>
      </c>
      <c r="BL36" s="16">
        <v>0.353553390593273</v>
      </c>
      <c r="BM36" s="16">
        <v>0.0</v>
      </c>
      <c r="BN36" s="16">
        <v>0.5</v>
      </c>
      <c r="BO36" s="16">
        <v>0.0</v>
      </c>
      <c r="BP36" s="16">
        <v>0.0</v>
      </c>
      <c r="BQ36" s="16">
        <v>0.5</v>
      </c>
      <c r="BR36" s="16">
        <v>0.0</v>
      </c>
      <c r="BS36" s="16">
        <v>0.0</v>
      </c>
      <c r="BT36" s="16">
        <v>0.0</v>
      </c>
      <c r="BU36" s="16">
        <v>0.0</v>
      </c>
      <c r="BV36" s="16">
        <v>0.5</v>
      </c>
      <c r="BW36" s="16">
        <v>0.0</v>
      </c>
      <c r="BX36" s="16">
        <v>0.5</v>
      </c>
      <c r="BY36" s="16">
        <v>0.0</v>
      </c>
      <c r="BZ36" s="16">
        <v>0.0</v>
      </c>
      <c r="CA36" s="16">
        <v>0.0</v>
      </c>
      <c r="CB36" s="16">
        <v>1.0</v>
      </c>
      <c r="CC36" s="16">
        <v>0.707106781186547</v>
      </c>
      <c r="CD36" s="16">
        <v>0.0</v>
      </c>
      <c r="CE36" s="16">
        <v>0.0</v>
      </c>
      <c r="CF36" s="16">
        <v>0.408248290463863</v>
      </c>
      <c r="CG36" s="16">
        <v>0.408248290463863</v>
      </c>
      <c r="CH36" s="16">
        <v>0.0</v>
      </c>
      <c r="CI36" s="16">
        <v>0.5</v>
      </c>
      <c r="CJ36" s="16">
        <v>0.0</v>
      </c>
      <c r="CK36" s="16">
        <v>0.0</v>
      </c>
      <c r="CL36" s="16">
        <v>0.0</v>
      </c>
      <c r="CM36" s="16">
        <v>0.353553390593273</v>
      </c>
      <c r="CN36" s="16">
        <v>0.707106781186547</v>
      </c>
      <c r="CO36" s="16">
        <v>0.0</v>
      </c>
      <c r="CP36" s="16">
        <v>0.707106781186547</v>
      </c>
      <c r="CQ36" s="16">
        <v>0.0</v>
      </c>
      <c r="CR36" s="16">
        <v>0.5</v>
      </c>
      <c r="CS36" s="16">
        <v>0.707106781186547</v>
      </c>
      <c r="CT36" s="16">
        <v>0.0</v>
      </c>
      <c r="CU36" s="16">
        <v>0.0</v>
      </c>
      <c r="CV36" s="16">
        <v>0.0</v>
      </c>
      <c r="CW36" s="16">
        <v>0.353553390593273</v>
      </c>
    </row>
    <row r="37" ht="14.25" customHeight="1">
      <c r="A37" s="16">
        <v>39.0</v>
      </c>
      <c r="B37" s="16">
        <v>0.316227766016838</v>
      </c>
      <c r="C37" s="16">
        <v>0.0</v>
      </c>
      <c r="D37" s="16">
        <v>1.0</v>
      </c>
      <c r="E37" s="16">
        <v>0.816496580927726</v>
      </c>
      <c r="F37" s="16">
        <v>0.707106781186547</v>
      </c>
      <c r="G37" s="16">
        <v>0.0</v>
      </c>
      <c r="H37" s="16">
        <v>1.0</v>
      </c>
      <c r="I37" s="16">
        <v>0.0</v>
      </c>
      <c r="J37" s="16">
        <v>0.0</v>
      </c>
      <c r="K37" s="16">
        <v>0.0</v>
      </c>
      <c r="L37" s="16">
        <v>0.816496580927726</v>
      </c>
      <c r="M37" s="16">
        <v>0.5</v>
      </c>
      <c r="N37" s="16">
        <v>0.0</v>
      </c>
      <c r="O37" s="16">
        <v>0.0</v>
      </c>
      <c r="P37" s="16">
        <v>0.408248290463863</v>
      </c>
      <c r="Q37" s="16">
        <v>0.0</v>
      </c>
      <c r="R37" s="16">
        <v>0.5</v>
      </c>
      <c r="S37" s="16">
        <v>0.707106781186547</v>
      </c>
      <c r="T37" s="16">
        <v>0.707106781186547</v>
      </c>
      <c r="U37" s="16">
        <v>0.316227766016838</v>
      </c>
      <c r="V37" s="16">
        <v>0.408248290463863</v>
      </c>
      <c r="W37" s="16">
        <v>0.0</v>
      </c>
      <c r="X37" s="16">
        <v>0.0</v>
      </c>
      <c r="Y37" s="16">
        <v>0.0</v>
      </c>
      <c r="Z37" s="16">
        <v>0.5</v>
      </c>
      <c r="AA37" s="16">
        <v>0.0</v>
      </c>
      <c r="AB37" s="16">
        <v>0.0</v>
      </c>
      <c r="AC37" s="16">
        <v>0.5</v>
      </c>
      <c r="AD37" s="16">
        <v>0.0</v>
      </c>
      <c r="AE37" s="16">
        <v>0.0</v>
      </c>
      <c r="AF37" s="16">
        <v>0.0</v>
      </c>
      <c r="AG37" s="16">
        <v>0.0</v>
      </c>
      <c r="AH37" s="16">
        <v>0.0</v>
      </c>
      <c r="AI37" s="16">
        <v>0.0</v>
      </c>
      <c r="AJ37" s="16">
        <v>0.5</v>
      </c>
      <c r="AK37" s="16">
        <v>1.0</v>
      </c>
      <c r="AL37" s="16">
        <v>0.0</v>
      </c>
      <c r="AM37" s="16">
        <v>0.0</v>
      </c>
      <c r="AN37" s="16">
        <v>0.0</v>
      </c>
      <c r="AO37" s="16">
        <v>0.0</v>
      </c>
      <c r="AP37" s="16">
        <v>0.0</v>
      </c>
      <c r="AQ37" s="16">
        <v>0.408248290463863</v>
      </c>
      <c r="AR37" s="16">
        <v>0.5</v>
      </c>
      <c r="AS37" s="16">
        <v>0.0</v>
      </c>
      <c r="AT37" s="16">
        <v>0.316227766016838</v>
      </c>
      <c r="AU37" s="16">
        <v>0.5</v>
      </c>
      <c r="AV37" s="16">
        <v>0.0</v>
      </c>
      <c r="AW37" s="16">
        <v>0.816496580927726</v>
      </c>
      <c r="AX37" s="16">
        <v>0.0</v>
      </c>
      <c r="AY37" s="16">
        <v>0.5</v>
      </c>
      <c r="AZ37" s="16">
        <v>0.0</v>
      </c>
      <c r="BA37" s="16">
        <v>0.0</v>
      </c>
      <c r="BB37" s="16">
        <v>0.816496580927726</v>
      </c>
      <c r="BC37" s="16">
        <v>0.0</v>
      </c>
      <c r="BD37" s="16">
        <v>0.0</v>
      </c>
      <c r="BE37" s="16">
        <v>0.0</v>
      </c>
      <c r="BF37" s="16">
        <v>0.5</v>
      </c>
      <c r="BG37" s="16">
        <v>1.0</v>
      </c>
      <c r="BH37" s="16">
        <v>0.707106781186547</v>
      </c>
      <c r="BI37" s="16">
        <v>0.0</v>
      </c>
      <c r="BJ37" s="16">
        <v>1.0</v>
      </c>
      <c r="BK37" s="16">
        <v>0.707106781186547</v>
      </c>
      <c r="BL37" s="16">
        <v>0.353553390593273</v>
      </c>
      <c r="BM37" s="16">
        <v>0.0</v>
      </c>
      <c r="BN37" s="16">
        <v>0.5</v>
      </c>
      <c r="BO37" s="16">
        <v>0.0</v>
      </c>
      <c r="BP37" s="16">
        <v>0.5</v>
      </c>
      <c r="BQ37" s="16">
        <v>0.5</v>
      </c>
      <c r="BR37" s="16">
        <v>0.0</v>
      </c>
      <c r="BS37" s="16">
        <v>0.0</v>
      </c>
      <c r="BT37" s="16">
        <v>0.0</v>
      </c>
      <c r="BU37" s="16">
        <v>0.0</v>
      </c>
      <c r="BV37" s="16">
        <v>0.0</v>
      </c>
      <c r="BW37" s="16">
        <v>0.408248290463863</v>
      </c>
      <c r="BX37" s="16">
        <v>0.5</v>
      </c>
      <c r="BY37" s="16">
        <v>0.5</v>
      </c>
      <c r="BZ37" s="16">
        <v>0.5</v>
      </c>
      <c r="CA37" s="16">
        <v>0.0</v>
      </c>
      <c r="CB37" s="16">
        <v>0.5</v>
      </c>
      <c r="CC37" s="16">
        <v>0.707106781186547</v>
      </c>
      <c r="CD37" s="16">
        <v>0.0</v>
      </c>
      <c r="CE37" s="16">
        <v>0.0</v>
      </c>
      <c r="CF37" s="16">
        <v>0.816496580927726</v>
      </c>
      <c r="CG37" s="16">
        <v>0.816496580927726</v>
      </c>
      <c r="CH37" s="16">
        <v>0.0</v>
      </c>
      <c r="CI37" s="16">
        <v>0.5</v>
      </c>
      <c r="CJ37" s="16">
        <v>0.0</v>
      </c>
      <c r="CK37" s="16">
        <v>0.0</v>
      </c>
      <c r="CL37" s="16">
        <v>0.0</v>
      </c>
      <c r="CM37" s="16">
        <v>0.707106781186547</v>
      </c>
      <c r="CN37" s="16">
        <v>0.707106781186547</v>
      </c>
      <c r="CO37" s="16">
        <v>0.0</v>
      </c>
      <c r="CP37" s="16">
        <v>0.707106781186547</v>
      </c>
      <c r="CQ37" s="16">
        <v>0.5</v>
      </c>
      <c r="CR37" s="16">
        <v>0.5</v>
      </c>
      <c r="CS37" s="16">
        <v>0.353553390593273</v>
      </c>
      <c r="CT37" s="16">
        <v>0.0</v>
      </c>
      <c r="CU37" s="16">
        <v>0.0</v>
      </c>
      <c r="CV37" s="16">
        <v>0.0</v>
      </c>
      <c r="CW37" s="16">
        <v>0.353553390593273</v>
      </c>
    </row>
    <row r="38" ht="14.25" customHeight="1">
      <c r="A38" s="16">
        <v>40.0</v>
      </c>
      <c r="B38" s="16">
        <v>0.0</v>
      </c>
      <c r="C38" s="16">
        <v>0.0</v>
      </c>
      <c r="D38" s="16">
        <v>0.0</v>
      </c>
      <c r="E38" s="16">
        <v>0.577350269189625</v>
      </c>
      <c r="F38" s="16">
        <v>0.0</v>
      </c>
      <c r="G38" s="16">
        <v>0.0</v>
      </c>
      <c r="H38" s="16">
        <v>0.0</v>
      </c>
      <c r="I38" s="16">
        <v>0.0</v>
      </c>
      <c r="J38" s="16">
        <v>0.0</v>
      </c>
      <c r="K38" s="16">
        <v>0.0</v>
      </c>
      <c r="L38" s="16">
        <v>0.577350269189625</v>
      </c>
      <c r="M38" s="16">
        <v>0.0</v>
      </c>
      <c r="N38" s="16">
        <v>0.0</v>
      </c>
      <c r="O38" s="16">
        <v>1.0</v>
      </c>
      <c r="P38" s="16">
        <v>0.0</v>
      </c>
      <c r="Q38" s="16">
        <v>0.707106781186547</v>
      </c>
      <c r="R38" s="16">
        <v>0.707106781186547</v>
      </c>
      <c r="S38" s="16">
        <v>0.0</v>
      </c>
      <c r="T38" s="16">
        <v>0.0</v>
      </c>
      <c r="U38" s="16">
        <v>0.447213595499958</v>
      </c>
      <c r="V38" s="16">
        <v>0.0</v>
      </c>
      <c r="W38" s="16">
        <v>0.447213595499958</v>
      </c>
      <c r="X38" s="16">
        <v>0.0</v>
      </c>
      <c r="Y38" s="16">
        <v>0.707106781186547</v>
      </c>
      <c r="Z38" s="16">
        <v>0.707106781186547</v>
      </c>
      <c r="AA38" s="16">
        <v>1.0</v>
      </c>
      <c r="AB38" s="16">
        <v>0.707106781186547</v>
      </c>
      <c r="AC38" s="16">
        <v>0.707106781186547</v>
      </c>
      <c r="AD38" s="16">
        <v>0.447213595499958</v>
      </c>
      <c r="AE38" s="16">
        <v>0.707106781186547</v>
      </c>
      <c r="AF38" s="16">
        <v>1.0</v>
      </c>
      <c r="AG38" s="16">
        <v>0.0</v>
      </c>
      <c r="AH38" s="16">
        <v>0.707106781186547</v>
      </c>
      <c r="AI38" s="16">
        <v>0.707106781186547</v>
      </c>
      <c r="AJ38" s="16">
        <v>0.0</v>
      </c>
      <c r="AK38" s="16">
        <v>0.0</v>
      </c>
      <c r="AL38" s="16">
        <v>1.0</v>
      </c>
      <c r="AM38" s="16">
        <v>0.707106781186547</v>
      </c>
      <c r="AN38" s="16">
        <v>0.577350269189625</v>
      </c>
      <c r="AO38" s="16">
        <v>1.0</v>
      </c>
      <c r="AP38" s="16">
        <v>0.0</v>
      </c>
      <c r="AQ38" s="16">
        <v>0.577350269189625</v>
      </c>
      <c r="AR38" s="16">
        <v>0.707106781186547</v>
      </c>
      <c r="AS38" s="16">
        <v>0.0</v>
      </c>
      <c r="AT38" s="16">
        <v>0.447213595499958</v>
      </c>
      <c r="AU38" s="16">
        <v>0.707106781186547</v>
      </c>
      <c r="AV38" s="16">
        <v>0.0</v>
      </c>
      <c r="AW38" s="16">
        <v>0.577350269189625</v>
      </c>
      <c r="AX38" s="16">
        <v>0.707106781186547</v>
      </c>
      <c r="AY38" s="16">
        <v>0.0</v>
      </c>
      <c r="AZ38" s="16">
        <v>1.0</v>
      </c>
      <c r="BA38" s="16">
        <v>1.0</v>
      </c>
      <c r="BB38" s="16">
        <v>0.577350269189625</v>
      </c>
      <c r="BC38" s="16">
        <v>0.0</v>
      </c>
      <c r="BD38" s="16">
        <v>0.707106781186547</v>
      </c>
      <c r="BE38" s="16">
        <v>1.0</v>
      </c>
      <c r="BF38" s="16">
        <v>0.0</v>
      </c>
      <c r="BG38" s="16">
        <v>0.0</v>
      </c>
      <c r="BH38" s="16">
        <v>0.0</v>
      </c>
      <c r="BI38" s="16">
        <v>0.0</v>
      </c>
      <c r="BJ38" s="16">
        <v>0.0</v>
      </c>
      <c r="BK38" s="16">
        <v>0.0</v>
      </c>
      <c r="BL38" s="16">
        <v>0.0</v>
      </c>
      <c r="BM38" s="16">
        <v>0.0</v>
      </c>
      <c r="BN38" s="16">
        <v>0.707106781186547</v>
      </c>
      <c r="BO38" s="16">
        <v>0.707106781186547</v>
      </c>
      <c r="BP38" s="16">
        <v>0.707106781186547</v>
      </c>
      <c r="BQ38" s="16">
        <v>0.707106781186547</v>
      </c>
      <c r="BR38" s="16">
        <v>0.0</v>
      </c>
      <c r="BS38" s="16">
        <v>0.0</v>
      </c>
      <c r="BT38" s="16">
        <v>0.5</v>
      </c>
      <c r="BU38" s="16">
        <v>0.707106781186547</v>
      </c>
      <c r="BV38" s="16">
        <v>0.707106781186547</v>
      </c>
      <c r="BW38" s="16">
        <v>0.577350269189625</v>
      </c>
      <c r="BX38" s="16">
        <v>0.707106781186547</v>
      </c>
      <c r="BY38" s="16">
        <v>0.707106781186547</v>
      </c>
      <c r="BZ38" s="16">
        <v>0.707106781186547</v>
      </c>
      <c r="CA38" s="16">
        <v>0.577350269189625</v>
      </c>
      <c r="CB38" s="16">
        <v>0.0</v>
      </c>
      <c r="CC38" s="16">
        <v>0.0</v>
      </c>
      <c r="CD38" s="16">
        <v>0.0</v>
      </c>
      <c r="CE38" s="16">
        <v>0.577350269189625</v>
      </c>
      <c r="CF38" s="16">
        <v>0.0</v>
      </c>
      <c r="CG38" s="16">
        <v>0.577350269189625</v>
      </c>
      <c r="CH38" s="16">
        <v>0.0</v>
      </c>
      <c r="CI38" s="16">
        <v>0.707106781186547</v>
      </c>
      <c r="CJ38" s="16">
        <v>0.707106781186547</v>
      </c>
      <c r="CK38" s="16">
        <v>0.0</v>
      </c>
      <c r="CL38" s="16">
        <v>0.707106781186547</v>
      </c>
      <c r="CM38" s="16">
        <v>0.0</v>
      </c>
      <c r="CN38" s="16">
        <v>0.0</v>
      </c>
      <c r="CO38" s="16">
        <v>0.0</v>
      </c>
      <c r="CP38" s="16">
        <v>0.0</v>
      </c>
      <c r="CQ38" s="16">
        <v>0.707106781186547</v>
      </c>
      <c r="CR38" s="16">
        <v>0.707106781186547</v>
      </c>
      <c r="CS38" s="16">
        <v>0.0</v>
      </c>
      <c r="CT38" s="16">
        <v>0.0</v>
      </c>
      <c r="CU38" s="16">
        <v>0.577350269189625</v>
      </c>
      <c r="CV38" s="16">
        <v>0.577350269189625</v>
      </c>
      <c r="CW38" s="16">
        <v>0.0</v>
      </c>
    </row>
    <row r="39" ht="14.25" customHeight="1">
      <c r="A39" s="16">
        <v>41.0</v>
      </c>
      <c r="B39" s="16">
        <v>0.0</v>
      </c>
      <c r="C39" s="16">
        <v>0.0</v>
      </c>
      <c r="D39" s="16">
        <v>0.0</v>
      </c>
      <c r="E39" s="16">
        <v>0.408248290463863</v>
      </c>
      <c r="F39" s="16">
        <v>0.0</v>
      </c>
      <c r="G39" s="16">
        <v>0.0</v>
      </c>
      <c r="H39" s="16">
        <v>0.0</v>
      </c>
      <c r="I39" s="16">
        <v>0.0</v>
      </c>
      <c r="J39" s="16">
        <v>0.0</v>
      </c>
      <c r="K39" s="16">
        <v>0.0</v>
      </c>
      <c r="L39" s="16">
        <v>0.408248290463863</v>
      </c>
      <c r="M39" s="16">
        <v>0.0</v>
      </c>
      <c r="N39" s="16">
        <v>0.0</v>
      </c>
      <c r="O39" s="16">
        <v>0.707106781186547</v>
      </c>
      <c r="P39" s="16">
        <v>0.0</v>
      </c>
      <c r="Q39" s="16">
        <v>0.5</v>
      </c>
      <c r="R39" s="16">
        <v>0.5</v>
      </c>
      <c r="S39" s="16">
        <v>0.0</v>
      </c>
      <c r="T39" s="16">
        <v>0.0</v>
      </c>
      <c r="U39" s="16">
        <v>0.316227766016838</v>
      </c>
      <c r="V39" s="16">
        <v>0.0</v>
      </c>
      <c r="W39" s="16">
        <v>0.316227766016838</v>
      </c>
      <c r="X39" s="16">
        <v>0.0</v>
      </c>
      <c r="Y39" s="16">
        <v>0.5</v>
      </c>
      <c r="Z39" s="16">
        <v>0.5</v>
      </c>
      <c r="AA39" s="16">
        <v>0.707106781186547</v>
      </c>
      <c r="AB39" s="16">
        <v>0.5</v>
      </c>
      <c r="AC39" s="16">
        <v>0.5</v>
      </c>
      <c r="AD39" s="16">
        <v>0.316227766016838</v>
      </c>
      <c r="AE39" s="16">
        <v>0.5</v>
      </c>
      <c r="AF39" s="16">
        <v>0.707106781186547</v>
      </c>
      <c r="AG39" s="16">
        <v>0.0</v>
      </c>
      <c r="AH39" s="16">
        <v>0.5</v>
      </c>
      <c r="AI39" s="16">
        <v>0.5</v>
      </c>
      <c r="AJ39" s="16">
        <v>0.0</v>
      </c>
      <c r="AK39" s="16">
        <v>0.0</v>
      </c>
      <c r="AL39" s="16">
        <v>0.707106781186547</v>
      </c>
      <c r="AM39" s="16">
        <v>1.0</v>
      </c>
      <c r="AN39" s="16">
        <v>0.408248290463863</v>
      </c>
      <c r="AO39" s="16">
        <v>0.707106781186547</v>
      </c>
      <c r="AP39" s="16">
        <v>0.0</v>
      </c>
      <c r="AQ39" s="16">
        <v>0.408248290463863</v>
      </c>
      <c r="AR39" s="16">
        <v>0.5</v>
      </c>
      <c r="AS39" s="16">
        <v>0.0</v>
      </c>
      <c r="AT39" s="16">
        <v>0.316227766016838</v>
      </c>
      <c r="AU39" s="16">
        <v>0.5</v>
      </c>
      <c r="AV39" s="16">
        <v>0.0</v>
      </c>
      <c r="AW39" s="16">
        <v>0.408248290463863</v>
      </c>
      <c r="AX39" s="16">
        <v>0.5</v>
      </c>
      <c r="AY39" s="16">
        <v>0.0</v>
      </c>
      <c r="AZ39" s="16">
        <v>0.707106781186547</v>
      </c>
      <c r="BA39" s="16">
        <v>0.707106781186547</v>
      </c>
      <c r="BB39" s="16">
        <v>0.408248290463863</v>
      </c>
      <c r="BC39" s="16">
        <v>0.0</v>
      </c>
      <c r="BD39" s="16">
        <v>0.5</v>
      </c>
      <c r="BE39" s="16">
        <v>0.707106781186547</v>
      </c>
      <c r="BF39" s="16">
        <v>0.0</v>
      </c>
      <c r="BG39" s="16">
        <v>0.0</v>
      </c>
      <c r="BH39" s="16">
        <v>0.0</v>
      </c>
      <c r="BI39" s="16">
        <v>0.0</v>
      </c>
      <c r="BJ39" s="16">
        <v>0.0</v>
      </c>
      <c r="BK39" s="16">
        <v>0.0</v>
      </c>
      <c r="BL39" s="16">
        <v>0.0</v>
      </c>
      <c r="BM39" s="16">
        <v>0.0</v>
      </c>
      <c r="BN39" s="16">
        <v>0.5</v>
      </c>
      <c r="BO39" s="16">
        <v>1.0</v>
      </c>
      <c r="BP39" s="16">
        <v>0.5</v>
      </c>
      <c r="BQ39" s="16">
        <v>0.5</v>
      </c>
      <c r="BR39" s="16">
        <v>0.0</v>
      </c>
      <c r="BS39" s="16">
        <v>0.0</v>
      </c>
      <c r="BT39" s="16">
        <v>0.353553390593273</v>
      </c>
      <c r="BU39" s="16">
        <v>0.5</v>
      </c>
      <c r="BV39" s="16">
        <v>0.5</v>
      </c>
      <c r="BW39" s="16">
        <v>0.408248290463863</v>
      </c>
      <c r="BX39" s="16">
        <v>0.5</v>
      </c>
      <c r="BY39" s="16">
        <v>0.5</v>
      </c>
      <c r="BZ39" s="16">
        <v>0.5</v>
      </c>
      <c r="CA39" s="16">
        <v>0.408248290463863</v>
      </c>
      <c r="CB39" s="16">
        <v>0.0</v>
      </c>
      <c r="CC39" s="16">
        <v>0.0</v>
      </c>
      <c r="CD39" s="16">
        <v>0.0</v>
      </c>
      <c r="CE39" s="16">
        <v>0.408248290463863</v>
      </c>
      <c r="CF39" s="16">
        <v>0.0</v>
      </c>
      <c r="CG39" s="16">
        <v>0.408248290463863</v>
      </c>
      <c r="CH39" s="16">
        <v>0.0</v>
      </c>
      <c r="CI39" s="16">
        <v>0.5</v>
      </c>
      <c r="CJ39" s="16">
        <v>0.5</v>
      </c>
      <c r="CK39" s="16">
        <v>0.0</v>
      </c>
      <c r="CL39" s="16">
        <v>0.5</v>
      </c>
      <c r="CM39" s="16">
        <v>0.0</v>
      </c>
      <c r="CN39" s="16">
        <v>0.0</v>
      </c>
      <c r="CO39" s="16">
        <v>0.0</v>
      </c>
      <c r="CP39" s="16">
        <v>0.0</v>
      </c>
      <c r="CQ39" s="16">
        <v>0.5</v>
      </c>
      <c r="CR39" s="16">
        <v>0.5</v>
      </c>
      <c r="CS39" s="16">
        <v>0.0</v>
      </c>
      <c r="CT39" s="16">
        <v>0.0</v>
      </c>
      <c r="CU39" s="16">
        <v>0.816496580927726</v>
      </c>
      <c r="CV39" s="16">
        <v>0.408248290463863</v>
      </c>
      <c r="CW39" s="16">
        <v>0.0</v>
      </c>
    </row>
    <row r="40" ht="14.25" customHeight="1">
      <c r="A40" s="16">
        <v>42.0</v>
      </c>
      <c r="B40" s="16">
        <v>0.0</v>
      </c>
      <c r="C40" s="16">
        <v>0.0</v>
      </c>
      <c r="D40" s="16">
        <v>0.0</v>
      </c>
      <c r="E40" s="16">
        <v>0.333333333333333</v>
      </c>
      <c r="F40" s="16">
        <v>0.0</v>
      </c>
      <c r="G40" s="16">
        <v>0.666666666666666</v>
      </c>
      <c r="H40" s="16">
        <v>0.0</v>
      </c>
      <c r="I40" s="16">
        <v>0.0</v>
      </c>
      <c r="J40" s="16">
        <v>0.577350269189625</v>
      </c>
      <c r="K40" s="16">
        <v>0.333333333333333</v>
      </c>
      <c r="L40" s="16">
        <v>0.333333333333333</v>
      </c>
      <c r="M40" s="16">
        <v>0.0</v>
      </c>
      <c r="N40" s="16">
        <v>0.0</v>
      </c>
      <c r="O40" s="16">
        <v>0.577350269189625</v>
      </c>
      <c r="P40" s="16">
        <v>0.333333333333333</v>
      </c>
      <c r="Q40" s="16">
        <v>0.816496580927726</v>
      </c>
      <c r="R40" s="16">
        <v>0.408248290463863</v>
      </c>
      <c r="S40" s="16">
        <v>0.0</v>
      </c>
      <c r="T40" s="16">
        <v>0.0</v>
      </c>
      <c r="U40" s="16">
        <v>0.774596669241483</v>
      </c>
      <c r="V40" s="16">
        <v>0.333333333333333</v>
      </c>
      <c r="W40" s="16">
        <v>0.516397779494322</v>
      </c>
      <c r="X40" s="16">
        <v>0.666666666666666</v>
      </c>
      <c r="Y40" s="16">
        <v>0.408248290463863</v>
      </c>
      <c r="Z40" s="16">
        <v>0.408248290463863</v>
      </c>
      <c r="AA40" s="16">
        <v>0.577350269189625</v>
      </c>
      <c r="AB40" s="16">
        <v>0.408248290463863</v>
      </c>
      <c r="AC40" s="16">
        <v>0.408248290463863</v>
      </c>
      <c r="AD40" s="16">
        <v>0.258198889747161</v>
      </c>
      <c r="AE40" s="16">
        <v>0.816496580927726</v>
      </c>
      <c r="AF40" s="16">
        <v>0.577350269189625</v>
      </c>
      <c r="AG40" s="16">
        <v>0.0</v>
      </c>
      <c r="AH40" s="16">
        <v>0.408248290463863</v>
      </c>
      <c r="AI40" s="16">
        <v>0.816496580927726</v>
      </c>
      <c r="AJ40" s="16">
        <v>0.0</v>
      </c>
      <c r="AK40" s="16">
        <v>0.0</v>
      </c>
      <c r="AL40" s="16">
        <v>0.577350269189625</v>
      </c>
      <c r="AM40" s="16">
        <v>0.408248290463863</v>
      </c>
      <c r="AN40" s="16">
        <v>1.0</v>
      </c>
      <c r="AO40" s="16">
        <v>0.577350269189625</v>
      </c>
      <c r="AP40" s="16">
        <v>0.333333333333333</v>
      </c>
      <c r="AQ40" s="16">
        <v>0.333333333333333</v>
      </c>
      <c r="AR40" s="16">
        <v>0.408248290463863</v>
      </c>
      <c r="AS40" s="16">
        <v>0.0</v>
      </c>
      <c r="AT40" s="16">
        <v>0.258198889747161</v>
      </c>
      <c r="AU40" s="16">
        <v>0.408248290463863</v>
      </c>
      <c r="AV40" s="16">
        <v>0.333333333333333</v>
      </c>
      <c r="AW40" s="16">
        <v>0.333333333333333</v>
      </c>
      <c r="AX40" s="16">
        <v>0.408248290463863</v>
      </c>
      <c r="AY40" s="16">
        <v>0.0</v>
      </c>
      <c r="AZ40" s="16">
        <v>0.577350269189625</v>
      </c>
      <c r="BA40" s="16">
        <v>0.577350269189625</v>
      </c>
      <c r="BB40" s="16">
        <v>0.333333333333333</v>
      </c>
      <c r="BC40" s="16">
        <v>0.0</v>
      </c>
      <c r="BD40" s="16">
        <v>0.408248290463863</v>
      </c>
      <c r="BE40" s="16">
        <v>0.577350269189625</v>
      </c>
      <c r="BF40" s="16">
        <v>0.408248290463863</v>
      </c>
      <c r="BG40" s="16">
        <v>0.0</v>
      </c>
      <c r="BH40" s="16">
        <v>0.0</v>
      </c>
      <c r="BI40" s="16">
        <v>0.333333333333333</v>
      </c>
      <c r="BJ40" s="16">
        <v>0.0</v>
      </c>
      <c r="BK40" s="16">
        <v>0.0</v>
      </c>
      <c r="BL40" s="16">
        <v>0.288675134594812</v>
      </c>
      <c r="BM40" s="16">
        <v>0.577350269189625</v>
      </c>
      <c r="BN40" s="16">
        <v>0.408248290463863</v>
      </c>
      <c r="BO40" s="16">
        <v>0.408248290463863</v>
      </c>
      <c r="BP40" s="16">
        <v>0.408248290463863</v>
      </c>
      <c r="BQ40" s="16">
        <v>0.408248290463863</v>
      </c>
      <c r="BR40" s="16">
        <v>0.333333333333333</v>
      </c>
      <c r="BS40" s="16">
        <v>0.0</v>
      </c>
      <c r="BT40" s="16">
        <v>0.866025403784438</v>
      </c>
      <c r="BU40" s="16">
        <v>0.408248290463863</v>
      </c>
      <c r="BV40" s="16">
        <v>0.408248290463863</v>
      </c>
      <c r="BW40" s="16">
        <v>0.666666666666666</v>
      </c>
      <c r="BX40" s="16">
        <v>0.408248290463863</v>
      </c>
      <c r="BY40" s="16">
        <v>0.408248290463863</v>
      </c>
      <c r="BZ40" s="16">
        <v>0.408248290463863</v>
      </c>
      <c r="CA40" s="16">
        <v>0.666666666666666</v>
      </c>
      <c r="CB40" s="16">
        <v>0.0</v>
      </c>
      <c r="CC40" s="16">
        <v>0.0</v>
      </c>
      <c r="CD40" s="16">
        <v>0.408248290463863</v>
      </c>
      <c r="CE40" s="16">
        <v>0.333333333333333</v>
      </c>
      <c r="CF40" s="16">
        <v>0.0</v>
      </c>
      <c r="CG40" s="16">
        <v>0.333333333333333</v>
      </c>
      <c r="CH40" s="16">
        <v>0.333333333333333</v>
      </c>
      <c r="CI40" s="16">
        <v>0.408248290463863</v>
      </c>
      <c r="CJ40" s="16">
        <v>0.816496580927726</v>
      </c>
      <c r="CK40" s="16">
        <v>0.0</v>
      </c>
      <c r="CL40" s="16">
        <v>0.408248290463863</v>
      </c>
      <c r="CM40" s="16">
        <v>0.288675134594812</v>
      </c>
      <c r="CN40" s="16">
        <v>0.0</v>
      </c>
      <c r="CO40" s="16">
        <v>0.0</v>
      </c>
      <c r="CP40" s="16">
        <v>0.0</v>
      </c>
      <c r="CQ40" s="16">
        <v>0.408248290463863</v>
      </c>
      <c r="CR40" s="16">
        <v>0.408248290463863</v>
      </c>
      <c r="CS40" s="16">
        <v>0.0</v>
      </c>
      <c r="CT40" s="16">
        <v>0.0</v>
      </c>
      <c r="CU40" s="16">
        <v>0.666666666666666</v>
      </c>
      <c r="CV40" s="16">
        <v>0.666666666666666</v>
      </c>
      <c r="CW40" s="16">
        <v>0.577350269189625</v>
      </c>
    </row>
    <row r="41" ht="14.25" customHeight="1">
      <c r="A41" s="16">
        <v>43.0</v>
      </c>
      <c r="B41" s="16">
        <v>0.0</v>
      </c>
      <c r="C41" s="16">
        <v>0.0</v>
      </c>
      <c r="D41" s="16">
        <v>0.0</v>
      </c>
      <c r="E41" s="16">
        <v>0.577350269189625</v>
      </c>
      <c r="F41" s="16">
        <v>0.0</v>
      </c>
      <c r="G41" s="16">
        <v>0.0</v>
      </c>
      <c r="H41" s="16">
        <v>0.0</v>
      </c>
      <c r="I41" s="16">
        <v>0.0</v>
      </c>
      <c r="J41" s="16">
        <v>0.0</v>
      </c>
      <c r="K41" s="16">
        <v>0.0</v>
      </c>
      <c r="L41" s="16">
        <v>0.577350269189625</v>
      </c>
      <c r="M41" s="16">
        <v>0.0</v>
      </c>
      <c r="N41" s="16">
        <v>0.0</v>
      </c>
      <c r="O41" s="16">
        <v>1.0</v>
      </c>
      <c r="P41" s="16">
        <v>0.0</v>
      </c>
      <c r="Q41" s="16">
        <v>0.707106781186547</v>
      </c>
      <c r="R41" s="16">
        <v>0.707106781186547</v>
      </c>
      <c r="S41" s="16">
        <v>0.0</v>
      </c>
      <c r="T41" s="16">
        <v>0.0</v>
      </c>
      <c r="U41" s="16">
        <v>0.447213595499958</v>
      </c>
      <c r="V41" s="16">
        <v>0.0</v>
      </c>
      <c r="W41" s="16">
        <v>0.447213595499958</v>
      </c>
      <c r="X41" s="16">
        <v>0.0</v>
      </c>
      <c r="Y41" s="16">
        <v>0.707106781186547</v>
      </c>
      <c r="Z41" s="16">
        <v>0.707106781186547</v>
      </c>
      <c r="AA41" s="16">
        <v>1.0</v>
      </c>
      <c r="AB41" s="16">
        <v>0.707106781186547</v>
      </c>
      <c r="AC41" s="16">
        <v>0.707106781186547</v>
      </c>
      <c r="AD41" s="16">
        <v>0.447213595499958</v>
      </c>
      <c r="AE41" s="16">
        <v>0.707106781186547</v>
      </c>
      <c r="AF41" s="16">
        <v>1.0</v>
      </c>
      <c r="AG41" s="16">
        <v>0.0</v>
      </c>
      <c r="AH41" s="16">
        <v>0.707106781186547</v>
      </c>
      <c r="AI41" s="16">
        <v>0.707106781186547</v>
      </c>
      <c r="AJ41" s="16">
        <v>0.0</v>
      </c>
      <c r="AK41" s="16">
        <v>0.0</v>
      </c>
      <c r="AL41" s="16">
        <v>1.0</v>
      </c>
      <c r="AM41" s="16">
        <v>0.707106781186547</v>
      </c>
      <c r="AN41" s="16">
        <v>0.577350269189625</v>
      </c>
      <c r="AO41" s="16">
        <v>1.0</v>
      </c>
      <c r="AP41" s="16">
        <v>0.0</v>
      </c>
      <c r="AQ41" s="16">
        <v>0.577350269189625</v>
      </c>
      <c r="AR41" s="16">
        <v>0.707106781186547</v>
      </c>
      <c r="AS41" s="16">
        <v>0.0</v>
      </c>
      <c r="AT41" s="16">
        <v>0.447213595499958</v>
      </c>
      <c r="AU41" s="16">
        <v>0.707106781186547</v>
      </c>
      <c r="AV41" s="16">
        <v>0.0</v>
      </c>
      <c r="AW41" s="16">
        <v>0.577350269189625</v>
      </c>
      <c r="AX41" s="16">
        <v>0.707106781186547</v>
      </c>
      <c r="AY41" s="16">
        <v>0.0</v>
      </c>
      <c r="AZ41" s="16">
        <v>1.0</v>
      </c>
      <c r="BA41" s="16">
        <v>1.0</v>
      </c>
      <c r="BB41" s="16">
        <v>0.577350269189625</v>
      </c>
      <c r="BC41" s="16">
        <v>0.0</v>
      </c>
      <c r="BD41" s="16">
        <v>0.707106781186547</v>
      </c>
      <c r="BE41" s="16">
        <v>1.0</v>
      </c>
      <c r="BF41" s="16">
        <v>0.0</v>
      </c>
      <c r="BG41" s="16">
        <v>0.0</v>
      </c>
      <c r="BH41" s="16">
        <v>0.0</v>
      </c>
      <c r="BI41" s="16">
        <v>0.0</v>
      </c>
      <c r="BJ41" s="16">
        <v>0.0</v>
      </c>
      <c r="BK41" s="16">
        <v>0.0</v>
      </c>
      <c r="BL41" s="16">
        <v>0.0</v>
      </c>
      <c r="BM41" s="16">
        <v>0.0</v>
      </c>
      <c r="BN41" s="16">
        <v>0.707106781186547</v>
      </c>
      <c r="BO41" s="16">
        <v>0.707106781186547</v>
      </c>
      <c r="BP41" s="16">
        <v>0.707106781186547</v>
      </c>
      <c r="BQ41" s="16">
        <v>0.707106781186547</v>
      </c>
      <c r="BR41" s="16">
        <v>0.0</v>
      </c>
      <c r="BS41" s="16">
        <v>0.0</v>
      </c>
      <c r="BT41" s="16">
        <v>0.5</v>
      </c>
      <c r="BU41" s="16">
        <v>0.707106781186547</v>
      </c>
      <c r="BV41" s="16">
        <v>0.707106781186547</v>
      </c>
      <c r="BW41" s="16">
        <v>0.577350269189625</v>
      </c>
      <c r="BX41" s="16">
        <v>0.707106781186547</v>
      </c>
      <c r="BY41" s="16">
        <v>0.707106781186547</v>
      </c>
      <c r="BZ41" s="16">
        <v>0.707106781186547</v>
      </c>
      <c r="CA41" s="16">
        <v>0.577350269189625</v>
      </c>
      <c r="CB41" s="16">
        <v>0.0</v>
      </c>
      <c r="CC41" s="16">
        <v>0.0</v>
      </c>
      <c r="CD41" s="16">
        <v>0.0</v>
      </c>
      <c r="CE41" s="16">
        <v>0.577350269189625</v>
      </c>
      <c r="CF41" s="16">
        <v>0.0</v>
      </c>
      <c r="CG41" s="16">
        <v>0.577350269189625</v>
      </c>
      <c r="CH41" s="16">
        <v>0.0</v>
      </c>
      <c r="CI41" s="16">
        <v>0.707106781186547</v>
      </c>
      <c r="CJ41" s="16">
        <v>0.707106781186547</v>
      </c>
      <c r="CK41" s="16">
        <v>0.0</v>
      </c>
      <c r="CL41" s="16">
        <v>0.707106781186547</v>
      </c>
      <c r="CM41" s="16">
        <v>0.0</v>
      </c>
      <c r="CN41" s="16">
        <v>0.0</v>
      </c>
      <c r="CO41" s="16">
        <v>0.0</v>
      </c>
      <c r="CP41" s="16">
        <v>0.0</v>
      </c>
      <c r="CQ41" s="16">
        <v>0.707106781186547</v>
      </c>
      <c r="CR41" s="16">
        <v>0.707106781186547</v>
      </c>
      <c r="CS41" s="16">
        <v>0.0</v>
      </c>
      <c r="CT41" s="16">
        <v>0.0</v>
      </c>
      <c r="CU41" s="16">
        <v>0.577350269189625</v>
      </c>
      <c r="CV41" s="16">
        <v>0.577350269189625</v>
      </c>
      <c r="CW41" s="16">
        <v>0.0</v>
      </c>
    </row>
    <row r="42" ht="14.25" customHeight="1">
      <c r="A42" s="16">
        <v>44.0</v>
      </c>
      <c r="B42" s="16">
        <v>0.516397779494322</v>
      </c>
      <c r="C42" s="16">
        <v>0.666666666666666</v>
      </c>
      <c r="D42" s="16">
        <v>0.0</v>
      </c>
      <c r="E42" s="16">
        <v>0.0</v>
      </c>
      <c r="F42" s="16">
        <v>0.0</v>
      </c>
      <c r="G42" s="16">
        <v>0.333333333333333</v>
      </c>
      <c r="H42" s="16">
        <v>0.0</v>
      </c>
      <c r="I42" s="16">
        <v>0.408248290463863</v>
      </c>
      <c r="J42" s="16">
        <v>0.577350269189625</v>
      </c>
      <c r="K42" s="16">
        <v>0.666666666666666</v>
      </c>
      <c r="L42" s="16">
        <v>0.0</v>
      </c>
      <c r="M42" s="16">
        <v>0.0</v>
      </c>
      <c r="N42" s="16">
        <v>0.333333333333333</v>
      </c>
      <c r="O42" s="16">
        <v>0.0</v>
      </c>
      <c r="P42" s="16">
        <v>0.666666666666666</v>
      </c>
      <c r="Q42" s="16">
        <v>0.0</v>
      </c>
      <c r="R42" s="16">
        <v>0.0</v>
      </c>
      <c r="S42" s="16">
        <v>0.0</v>
      </c>
      <c r="T42" s="16">
        <v>0.0</v>
      </c>
      <c r="U42" s="16">
        <v>0.258198889747161</v>
      </c>
      <c r="V42" s="16">
        <v>0.0</v>
      </c>
      <c r="W42" s="16">
        <v>0.0</v>
      </c>
      <c r="X42" s="16">
        <v>0.333333333333333</v>
      </c>
      <c r="Y42" s="16">
        <v>0.0</v>
      </c>
      <c r="Z42" s="16">
        <v>0.0</v>
      </c>
      <c r="AA42" s="16">
        <v>0.0</v>
      </c>
      <c r="AB42" s="16">
        <v>0.0</v>
      </c>
      <c r="AC42" s="16">
        <v>0.0</v>
      </c>
      <c r="AD42" s="16">
        <v>0.516397779494322</v>
      </c>
      <c r="AE42" s="16">
        <v>0.0</v>
      </c>
      <c r="AF42" s="16">
        <v>0.0</v>
      </c>
      <c r="AG42" s="16">
        <v>0.0</v>
      </c>
      <c r="AH42" s="16">
        <v>0.0</v>
      </c>
      <c r="AI42" s="16">
        <v>0.0</v>
      </c>
      <c r="AJ42" s="16">
        <v>0.0</v>
      </c>
      <c r="AK42" s="16">
        <v>0.0</v>
      </c>
      <c r="AL42" s="16">
        <v>0.0</v>
      </c>
      <c r="AM42" s="16">
        <v>0.0</v>
      </c>
      <c r="AN42" s="16">
        <v>0.333333333333333</v>
      </c>
      <c r="AO42" s="16">
        <v>0.0</v>
      </c>
      <c r="AP42" s="16">
        <v>1.0</v>
      </c>
      <c r="AQ42" s="16">
        <v>0.0</v>
      </c>
      <c r="AR42" s="16">
        <v>0.0</v>
      </c>
      <c r="AS42" s="16">
        <v>0.0</v>
      </c>
      <c r="AT42" s="16">
        <v>0.0</v>
      </c>
      <c r="AU42" s="16">
        <v>0.0</v>
      </c>
      <c r="AV42" s="16">
        <v>0.0</v>
      </c>
      <c r="AW42" s="16">
        <v>0.0</v>
      </c>
      <c r="AX42" s="16">
        <v>0.408248290463863</v>
      </c>
      <c r="AY42" s="16">
        <v>0.0</v>
      </c>
      <c r="AZ42" s="16">
        <v>0.0</v>
      </c>
      <c r="BA42" s="16">
        <v>0.0</v>
      </c>
      <c r="BB42" s="16">
        <v>0.0</v>
      </c>
      <c r="BC42" s="16">
        <v>0.666666666666666</v>
      </c>
      <c r="BD42" s="16">
        <v>0.0</v>
      </c>
      <c r="BE42" s="16">
        <v>0.0</v>
      </c>
      <c r="BF42" s="16">
        <v>0.0</v>
      </c>
      <c r="BG42" s="16">
        <v>0.0</v>
      </c>
      <c r="BH42" s="16">
        <v>0.0</v>
      </c>
      <c r="BI42" s="16">
        <v>0.333333333333333</v>
      </c>
      <c r="BJ42" s="16">
        <v>0.0</v>
      </c>
      <c r="BK42" s="16">
        <v>0.0</v>
      </c>
      <c r="BL42" s="16">
        <v>0.288675134594812</v>
      </c>
      <c r="BM42" s="16">
        <v>0.577350269189625</v>
      </c>
      <c r="BN42" s="16">
        <v>0.0</v>
      </c>
      <c r="BO42" s="16">
        <v>0.0</v>
      </c>
      <c r="BP42" s="16">
        <v>0.0</v>
      </c>
      <c r="BQ42" s="16">
        <v>0.0</v>
      </c>
      <c r="BR42" s="16">
        <v>0.333333333333333</v>
      </c>
      <c r="BS42" s="16">
        <v>0.0</v>
      </c>
      <c r="BT42" s="16">
        <v>0.288675134594812</v>
      </c>
      <c r="BU42" s="16">
        <v>0.0</v>
      </c>
      <c r="BV42" s="16">
        <v>0.0</v>
      </c>
      <c r="BW42" s="16">
        <v>0.0</v>
      </c>
      <c r="BX42" s="16">
        <v>0.0</v>
      </c>
      <c r="BY42" s="16">
        <v>0.0</v>
      </c>
      <c r="BZ42" s="16">
        <v>0.0</v>
      </c>
      <c r="CA42" s="16">
        <v>0.666666666666666</v>
      </c>
      <c r="CB42" s="16">
        <v>0.0</v>
      </c>
      <c r="CC42" s="16">
        <v>0.0</v>
      </c>
      <c r="CD42" s="16">
        <v>0.408248290463863</v>
      </c>
      <c r="CE42" s="16">
        <v>0.0</v>
      </c>
      <c r="CF42" s="16">
        <v>0.0</v>
      </c>
      <c r="CG42" s="16">
        <v>0.0</v>
      </c>
      <c r="CH42" s="16">
        <v>0.666666666666666</v>
      </c>
      <c r="CI42" s="16">
        <v>0.0</v>
      </c>
      <c r="CJ42" s="16">
        <v>0.0</v>
      </c>
      <c r="CK42" s="16">
        <v>0.0</v>
      </c>
      <c r="CL42" s="16">
        <v>0.0</v>
      </c>
      <c r="CM42" s="16">
        <v>0.288675134594812</v>
      </c>
      <c r="CN42" s="16">
        <v>0.0</v>
      </c>
      <c r="CO42" s="16">
        <v>0.0</v>
      </c>
      <c r="CP42" s="16">
        <v>0.0</v>
      </c>
      <c r="CQ42" s="16">
        <v>0.0</v>
      </c>
      <c r="CR42" s="16">
        <v>0.0</v>
      </c>
      <c r="CS42" s="16">
        <v>0.288675134594812</v>
      </c>
      <c r="CT42" s="16">
        <v>0.0</v>
      </c>
      <c r="CU42" s="16">
        <v>0.333333333333333</v>
      </c>
      <c r="CV42" s="16">
        <v>0.0</v>
      </c>
      <c r="CW42" s="16">
        <v>0.577350269189625</v>
      </c>
    </row>
    <row r="43" ht="14.25" customHeight="1">
      <c r="A43" s="16">
        <v>45.0</v>
      </c>
      <c r="B43" s="16">
        <v>0.258198889747161</v>
      </c>
      <c r="C43" s="16">
        <v>0.0</v>
      </c>
      <c r="D43" s="16">
        <v>0.408248290463863</v>
      </c>
      <c r="E43" s="16">
        <v>0.666666666666666</v>
      </c>
      <c r="F43" s="16">
        <v>0.577350269189625</v>
      </c>
      <c r="G43" s="16">
        <v>0.333333333333333</v>
      </c>
      <c r="H43" s="16">
        <v>0.408248290463863</v>
      </c>
      <c r="I43" s="16">
        <v>0.0</v>
      </c>
      <c r="J43" s="16">
        <v>0.0</v>
      </c>
      <c r="K43" s="16">
        <v>0.333333333333333</v>
      </c>
      <c r="L43" s="16">
        <v>0.666666666666666</v>
      </c>
      <c r="M43" s="16">
        <v>0.408248290463863</v>
      </c>
      <c r="N43" s="16">
        <v>0.0</v>
      </c>
      <c r="O43" s="16">
        <v>0.577350269189625</v>
      </c>
      <c r="P43" s="16">
        <v>0.0</v>
      </c>
      <c r="Q43" s="16">
        <v>0.408248290463863</v>
      </c>
      <c r="R43" s="16">
        <v>0.408248290463863</v>
      </c>
      <c r="S43" s="16">
        <v>0.577350269189625</v>
      </c>
      <c r="T43" s="16">
        <v>0.577350269189625</v>
      </c>
      <c r="U43" s="16">
        <v>0.774596669241483</v>
      </c>
      <c r="V43" s="16">
        <v>0.666666666666666</v>
      </c>
      <c r="W43" s="16">
        <v>0.516397779494322</v>
      </c>
      <c r="X43" s="16">
        <v>0.333333333333333</v>
      </c>
      <c r="Y43" s="16">
        <v>0.408248290463863</v>
      </c>
      <c r="Z43" s="16">
        <v>0.408248290463863</v>
      </c>
      <c r="AA43" s="16">
        <v>0.577350269189625</v>
      </c>
      <c r="AB43" s="16">
        <v>0.408248290463863</v>
      </c>
      <c r="AC43" s="16">
        <v>0.408248290463863</v>
      </c>
      <c r="AD43" s="16">
        <v>0.258198889747161</v>
      </c>
      <c r="AE43" s="16">
        <v>0.408248290463863</v>
      </c>
      <c r="AF43" s="16">
        <v>0.577350269189625</v>
      </c>
      <c r="AG43" s="16">
        <v>0.333333333333333</v>
      </c>
      <c r="AH43" s="16">
        <v>0.408248290463863</v>
      </c>
      <c r="AI43" s="16">
        <v>0.408248290463863</v>
      </c>
      <c r="AJ43" s="16">
        <v>0.408248290463863</v>
      </c>
      <c r="AK43" s="16">
        <v>0.408248290463863</v>
      </c>
      <c r="AL43" s="16">
        <v>0.577350269189625</v>
      </c>
      <c r="AM43" s="16">
        <v>0.408248290463863</v>
      </c>
      <c r="AN43" s="16">
        <v>0.333333333333333</v>
      </c>
      <c r="AO43" s="16">
        <v>0.577350269189625</v>
      </c>
      <c r="AP43" s="16">
        <v>0.0</v>
      </c>
      <c r="AQ43" s="16">
        <v>1.0</v>
      </c>
      <c r="AR43" s="16">
        <v>0.408248290463863</v>
      </c>
      <c r="AS43" s="16">
        <v>0.408248290463863</v>
      </c>
      <c r="AT43" s="16">
        <v>0.258198889747161</v>
      </c>
      <c r="AU43" s="16">
        <v>0.408248290463863</v>
      </c>
      <c r="AV43" s="16">
        <v>0.333333333333333</v>
      </c>
      <c r="AW43" s="16">
        <v>0.666666666666666</v>
      </c>
      <c r="AX43" s="16">
        <v>0.408248290463863</v>
      </c>
      <c r="AY43" s="16">
        <v>0.408248290463863</v>
      </c>
      <c r="AZ43" s="16">
        <v>0.577350269189625</v>
      </c>
      <c r="BA43" s="16">
        <v>0.577350269189625</v>
      </c>
      <c r="BB43" s="16">
        <v>0.666666666666666</v>
      </c>
      <c r="BC43" s="16">
        <v>0.0</v>
      </c>
      <c r="BD43" s="16">
        <v>0.816496580927726</v>
      </c>
      <c r="BE43" s="16">
        <v>0.577350269189625</v>
      </c>
      <c r="BF43" s="16">
        <v>0.408248290463863</v>
      </c>
      <c r="BG43" s="16">
        <v>0.408248290463863</v>
      </c>
      <c r="BH43" s="16">
        <v>0.577350269189625</v>
      </c>
      <c r="BI43" s="16">
        <v>0.333333333333333</v>
      </c>
      <c r="BJ43" s="16">
        <v>0.408248290463863</v>
      </c>
      <c r="BK43" s="16">
        <v>0.577350269189625</v>
      </c>
      <c r="BL43" s="16">
        <v>0.577350269189625</v>
      </c>
      <c r="BM43" s="16">
        <v>0.0</v>
      </c>
      <c r="BN43" s="16">
        <v>0.816496580927726</v>
      </c>
      <c r="BO43" s="16">
        <v>0.408248290463863</v>
      </c>
      <c r="BP43" s="16">
        <v>0.408248290463863</v>
      </c>
      <c r="BQ43" s="16">
        <v>0.816496580927726</v>
      </c>
      <c r="BR43" s="16">
        <v>0.333333333333333</v>
      </c>
      <c r="BS43" s="16">
        <v>0.0</v>
      </c>
      <c r="BT43" s="16">
        <v>0.577350269189625</v>
      </c>
      <c r="BU43" s="16">
        <v>0.816496580927726</v>
      </c>
      <c r="BV43" s="16">
        <v>0.408248290463863</v>
      </c>
      <c r="BW43" s="16">
        <v>0.333333333333333</v>
      </c>
      <c r="BX43" s="16">
        <v>0.816496580927726</v>
      </c>
      <c r="BY43" s="16">
        <v>0.408248290463863</v>
      </c>
      <c r="BZ43" s="16">
        <v>0.408248290463863</v>
      </c>
      <c r="CA43" s="16">
        <v>0.333333333333333</v>
      </c>
      <c r="CB43" s="16">
        <v>0.408248290463863</v>
      </c>
      <c r="CC43" s="16">
        <v>0.577350269189625</v>
      </c>
      <c r="CD43" s="16">
        <v>0.408248290463863</v>
      </c>
      <c r="CE43" s="16">
        <v>0.666666666666666</v>
      </c>
      <c r="CF43" s="16">
        <v>0.333333333333333</v>
      </c>
      <c r="CG43" s="16">
        <v>0.666666666666666</v>
      </c>
      <c r="CH43" s="16">
        <v>0.333333333333333</v>
      </c>
      <c r="CI43" s="16">
        <v>0.816496580927726</v>
      </c>
      <c r="CJ43" s="16">
        <v>0.408248290463863</v>
      </c>
      <c r="CK43" s="16">
        <v>0.0</v>
      </c>
      <c r="CL43" s="16">
        <v>0.816496580927726</v>
      </c>
      <c r="CM43" s="16">
        <v>0.288675134594812</v>
      </c>
      <c r="CN43" s="16">
        <v>0.577350269189625</v>
      </c>
      <c r="CO43" s="16">
        <v>0.333333333333333</v>
      </c>
      <c r="CP43" s="16">
        <v>0.577350269189625</v>
      </c>
      <c r="CQ43" s="16">
        <v>0.408248290463863</v>
      </c>
      <c r="CR43" s="16">
        <v>0.816496580927726</v>
      </c>
      <c r="CS43" s="16">
        <v>0.288675134594812</v>
      </c>
      <c r="CT43" s="16">
        <v>0.0</v>
      </c>
      <c r="CU43" s="16">
        <v>0.333333333333333</v>
      </c>
      <c r="CV43" s="16">
        <v>0.666666666666666</v>
      </c>
      <c r="CW43" s="16">
        <v>0.288675134594812</v>
      </c>
    </row>
    <row r="44" ht="14.25" customHeight="1">
      <c r="A44" s="16">
        <v>46.0</v>
      </c>
      <c r="B44" s="16">
        <v>0.0</v>
      </c>
      <c r="C44" s="16">
        <v>0.0</v>
      </c>
      <c r="D44" s="16">
        <v>0.5</v>
      </c>
      <c r="E44" s="16">
        <v>0.816496580927726</v>
      </c>
      <c r="F44" s="16">
        <v>0.0</v>
      </c>
      <c r="G44" s="16">
        <v>0.0</v>
      </c>
      <c r="H44" s="16">
        <v>0.5</v>
      </c>
      <c r="I44" s="16">
        <v>0.0</v>
      </c>
      <c r="J44" s="16">
        <v>0.0</v>
      </c>
      <c r="K44" s="16">
        <v>0.0</v>
      </c>
      <c r="L44" s="16">
        <v>0.816496580927726</v>
      </c>
      <c r="M44" s="16">
        <v>0.0</v>
      </c>
      <c r="N44" s="16">
        <v>0.0</v>
      </c>
      <c r="O44" s="16">
        <v>0.707106781186547</v>
      </c>
      <c r="P44" s="16">
        <v>0.408248290463863</v>
      </c>
      <c r="Q44" s="16">
        <v>0.5</v>
      </c>
      <c r="R44" s="16">
        <v>1.0</v>
      </c>
      <c r="S44" s="16">
        <v>0.0</v>
      </c>
      <c r="T44" s="16">
        <v>0.0</v>
      </c>
      <c r="U44" s="16">
        <v>0.316227766016838</v>
      </c>
      <c r="V44" s="16">
        <v>0.0</v>
      </c>
      <c r="W44" s="16">
        <v>0.316227766016838</v>
      </c>
      <c r="X44" s="16">
        <v>0.0</v>
      </c>
      <c r="Y44" s="16">
        <v>0.5</v>
      </c>
      <c r="Z44" s="16">
        <v>1.0</v>
      </c>
      <c r="AA44" s="16">
        <v>0.707106781186547</v>
      </c>
      <c r="AB44" s="16">
        <v>0.5</v>
      </c>
      <c r="AC44" s="16">
        <v>1.0</v>
      </c>
      <c r="AD44" s="16">
        <v>0.316227766016838</v>
      </c>
      <c r="AE44" s="16">
        <v>0.5</v>
      </c>
      <c r="AF44" s="16">
        <v>0.707106781186547</v>
      </c>
      <c r="AG44" s="16">
        <v>0.0</v>
      </c>
      <c r="AH44" s="16">
        <v>0.5</v>
      </c>
      <c r="AI44" s="16">
        <v>0.5</v>
      </c>
      <c r="AJ44" s="16">
        <v>0.0</v>
      </c>
      <c r="AK44" s="16">
        <v>0.5</v>
      </c>
      <c r="AL44" s="16">
        <v>0.707106781186547</v>
      </c>
      <c r="AM44" s="16">
        <v>0.5</v>
      </c>
      <c r="AN44" s="16">
        <v>0.408248290463863</v>
      </c>
      <c r="AO44" s="16">
        <v>0.707106781186547</v>
      </c>
      <c r="AP44" s="16">
        <v>0.0</v>
      </c>
      <c r="AQ44" s="16">
        <v>0.408248290463863</v>
      </c>
      <c r="AR44" s="16">
        <v>1.0</v>
      </c>
      <c r="AS44" s="16">
        <v>0.0</v>
      </c>
      <c r="AT44" s="16">
        <v>0.632455532033676</v>
      </c>
      <c r="AU44" s="16">
        <v>1.0</v>
      </c>
      <c r="AV44" s="16">
        <v>0.0</v>
      </c>
      <c r="AW44" s="16">
        <v>0.816496580927726</v>
      </c>
      <c r="AX44" s="16">
        <v>0.5</v>
      </c>
      <c r="AY44" s="16">
        <v>0.0</v>
      </c>
      <c r="AZ44" s="16">
        <v>0.707106781186547</v>
      </c>
      <c r="BA44" s="16">
        <v>0.707106781186547</v>
      </c>
      <c r="BB44" s="16">
        <v>0.816496580927726</v>
      </c>
      <c r="BC44" s="16">
        <v>0.0</v>
      </c>
      <c r="BD44" s="16">
        <v>0.5</v>
      </c>
      <c r="BE44" s="16">
        <v>0.707106781186547</v>
      </c>
      <c r="BF44" s="16">
        <v>0.0</v>
      </c>
      <c r="BG44" s="16">
        <v>0.5</v>
      </c>
      <c r="BH44" s="16">
        <v>0.0</v>
      </c>
      <c r="BI44" s="16">
        <v>0.0</v>
      </c>
      <c r="BJ44" s="16">
        <v>0.5</v>
      </c>
      <c r="BK44" s="16">
        <v>0.0</v>
      </c>
      <c r="BL44" s="16">
        <v>0.0</v>
      </c>
      <c r="BM44" s="16">
        <v>0.0</v>
      </c>
      <c r="BN44" s="16">
        <v>0.5</v>
      </c>
      <c r="BO44" s="16">
        <v>0.5</v>
      </c>
      <c r="BP44" s="16">
        <v>1.0</v>
      </c>
      <c r="BQ44" s="16">
        <v>0.5</v>
      </c>
      <c r="BR44" s="16">
        <v>0.0</v>
      </c>
      <c r="BS44" s="16">
        <v>0.0</v>
      </c>
      <c r="BT44" s="16">
        <v>0.353553390593273</v>
      </c>
      <c r="BU44" s="16">
        <v>0.5</v>
      </c>
      <c r="BV44" s="16">
        <v>0.5</v>
      </c>
      <c r="BW44" s="16">
        <v>0.816496580927726</v>
      </c>
      <c r="BX44" s="16">
        <v>0.5</v>
      </c>
      <c r="BY44" s="16">
        <v>1.0</v>
      </c>
      <c r="BZ44" s="16">
        <v>1.0</v>
      </c>
      <c r="CA44" s="16">
        <v>0.408248290463863</v>
      </c>
      <c r="CB44" s="16">
        <v>0.0</v>
      </c>
      <c r="CC44" s="16">
        <v>0.0</v>
      </c>
      <c r="CD44" s="16">
        <v>0.0</v>
      </c>
      <c r="CE44" s="16">
        <v>0.408248290463863</v>
      </c>
      <c r="CF44" s="16">
        <v>0.408248290463863</v>
      </c>
      <c r="CG44" s="16">
        <v>0.816496580927726</v>
      </c>
      <c r="CH44" s="16">
        <v>0.0</v>
      </c>
      <c r="CI44" s="16">
        <v>0.5</v>
      </c>
      <c r="CJ44" s="16">
        <v>0.5</v>
      </c>
      <c r="CK44" s="16">
        <v>0.0</v>
      </c>
      <c r="CL44" s="16">
        <v>0.5</v>
      </c>
      <c r="CM44" s="16">
        <v>0.353553390593273</v>
      </c>
      <c r="CN44" s="16">
        <v>0.0</v>
      </c>
      <c r="CO44" s="16">
        <v>0.0</v>
      </c>
      <c r="CP44" s="16">
        <v>0.0</v>
      </c>
      <c r="CQ44" s="16">
        <v>1.0</v>
      </c>
      <c r="CR44" s="16">
        <v>0.5</v>
      </c>
      <c r="CS44" s="16">
        <v>0.0</v>
      </c>
      <c r="CT44" s="16">
        <v>0.0</v>
      </c>
      <c r="CU44" s="16">
        <v>0.408248290463863</v>
      </c>
      <c r="CV44" s="16">
        <v>0.408248290463863</v>
      </c>
      <c r="CW44" s="16">
        <v>0.0</v>
      </c>
    </row>
    <row r="45" ht="14.25" customHeight="1">
      <c r="A45" s="16">
        <v>47.0</v>
      </c>
      <c r="B45" s="16">
        <v>0.0</v>
      </c>
      <c r="C45" s="16">
        <v>0.0</v>
      </c>
      <c r="D45" s="16">
        <v>0.0</v>
      </c>
      <c r="E45" s="16">
        <v>0.0</v>
      </c>
      <c r="F45" s="16">
        <v>0.0</v>
      </c>
      <c r="G45" s="16">
        <v>0.408248290463863</v>
      </c>
      <c r="H45" s="16">
        <v>0.0</v>
      </c>
      <c r="I45" s="16">
        <v>0.0</v>
      </c>
      <c r="J45" s="16">
        <v>0.0</v>
      </c>
      <c r="K45" s="16">
        <v>0.408248290463863</v>
      </c>
      <c r="L45" s="16">
        <v>0.0</v>
      </c>
      <c r="M45" s="16">
        <v>0.0</v>
      </c>
      <c r="N45" s="16">
        <v>0.0</v>
      </c>
      <c r="O45" s="16">
        <v>0.0</v>
      </c>
      <c r="P45" s="16">
        <v>0.0</v>
      </c>
      <c r="Q45" s="16">
        <v>0.0</v>
      </c>
      <c r="R45" s="16">
        <v>0.0</v>
      </c>
      <c r="S45" s="16">
        <v>0.0</v>
      </c>
      <c r="T45" s="16">
        <v>0.0</v>
      </c>
      <c r="U45" s="16">
        <v>0.316227766016838</v>
      </c>
      <c r="V45" s="16">
        <v>0.408248290463863</v>
      </c>
      <c r="W45" s="16">
        <v>0.632455532033676</v>
      </c>
      <c r="X45" s="16">
        <v>0.408248290463863</v>
      </c>
      <c r="Y45" s="16">
        <v>0.0</v>
      </c>
      <c r="Z45" s="16">
        <v>0.0</v>
      </c>
      <c r="AA45" s="16">
        <v>0.0</v>
      </c>
      <c r="AB45" s="16">
        <v>0.0</v>
      </c>
      <c r="AC45" s="16">
        <v>0.0</v>
      </c>
      <c r="AD45" s="16">
        <v>0.316227766016838</v>
      </c>
      <c r="AE45" s="16">
        <v>0.0</v>
      </c>
      <c r="AF45" s="16">
        <v>0.0</v>
      </c>
      <c r="AG45" s="16">
        <v>0.816496580927726</v>
      </c>
      <c r="AH45" s="16">
        <v>0.0</v>
      </c>
      <c r="AI45" s="16">
        <v>0.0</v>
      </c>
      <c r="AJ45" s="16">
        <v>0.0</v>
      </c>
      <c r="AK45" s="16">
        <v>0.0</v>
      </c>
      <c r="AL45" s="16">
        <v>0.0</v>
      </c>
      <c r="AM45" s="16">
        <v>0.0</v>
      </c>
      <c r="AN45" s="16">
        <v>0.0</v>
      </c>
      <c r="AO45" s="16">
        <v>0.0</v>
      </c>
      <c r="AP45" s="16">
        <v>0.0</v>
      </c>
      <c r="AQ45" s="16">
        <v>0.408248290463863</v>
      </c>
      <c r="AR45" s="16">
        <v>0.0</v>
      </c>
      <c r="AS45" s="16">
        <v>1.0</v>
      </c>
      <c r="AT45" s="16">
        <v>0.0</v>
      </c>
      <c r="AU45" s="16">
        <v>0.0</v>
      </c>
      <c r="AV45" s="16">
        <v>0.816496580927726</v>
      </c>
      <c r="AW45" s="16">
        <v>0.0</v>
      </c>
      <c r="AX45" s="16">
        <v>0.0</v>
      </c>
      <c r="AY45" s="16">
        <v>0.0</v>
      </c>
      <c r="AZ45" s="16">
        <v>0.0</v>
      </c>
      <c r="BA45" s="16">
        <v>0.0</v>
      </c>
      <c r="BB45" s="16">
        <v>0.0</v>
      </c>
      <c r="BC45" s="16">
        <v>0.0</v>
      </c>
      <c r="BD45" s="16">
        <v>0.5</v>
      </c>
      <c r="BE45" s="16">
        <v>0.0</v>
      </c>
      <c r="BF45" s="16">
        <v>0.0</v>
      </c>
      <c r="BG45" s="16">
        <v>0.0</v>
      </c>
      <c r="BH45" s="16">
        <v>0.0</v>
      </c>
      <c r="BI45" s="16">
        <v>0.408248290463863</v>
      </c>
      <c r="BJ45" s="16">
        <v>0.0</v>
      </c>
      <c r="BK45" s="16">
        <v>0.0</v>
      </c>
      <c r="BL45" s="16">
        <v>0.353553390593273</v>
      </c>
      <c r="BM45" s="16">
        <v>0.0</v>
      </c>
      <c r="BN45" s="16">
        <v>0.0</v>
      </c>
      <c r="BO45" s="16">
        <v>0.0</v>
      </c>
      <c r="BP45" s="16">
        <v>0.0</v>
      </c>
      <c r="BQ45" s="16">
        <v>0.0</v>
      </c>
      <c r="BR45" s="16">
        <v>0.408248290463863</v>
      </c>
      <c r="BS45" s="16">
        <v>0.0</v>
      </c>
      <c r="BT45" s="16">
        <v>0.353553390593273</v>
      </c>
      <c r="BU45" s="16">
        <v>0.5</v>
      </c>
      <c r="BV45" s="16">
        <v>0.0</v>
      </c>
      <c r="BW45" s="16">
        <v>0.0</v>
      </c>
      <c r="BX45" s="16">
        <v>0.0</v>
      </c>
      <c r="BY45" s="16">
        <v>0.0</v>
      </c>
      <c r="BZ45" s="16">
        <v>0.0</v>
      </c>
      <c r="CA45" s="16">
        <v>0.0</v>
      </c>
      <c r="CB45" s="16">
        <v>0.0</v>
      </c>
      <c r="CC45" s="16">
        <v>0.0</v>
      </c>
      <c r="CD45" s="16">
        <v>0.5</v>
      </c>
      <c r="CE45" s="16">
        <v>0.408248290463863</v>
      </c>
      <c r="CF45" s="16">
        <v>0.0</v>
      </c>
      <c r="CG45" s="16">
        <v>0.0</v>
      </c>
      <c r="CH45" s="16">
        <v>0.408248290463863</v>
      </c>
      <c r="CI45" s="16">
        <v>0.0</v>
      </c>
      <c r="CJ45" s="16">
        <v>0.0</v>
      </c>
      <c r="CK45" s="16">
        <v>0.0</v>
      </c>
      <c r="CL45" s="16">
        <v>0.5</v>
      </c>
      <c r="CM45" s="16">
        <v>0.0</v>
      </c>
      <c r="CN45" s="16">
        <v>0.0</v>
      </c>
      <c r="CO45" s="16">
        <v>0.816496580927726</v>
      </c>
      <c r="CP45" s="16">
        <v>0.0</v>
      </c>
      <c r="CQ45" s="16">
        <v>0.0</v>
      </c>
      <c r="CR45" s="16">
        <v>0.0</v>
      </c>
      <c r="CS45" s="16">
        <v>0.0</v>
      </c>
      <c r="CT45" s="16">
        <v>0.0</v>
      </c>
      <c r="CU45" s="16">
        <v>0.0</v>
      </c>
      <c r="CV45" s="16">
        <v>0.408248290463863</v>
      </c>
      <c r="CW45" s="16">
        <v>0.0</v>
      </c>
    </row>
    <row r="46" ht="14.25" customHeight="1">
      <c r="A46" s="16">
        <v>48.0</v>
      </c>
      <c r="B46" s="16">
        <v>0.4</v>
      </c>
      <c r="C46" s="16">
        <v>0.258198889747161</v>
      </c>
      <c r="D46" s="16">
        <v>0.316227766016838</v>
      </c>
      <c r="E46" s="16">
        <v>0.516397779494322</v>
      </c>
      <c r="F46" s="16">
        <v>0.0</v>
      </c>
      <c r="G46" s="16">
        <v>0.0</v>
      </c>
      <c r="H46" s="16">
        <v>0.316227766016838</v>
      </c>
      <c r="I46" s="16">
        <v>0.316227766016838</v>
      </c>
      <c r="J46" s="16">
        <v>0.0</v>
      </c>
      <c r="K46" s="16">
        <v>0.0</v>
      </c>
      <c r="L46" s="16">
        <v>0.516397779494322</v>
      </c>
      <c r="M46" s="16">
        <v>0.0</v>
      </c>
      <c r="N46" s="16">
        <v>0.516397779494322</v>
      </c>
      <c r="O46" s="16">
        <v>0.447213595499958</v>
      </c>
      <c r="P46" s="16">
        <v>0.258198889747161</v>
      </c>
      <c r="Q46" s="16">
        <v>0.316227766016838</v>
      </c>
      <c r="R46" s="16">
        <v>0.632455532033676</v>
      </c>
      <c r="S46" s="16">
        <v>0.0</v>
      </c>
      <c r="T46" s="16">
        <v>0.0</v>
      </c>
      <c r="U46" s="16">
        <v>0.2</v>
      </c>
      <c r="V46" s="16">
        <v>0.0</v>
      </c>
      <c r="W46" s="16">
        <v>0.2</v>
      </c>
      <c r="X46" s="16">
        <v>0.0</v>
      </c>
      <c r="Y46" s="16">
        <v>0.316227766016838</v>
      </c>
      <c r="Z46" s="16">
        <v>0.632455532033676</v>
      </c>
      <c r="AA46" s="16">
        <v>0.447213595499958</v>
      </c>
      <c r="AB46" s="16">
        <v>0.632455532033676</v>
      </c>
      <c r="AC46" s="16">
        <v>0.632455532033676</v>
      </c>
      <c r="AD46" s="16">
        <v>0.2</v>
      </c>
      <c r="AE46" s="16">
        <v>0.316227766016838</v>
      </c>
      <c r="AF46" s="16">
        <v>0.447213595499958</v>
      </c>
      <c r="AG46" s="16">
        <v>0.0</v>
      </c>
      <c r="AH46" s="16">
        <v>0.632455532033676</v>
      </c>
      <c r="AI46" s="16">
        <v>0.316227766016838</v>
      </c>
      <c r="AJ46" s="16">
        <v>0.316227766016838</v>
      </c>
      <c r="AK46" s="16">
        <v>0.316227766016838</v>
      </c>
      <c r="AL46" s="16">
        <v>0.447213595499958</v>
      </c>
      <c r="AM46" s="16">
        <v>0.316227766016838</v>
      </c>
      <c r="AN46" s="16">
        <v>0.258198889747161</v>
      </c>
      <c r="AO46" s="16">
        <v>0.447213595499958</v>
      </c>
      <c r="AP46" s="16">
        <v>0.0</v>
      </c>
      <c r="AQ46" s="16">
        <v>0.258198889747161</v>
      </c>
      <c r="AR46" s="16">
        <v>0.632455532033676</v>
      </c>
      <c r="AS46" s="16">
        <v>0.0</v>
      </c>
      <c r="AT46" s="16">
        <v>1.0</v>
      </c>
      <c r="AU46" s="16">
        <v>0.632455532033676</v>
      </c>
      <c r="AV46" s="16">
        <v>0.0</v>
      </c>
      <c r="AW46" s="16">
        <v>0.516397779494322</v>
      </c>
      <c r="AX46" s="16">
        <v>0.316227766016838</v>
      </c>
      <c r="AY46" s="16">
        <v>0.316227766016838</v>
      </c>
      <c r="AZ46" s="16">
        <v>0.447213595499958</v>
      </c>
      <c r="BA46" s="16">
        <v>0.447213595499958</v>
      </c>
      <c r="BB46" s="16">
        <v>0.516397779494322</v>
      </c>
      <c r="BC46" s="16">
        <v>0.258198889747161</v>
      </c>
      <c r="BD46" s="16">
        <v>0.316227766016838</v>
      </c>
      <c r="BE46" s="16">
        <v>0.447213595499958</v>
      </c>
      <c r="BF46" s="16">
        <v>0.0</v>
      </c>
      <c r="BG46" s="16">
        <v>0.316227766016838</v>
      </c>
      <c r="BH46" s="16">
        <v>0.0</v>
      </c>
      <c r="BI46" s="16">
        <v>0.0</v>
      </c>
      <c r="BJ46" s="16">
        <v>0.316227766016838</v>
      </c>
      <c r="BK46" s="16">
        <v>0.0</v>
      </c>
      <c r="BL46" s="16">
        <v>0.0</v>
      </c>
      <c r="BM46" s="16">
        <v>0.0</v>
      </c>
      <c r="BN46" s="16">
        <v>0.316227766016838</v>
      </c>
      <c r="BO46" s="16">
        <v>0.316227766016838</v>
      </c>
      <c r="BP46" s="16">
        <v>0.632455532033676</v>
      </c>
      <c r="BQ46" s="16">
        <v>0.316227766016838</v>
      </c>
      <c r="BR46" s="16">
        <v>0.0</v>
      </c>
      <c r="BS46" s="16">
        <v>0.0</v>
      </c>
      <c r="BT46" s="16">
        <v>0.223606797749979</v>
      </c>
      <c r="BU46" s="16">
        <v>0.316227766016838</v>
      </c>
      <c r="BV46" s="16">
        <v>0.632455532033676</v>
      </c>
      <c r="BW46" s="16">
        <v>0.516397779494322</v>
      </c>
      <c r="BX46" s="16">
        <v>0.316227766016838</v>
      </c>
      <c r="BY46" s="16">
        <v>0.632455532033676</v>
      </c>
      <c r="BZ46" s="16">
        <v>0.632455532033676</v>
      </c>
      <c r="CA46" s="16">
        <v>0.258198889747161</v>
      </c>
      <c r="CB46" s="16">
        <v>0.316227766016838</v>
      </c>
      <c r="CC46" s="16">
        <v>0.0</v>
      </c>
      <c r="CD46" s="16">
        <v>0.0</v>
      </c>
      <c r="CE46" s="16">
        <v>0.258198889747161</v>
      </c>
      <c r="CF46" s="16">
        <v>0.258198889747161</v>
      </c>
      <c r="CG46" s="16">
        <v>0.516397779494322</v>
      </c>
      <c r="CH46" s="16">
        <v>0.0</v>
      </c>
      <c r="CI46" s="16">
        <v>0.316227766016838</v>
      </c>
      <c r="CJ46" s="16">
        <v>0.316227766016838</v>
      </c>
      <c r="CK46" s="16">
        <v>0.0</v>
      </c>
      <c r="CL46" s="16">
        <v>0.316227766016838</v>
      </c>
      <c r="CM46" s="16">
        <v>0.223606797749979</v>
      </c>
      <c r="CN46" s="16">
        <v>0.0</v>
      </c>
      <c r="CO46" s="16">
        <v>0.0</v>
      </c>
      <c r="CP46" s="16">
        <v>0.0</v>
      </c>
      <c r="CQ46" s="16">
        <v>0.632455532033676</v>
      </c>
      <c r="CR46" s="16">
        <v>0.316227766016838</v>
      </c>
      <c r="CS46" s="16">
        <v>0.447213595499958</v>
      </c>
      <c r="CT46" s="16">
        <v>0.0</v>
      </c>
      <c r="CU46" s="16">
        <v>0.258198889747161</v>
      </c>
      <c r="CV46" s="16">
        <v>0.258198889747161</v>
      </c>
      <c r="CW46" s="16">
        <v>0.0</v>
      </c>
    </row>
    <row r="47" ht="14.25" customHeight="1">
      <c r="A47" s="16">
        <v>49.0</v>
      </c>
      <c r="B47" s="16">
        <v>0.0</v>
      </c>
      <c r="C47" s="16">
        <v>0.0</v>
      </c>
      <c r="D47" s="16">
        <v>0.5</v>
      </c>
      <c r="E47" s="16">
        <v>0.816496580927726</v>
      </c>
      <c r="F47" s="16">
        <v>0.0</v>
      </c>
      <c r="G47" s="16">
        <v>0.0</v>
      </c>
      <c r="H47" s="16">
        <v>0.5</v>
      </c>
      <c r="I47" s="16">
        <v>0.0</v>
      </c>
      <c r="J47" s="16">
        <v>0.0</v>
      </c>
      <c r="K47" s="16">
        <v>0.0</v>
      </c>
      <c r="L47" s="16">
        <v>0.816496580927726</v>
      </c>
      <c r="M47" s="16">
        <v>0.0</v>
      </c>
      <c r="N47" s="16">
        <v>0.0</v>
      </c>
      <c r="O47" s="16">
        <v>0.707106781186547</v>
      </c>
      <c r="P47" s="16">
        <v>0.408248290463863</v>
      </c>
      <c r="Q47" s="16">
        <v>0.5</v>
      </c>
      <c r="R47" s="16">
        <v>1.0</v>
      </c>
      <c r="S47" s="16">
        <v>0.0</v>
      </c>
      <c r="T47" s="16">
        <v>0.0</v>
      </c>
      <c r="U47" s="16">
        <v>0.316227766016838</v>
      </c>
      <c r="V47" s="16">
        <v>0.0</v>
      </c>
      <c r="W47" s="16">
        <v>0.316227766016838</v>
      </c>
      <c r="X47" s="16">
        <v>0.0</v>
      </c>
      <c r="Y47" s="16">
        <v>0.5</v>
      </c>
      <c r="Z47" s="16">
        <v>1.0</v>
      </c>
      <c r="AA47" s="16">
        <v>0.707106781186547</v>
      </c>
      <c r="AB47" s="16">
        <v>0.5</v>
      </c>
      <c r="AC47" s="16">
        <v>1.0</v>
      </c>
      <c r="AD47" s="16">
        <v>0.316227766016838</v>
      </c>
      <c r="AE47" s="16">
        <v>0.5</v>
      </c>
      <c r="AF47" s="16">
        <v>0.707106781186547</v>
      </c>
      <c r="AG47" s="16">
        <v>0.0</v>
      </c>
      <c r="AH47" s="16">
        <v>0.5</v>
      </c>
      <c r="AI47" s="16">
        <v>0.5</v>
      </c>
      <c r="AJ47" s="16">
        <v>0.0</v>
      </c>
      <c r="AK47" s="16">
        <v>0.5</v>
      </c>
      <c r="AL47" s="16">
        <v>0.707106781186547</v>
      </c>
      <c r="AM47" s="16">
        <v>0.5</v>
      </c>
      <c r="AN47" s="16">
        <v>0.408248290463863</v>
      </c>
      <c r="AO47" s="16">
        <v>0.707106781186547</v>
      </c>
      <c r="AP47" s="16">
        <v>0.0</v>
      </c>
      <c r="AQ47" s="16">
        <v>0.408248290463863</v>
      </c>
      <c r="AR47" s="16">
        <v>1.0</v>
      </c>
      <c r="AS47" s="16">
        <v>0.0</v>
      </c>
      <c r="AT47" s="16">
        <v>0.632455532033676</v>
      </c>
      <c r="AU47" s="16">
        <v>1.0</v>
      </c>
      <c r="AV47" s="16">
        <v>0.0</v>
      </c>
      <c r="AW47" s="16">
        <v>0.816496580927726</v>
      </c>
      <c r="AX47" s="16">
        <v>0.5</v>
      </c>
      <c r="AY47" s="16">
        <v>0.0</v>
      </c>
      <c r="AZ47" s="16">
        <v>0.707106781186547</v>
      </c>
      <c r="BA47" s="16">
        <v>0.707106781186547</v>
      </c>
      <c r="BB47" s="16">
        <v>0.816496580927726</v>
      </c>
      <c r="BC47" s="16">
        <v>0.0</v>
      </c>
      <c r="BD47" s="16">
        <v>0.5</v>
      </c>
      <c r="BE47" s="16">
        <v>0.707106781186547</v>
      </c>
      <c r="BF47" s="16">
        <v>0.0</v>
      </c>
      <c r="BG47" s="16">
        <v>0.5</v>
      </c>
      <c r="BH47" s="16">
        <v>0.0</v>
      </c>
      <c r="BI47" s="16">
        <v>0.0</v>
      </c>
      <c r="BJ47" s="16">
        <v>0.5</v>
      </c>
      <c r="BK47" s="16">
        <v>0.0</v>
      </c>
      <c r="BL47" s="16">
        <v>0.0</v>
      </c>
      <c r="BM47" s="16">
        <v>0.0</v>
      </c>
      <c r="BN47" s="16">
        <v>0.5</v>
      </c>
      <c r="BO47" s="16">
        <v>0.5</v>
      </c>
      <c r="BP47" s="16">
        <v>1.0</v>
      </c>
      <c r="BQ47" s="16">
        <v>0.5</v>
      </c>
      <c r="BR47" s="16">
        <v>0.0</v>
      </c>
      <c r="BS47" s="16">
        <v>0.0</v>
      </c>
      <c r="BT47" s="16">
        <v>0.353553390593273</v>
      </c>
      <c r="BU47" s="16">
        <v>0.5</v>
      </c>
      <c r="BV47" s="16">
        <v>0.5</v>
      </c>
      <c r="BW47" s="16">
        <v>0.816496580927726</v>
      </c>
      <c r="BX47" s="16">
        <v>0.5</v>
      </c>
      <c r="BY47" s="16">
        <v>1.0</v>
      </c>
      <c r="BZ47" s="16">
        <v>1.0</v>
      </c>
      <c r="CA47" s="16">
        <v>0.408248290463863</v>
      </c>
      <c r="CB47" s="16">
        <v>0.0</v>
      </c>
      <c r="CC47" s="16">
        <v>0.0</v>
      </c>
      <c r="CD47" s="16">
        <v>0.0</v>
      </c>
      <c r="CE47" s="16">
        <v>0.408248290463863</v>
      </c>
      <c r="CF47" s="16">
        <v>0.408248290463863</v>
      </c>
      <c r="CG47" s="16">
        <v>0.816496580927726</v>
      </c>
      <c r="CH47" s="16">
        <v>0.0</v>
      </c>
      <c r="CI47" s="16">
        <v>0.5</v>
      </c>
      <c r="CJ47" s="16">
        <v>0.5</v>
      </c>
      <c r="CK47" s="16">
        <v>0.0</v>
      </c>
      <c r="CL47" s="16">
        <v>0.5</v>
      </c>
      <c r="CM47" s="16">
        <v>0.353553390593273</v>
      </c>
      <c r="CN47" s="16">
        <v>0.0</v>
      </c>
      <c r="CO47" s="16">
        <v>0.0</v>
      </c>
      <c r="CP47" s="16">
        <v>0.0</v>
      </c>
      <c r="CQ47" s="16">
        <v>1.0</v>
      </c>
      <c r="CR47" s="16">
        <v>0.5</v>
      </c>
      <c r="CS47" s="16">
        <v>0.0</v>
      </c>
      <c r="CT47" s="16">
        <v>0.0</v>
      </c>
      <c r="CU47" s="16">
        <v>0.408248290463863</v>
      </c>
      <c r="CV47" s="16">
        <v>0.408248290463863</v>
      </c>
      <c r="CW47" s="16">
        <v>0.0</v>
      </c>
    </row>
    <row r="48" ht="14.25" customHeight="1">
      <c r="A48" s="16">
        <v>50.0</v>
      </c>
      <c r="B48" s="16">
        <v>0.0</v>
      </c>
      <c r="C48" s="16">
        <v>0.0</v>
      </c>
      <c r="D48" s="16">
        <v>0.0</v>
      </c>
      <c r="E48" s="16">
        <v>0.0</v>
      </c>
      <c r="F48" s="16">
        <v>0.0</v>
      </c>
      <c r="G48" s="16">
        <v>0.666666666666666</v>
      </c>
      <c r="H48" s="16">
        <v>0.0</v>
      </c>
      <c r="I48" s="16">
        <v>0.0</v>
      </c>
      <c r="J48" s="16">
        <v>0.0</v>
      </c>
      <c r="K48" s="16">
        <v>0.333333333333333</v>
      </c>
      <c r="L48" s="16">
        <v>0.0</v>
      </c>
      <c r="M48" s="16">
        <v>0.0</v>
      </c>
      <c r="N48" s="16">
        <v>0.0</v>
      </c>
      <c r="O48" s="16">
        <v>0.0</v>
      </c>
      <c r="P48" s="16">
        <v>0.0</v>
      </c>
      <c r="Q48" s="16">
        <v>0.408248290463863</v>
      </c>
      <c r="R48" s="16">
        <v>0.0</v>
      </c>
      <c r="S48" s="16">
        <v>0.0</v>
      </c>
      <c r="T48" s="16">
        <v>0.0</v>
      </c>
      <c r="U48" s="16">
        <v>0.516397779494322</v>
      </c>
      <c r="V48" s="16">
        <v>0.666666666666666</v>
      </c>
      <c r="W48" s="16">
        <v>0.774596669241483</v>
      </c>
      <c r="X48" s="16">
        <v>0.666666666666666</v>
      </c>
      <c r="Y48" s="16">
        <v>0.0</v>
      </c>
      <c r="Z48" s="16">
        <v>0.0</v>
      </c>
      <c r="AA48" s="16">
        <v>0.0</v>
      </c>
      <c r="AB48" s="16">
        <v>0.0</v>
      </c>
      <c r="AC48" s="16">
        <v>0.0</v>
      </c>
      <c r="AD48" s="16">
        <v>0.258198889747161</v>
      </c>
      <c r="AE48" s="16">
        <v>0.408248290463863</v>
      </c>
      <c r="AF48" s="16">
        <v>0.0</v>
      </c>
      <c r="AG48" s="16">
        <v>0.666666666666666</v>
      </c>
      <c r="AH48" s="16">
        <v>0.0</v>
      </c>
      <c r="AI48" s="16">
        <v>0.408248290463863</v>
      </c>
      <c r="AJ48" s="16">
        <v>0.0</v>
      </c>
      <c r="AK48" s="16">
        <v>0.0</v>
      </c>
      <c r="AL48" s="16">
        <v>0.0</v>
      </c>
      <c r="AM48" s="16">
        <v>0.0</v>
      </c>
      <c r="AN48" s="16">
        <v>0.333333333333333</v>
      </c>
      <c r="AO48" s="16">
        <v>0.0</v>
      </c>
      <c r="AP48" s="16">
        <v>0.0</v>
      </c>
      <c r="AQ48" s="16">
        <v>0.333333333333333</v>
      </c>
      <c r="AR48" s="16">
        <v>0.0</v>
      </c>
      <c r="AS48" s="16">
        <v>0.816496580927726</v>
      </c>
      <c r="AT48" s="16">
        <v>0.0</v>
      </c>
      <c r="AU48" s="16">
        <v>0.0</v>
      </c>
      <c r="AV48" s="16">
        <v>1.0</v>
      </c>
      <c r="AW48" s="16">
        <v>0.0</v>
      </c>
      <c r="AX48" s="16">
        <v>0.0</v>
      </c>
      <c r="AY48" s="16">
        <v>0.0</v>
      </c>
      <c r="AZ48" s="16">
        <v>0.0</v>
      </c>
      <c r="BA48" s="16">
        <v>0.0</v>
      </c>
      <c r="BB48" s="16">
        <v>0.0</v>
      </c>
      <c r="BC48" s="16">
        <v>0.0</v>
      </c>
      <c r="BD48" s="16">
        <v>0.408248290463863</v>
      </c>
      <c r="BE48" s="16">
        <v>0.0</v>
      </c>
      <c r="BF48" s="16">
        <v>0.408248290463863</v>
      </c>
      <c r="BG48" s="16">
        <v>0.0</v>
      </c>
      <c r="BH48" s="16">
        <v>0.0</v>
      </c>
      <c r="BI48" s="16">
        <v>0.333333333333333</v>
      </c>
      <c r="BJ48" s="16">
        <v>0.0</v>
      </c>
      <c r="BK48" s="16">
        <v>0.0</v>
      </c>
      <c r="BL48" s="16">
        <v>0.288675134594812</v>
      </c>
      <c r="BM48" s="16">
        <v>0.0</v>
      </c>
      <c r="BN48" s="16">
        <v>0.0</v>
      </c>
      <c r="BO48" s="16">
        <v>0.0</v>
      </c>
      <c r="BP48" s="16">
        <v>0.0</v>
      </c>
      <c r="BQ48" s="16">
        <v>0.0</v>
      </c>
      <c r="BR48" s="16">
        <v>0.333333333333333</v>
      </c>
      <c r="BS48" s="16">
        <v>0.0</v>
      </c>
      <c r="BT48" s="16">
        <v>0.577350269189625</v>
      </c>
      <c r="BU48" s="16">
        <v>0.408248290463863</v>
      </c>
      <c r="BV48" s="16">
        <v>0.0</v>
      </c>
      <c r="BW48" s="16">
        <v>0.333333333333333</v>
      </c>
      <c r="BX48" s="16">
        <v>0.0</v>
      </c>
      <c r="BY48" s="16">
        <v>0.0</v>
      </c>
      <c r="BZ48" s="16">
        <v>0.0</v>
      </c>
      <c r="CA48" s="16">
        <v>0.0</v>
      </c>
      <c r="CB48" s="16">
        <v>0.0</v>
      </c>
      <c r="CC48" s="16">
        <v>0.0</v>
      </c>
      <c r="CD48" s="16">
        <v>0.408248290463863</v>
      </c>
      <c r="CE48" s="16">
        <v>0.333333333333333</v>
      </c>
      <c r="CF48" s="16">
        <v>0.0</v>
      </c>
      <c r="CG48" s="16">
        <v>0.0</v>
      </c>
      <c r="CH48" s="16">
        <v>0.333333333333333</v>
      </c>
      <c r="CI48" s="16">
        <v>0.0</v>
      </c>
      <c r="CJ48" s="16">
        <v>0.408248290463863</v>
      </c>
      <c r="CK48" s="16">
        <v>0.0</v>
      </c>
      <c r="CL48" s="16">
        <v>0.408248290463863</v>
      </c>
      <c r="CM48" s="16">
        <v>0.288675134594812</v>
      </c>
      <c r="CN48" s="16">
        <v>0.0</v>
      </c>
      <c r="CO48" s="16">
        <v>0.666666666666666</v>
      </c>
      <c r="CP48" s="16">
        <v>0.0</v>
      </c>
      <c r="CQ48" s="16">
        <v>0.0</v>
      </c>
      <c r="CR48" s="16">
        <v>0.0</v>
      </c>
      <c r="CS48" s="16">
        <v>0.0</v>
      </c>
      <c r="CT48" s="16">
        <v>0.0</v>
      </c>
      <c r="CU48" s="16">
        <v>0.0</v>
      </c>
      <c r="CV48" s="16">
        <v>0.666666666666666</v>
      </c>
      <c r="CW48" s="16">
        <v>0.288675134594812</v>
      </c>
    </row>
    <row r="49" ht="14.25" customHeight="1">
      <c r="A49" s="16">
        <v>52.0</v>
      </c>
      <c r="B49" s="16">
        <v>0.258198889747161</v>
      </c>
      <c r="C49" s="16">
        <v>0.0</v>
      </c>
      <c r="D49" s="16">
        <v>0.816496580927726</v>
      </c>
      <c r="E49" s="16">
        <v>1.0</v>
      </c>
      <c r="F49" s="16">
        <v>0.577350269189625</v>
      </c>
      <c r="G49" s="16">
        <v>0.0</v>
      </c>
      <c r="H49" s="16">
        <v>0.816496580927726</v>
      </c>
      <c r="I49" s="16">
        <v>0.0</v>
      </c>
      <c r="J49" s="16">
        <v>0.0</v>
      </c>
      <c r="K49" s="16">
        <v>0.0</v>
      </c>
      <c r="L49" s="16">
        <v>1.0</v>
      </c>
      <c r="M49" s="16">
        <v>0.408248290463863</v>
      </c>
      <c r="N49" s="16">
        <v>0.0</v>
      </c>
      <c r="O49" s="16">
        <v>0.577350269189625</v>
      </c>
      <c r="P49" s="16">
        <v>0.333333333333333</v>
      </c>
      <c r="Q49" s="16">
        <v>0.408248290463863</v>
      </c>
      <c r="R49" s="16">
        <v>0.816496580927726</v>
      </c>
      <c r="S49" s="16">
        <v>0.577350269189625</v>
      </c>
      <c r="T49" s="16">
        <v>0.577350269189625</v>
      </c>
      <c r="U49" s="16">
        <v>0.516397779494322</v>
      </c>
      <c r="V49" s="16">
        <v>0.333333333333333</v>
      </c>
      <c r="W49" s="16">
        <v>0.258198889747161</v>
      </c>
      <c r="X49" s="16">
        <v>0.0</v>
      </c>
      <c r="Y49" s="16">
        <v>0.408248290463863</v>
      </c>
      <c r="Z49" s="16">
        <v>0.816496580927726</v>
      </c>
      <c r="AA49" s="16">
        <v>0.577350269189625</v>
      </c>
      <c r="AB49" s="16">
        <v>0.408248290463863</v>
      </c>
      <c r="AC49" s="16">
        <v>0.816496580927726</v>
      </c>
      <c r="AD49" s="16">
        <v>0.258198889747161</v>
      </c>
      <c r="AE49" s="16">
        <v>0.408248290463863</v>
      </c>
      <c r="AF49" s="16">
        <v>0.577350269189625</v>
      </c>
      <c r="AG49" s="16">
        <v>0.0</v>
      </c>
      <c r="AH49" s="16">
        <v>0.408248290463863</v>
      </c>
      <c r="AI49" s="16">
        <v>0.408248290463863</v>
      </c>
      <c r="AJ49" s="16">
        <v>0.408248290463863</v>
      </c>
      <c r="AK49" s="16">
        <v>0.816496580927726</v>
      </c>
      <c r="AL49" s="16">
        <v>0.577350269189625</v>
      </c>
      <c r="AM49" s="16">
        <v>0.408248290463863</v>
      </c>
      <c r="AN49" s="16">
        <v>0.333333333333333</v>
      </c>
      <c r="AO49" s="16">
        <v>0.577350269189625</v>
      </c>
      <c r="AP49" s="16">
        <v>0.0</v>
      </c>
      <c r="AQ49" s="16">
        <v>0.666666666666666</v>
      </c>
      <c r="AR49" s="16">
        <v>0.816496580927726</v>
      </c>
      <c r="AS49" s="16">
        <v>0.0</v>
      </c>
      <c r="AT49" s="16">
        <v>0.516397779494322</v>
      </c>
      <c r="AU49" s="16">
        <v>0.816496580927726</v>
      </c>
      <c r="AV49" s="16">
        <v>0.0</v>
      </c>
      <c r="AW49" s="16">
        <v>1.0</v>
      </c>
      <c r="AX49" s="16">
        <v>0.408248290463863</v>
      </c>
      <c r="AY49" s="16">
        <v>0.408248290463863</v>
      </c>
      <c r="AZ49" s="16">
        <v>0.577350269189625</v>
      </c>
      <c r="BA49" s="16">
        <v>0.577350269189625</v>
      </c>
      <c r="BB49" s="16">
        <v>1.0</v>
      </c>
      <c r="BC49" s="16">
        <v>0.0</v>
      </c>
      <c r="BD49" s="16">
        <v>0.408248290463863</v>
      </c>
      <c r="BE49" s="16">
        <v>0.577350269189625</v>
      </c>
      <c r="BF49" s="16">
        <v>0.408248290463863</v>
      </c>
      <c r="BG49" s="16">
        <v>0.816496580927726</v>
      </c>
      <c r="BH49" s="16">
        <v>0.577350269189625</v>
      </c>
      <c r="BI49" s="16">
        <v>0.0</v>
      </c>
      <c r="BJ49" s="16">
        <v>0.816496580927726</v>
      </c>
      <c r="BK49" s="16">
        <v>0.577350269189625</v>
      </c>
      <c r="BL49" s="16">
        <v>0.288675134594812</v>
      </c>
      <c r="BM49" s="16">
        <v>0.0</v>
      </c>
      <c r="BN49" s="16">
        <v>0.816496580927726</v>
      </c>
      <c r="BO49" s="16">
        <v>0.408248290463863</v>
      </c>
      <c r="BP49" s="16">
        <v>0.816496580927726</v>
      </c>
      <c r="BQ49" s="16">
        <v>0.816496580927726</v>
      </c>
      <c r="BR49" s="16">
        <v>0.0</v>
      </c>
      <c r="BS49" s="16">
        <v>0.0</v>
      </c>
      <c r="BT49" s="16">
        <v>0.288675134594812</v>
      </c>
      <c r="BU49" s="16">
        <v>0.408248290463863</v>
      </c>
      <c r="BV49" s="16">
        <v>0.408248290463863</v>
      </c>
      <c r="BW49" s="16">
        <v>0.666666666666666</v>
      </c>
      <c r="BX49" s="16">
        <v>0.816496580927726</v>
      </c>
      <c r="BY49" s="16">
        <v>0.816496580927726</v>
      </c>
      <c r="BZ49" s="16">
        <v>0.816496580927726</v>
      </c>
      <c r="CA49" s="16">
        <v>0.333333333333333</v>
      </c>
      <c r="CB49" s="16">
        <v>0.408248290463863</v>
      </c>
      <c r="CC49" s="16">
        <v>0.577350269189625</v>
      </c>
      <c r="CD49" s="16">
        <v>0.0</v>
      </c>
      <c r="CE49" s="16">
        <v>0.333333333333333</v>
      </c>
      <c r="CF49" s="16">
        <v>0.666666666666666</v>
      </c>
      <c r="CG49" s="16">
        <v>1.0</v>
      </c>
      <c r="CH49" s="16">
        <v>0.0</v>
      </c>
      <c r="CI49" s="16">
        <v>0.816496580927726</v>
      </c>
      <c r="CJ49" s="16">
        <v>0.408248290463863</v>
      </c>
      <c r="CK49" s="16">
        <v>0.0</v>
      </c>
      <c r="CL49" s="16">
        <v>0.408248290463863</v>
      </c>
      <c r="CM49" s="16">
        <v>0.577350269189625</v>
      </c>
      <c r="CN49" s="16">
        <v>0.577350269189625</v>
      </c>
      <c r="CO49" s="16">
        <v>0.0</v>
      </c>
      <c r="CP49" s="16">
        <v>0.577350269189625</v>
      </c>
      <c r="CQ49" s="16">
        <v>0.816496580927726</v>
      </c>
      <c r="CR49" s="16">
        <v>0.816496580927726</v>
      </c>
      <c r="CS49" s="16">
        <v>0.288675134594812</v>
      </c>
      <c r="CT49" s="16">
        <v>0.0</v>
      </c>
      <c r="CU49" s="16">
        <v>0.333333333333333</v>
      </c>
      <c r="CV49" s="16">
        <v>0.333333333333333</v>
      </c>
      <c r="CW49" s="16">
        <v>0.288675134594812</v>
      </c>
    </row>
    <row r="50" ht="14.25" customHeight="1">
      <c r="A50" s="16">
        <v>53.0</v>
      </c>
      <c r="B50" s="16">
        <v>0.316227766016838</v>
      </c>
      <c r="C50" s="16">
        <v>0.408248290463863</v>
      </c>
      <c r="D50" s="16">
        <v>0.0</v>
      </c>
      <c r="E50" s="16">
        <v>0.408248290463863</v>
      </c>
      <c r="F50" s="16">
        <v>0.0</v>
      </c>
      <c r="G50" s="16">
        <v>0.0</v>
      </c>
      <c r="H50" s="16">
        <v>0.0</v>
      </c>
      <c r="I50" s="16">
        <v>0.5</v>
      </c>
      <c r="J50" s="16">
        <v>0.0</v>
      </c>
      <c r="K50" s="16">
        <v>0.408248290463863</v>
      </c>
      <c r="L50" s="16">
        <v>0.408248290463863</v>
      </c>
      <c r="M50" s="16">
        <v>0.0</v>
      </c>
      <c r="N50" s="16">
        <v>0.408248290463863</v>
      </c>
      <c r="O50" s="16">
        <v>0.707106781186547</v>
      </c>
      <c r="P50" s="16">
        <v>0.408248290463863</v>
      </c>
      <c r="Q50" s="16">
        <v>0.5</v>
      </c>
      <c r="R50" s="16">
        <v>0.5</v>
      </c>
      <c r="S50" s="16">
        <v>0.0</v>
      </c>
      <c r="T50" s="16">
        <v>0.0</v>
      </c>
      <c r="U50" s="16">
        <v>0.316227766016838</v>
      </c>
      <c r="V50" s="16">
        <v>0.0</v>
      </c>
      <c r="W50" s="16">
        <v>0.316227766016838</v>
      </c>
      <c r="X50" s="16">
        <v>0.0</v>
      </c>
      <c r="Y50" s="16">
        <v>0.5</v>
      </c>
      <c r="Z50" s="16">
        <v>0.5</v>
      </c>
      <c r="AA50" s="16">
        <v>0.707106781186547</v>
      </c>
      <c r="AB50" s="16">
        <v>0.5</v>
      </c>
      <c r="AC50" s="16">
        <v>0.5</v>
      </c>
      <c r="AD50" s="16">
        <v>0.632455532033676</v>
      </c>
      <c r="AE50" s="16">
        <v>0.5</v>
      </c>
      <c r="AF50" s="16">
        <v>0.707106781186547</v>
      </c>
      <c r="AG50" s="16">
        <v>0.0</v>
      </c>
      <c r="AH50" s="16">
        <v>0.5</v>
      </c>
      <c r="AI50" s="16">
        <v>0.5</v>
      </c>
      <c r="AJ50" s="16">
        <v>0.0</v>
      </c>
      <c r="AK50" s="16">
        <v>0.0</v>
      </c>
      <c r="AL50" s="16">
        <v>0.707106781186547</v>
      </c>
      <c r="AM50" s="16">
        <v>0.5</v>
      </c>
      <c r="AN50" s="16">
        <v>0.408248290463863</v>
      </c>
      <c r="AO50" s="16">
        <v>0.707106781186547</v>
      </c>
      <c r="AP50" s="16">
        <v>0.408248290463863</v>
      </c>
      <c r="AQ50" s="16">
        <v>0.408248290463863</v>
      </c>
      <c r="AR50" s="16">
        <v>0.5</v>
      </c>
      <c r="AS50" s="16">
        <v>0.0</v>
      </c>
      <c r="AT50" s="16">
        <v>0.316227766016838</v>
      </c>
      <c r="AU50" s="16">
        <v>0.5</v>
      </c>
      <c r="AV50" s="16">
        <v>0.0</v>
      </c>
      <c r="AW50" s="16">
        <v>0.408248290463863</v>
      </c>
      <c r="AX50" s="16">
        <v>1.0</v>
      </c>
      <c r="AY50" s="16">
        <v>0.0</v>
      </c>
      <c r="AZ50" s="16">
        <v>0.707106781186547</v>
      </c>
      <c r="BA50" s="16">
        <v>0.707106781186547</v>
      </c>
      <c r="BB50" s="16">
        <v>0.408248290463863</v>
      </c>
      <c r="BC50" s="16">
        <v>0.408248290463863</v>
      </c>
      <c r="BD50" s="16">
        <v>0.5</v>
      </c>
      <c r="BE50" s="16">
        <v>0.707106781186547</v>
      </c>
      <c r="BF50" s="16">
        <v>0.0</v>
      </c>
      <c r="BG50" s="16">
        <v>0.0</v>
      </c>
      <c r="BH50" s="16">
        <v>0.0</v>
      </c>
      <c r="BI50" s="16">
        <v>0.0</v>
      </c>
      <c r="BJ50" s="16">
        <v>0.0</v>
      </c>
      <c r="BK50" s="16">
        <v>0.0</v>
      </c>
      <c r="BL50" s="16">
        <v>0.0</v>
      </c>
      <c r="BM50" s="16">
        <v>0.0</v>
      </c>
      <c r="BN50" s="16">
        <v>0.5</v>
      </c>
      <c r="BO50" s="16">
        <v>0.5</v>
      </c>
      <c r="BP50" s="16">
        <v>0.5</v>
      </c>
      <c r="BQ50" s="16">
        <v>0.5</v>
      </c>
      <c r="BR50" s="16">
        <v>0.0</v>
      </c>
      <c r="BS50" s="16">
        <v>0.0</v>
      </c>
      <c r="BT50" s="16">
        <v>0.353553390593273</v>
      </c>
      <c r="BU50" s="16">
        <v>0.5</v>
      </c>
      <c r="BV50" s="16">
        <v>0.5</v>
      </c>
      <c r="BW50" s="16">
        <v>0.408248290463863</v>
      </c>
      <c r="BX50" s="16">
        <v>0.5</v>
      </c>
      <c r="BY50" s="16">
        <v>0.5</v>
      </c>
      <c r="BZ50" s="16">
        <v>0.5</v>
      </c>
      <c r="CA50" s="16">
        <v>0.816496580927726</v>
      </c>
      <c r="CB50" s="16">
        <v>0.0</v>
      </c>
      <c r="CC50" s="16">
        <v>0.0</v>
      </c>
      <c r="CD50" s="16">
        <v>0.0</v>
      </c>
      <c r="CE50" s="16">
        <v>0.408248290463863</v>
      </c>
      <c r="CF50" s="16">
        <v>0.0</v>
      </c>
      <c r="CG50" s="16">
        <v>0.408248290463863</v>
      </c>
      <c r="CH50" s="16">
        <v>0.408248290463863</v>
      </c>
      <c r="CI50" s="16">
        <v>0.5</v>
      </c>
      <c r="CJ50" s="16">
        <v>0.5</v>
      </c>
      <c r="CK50" s="16">
        <v>0.0</v>
      </c>
      <c r="CL50" s="16">
        <v>0.5</v>
      </c>
      <c r="CM50" s="16">
        <v>0.353553390593273</v>
      </c>
      <c r="CN50" s="16">
        <v>0.0</v>
      </c>
      <c r="CO50" s="16">
        <v>0.0</v>
      </c>
      <c r="CP50" s="16">
        <v>0.0</v>
      </c>
      <c r="CQ50" s="16">
        <v>0.5</v>
      </c>
      <c r="CR50" s="16">
        <v>0.5</v>
      </c>
      <c r="CS50" s="16">
        <v>0.353553390593273</v>
      </c>
      <c r="CT50" s="16">
        <v>0.0</v>
      </c>
      <c r="CU50" s="16">
        <v>0.408248290463863</v>
      </c>
      <c r="CV50" s="16">
        <v>0.408248290463863</v>
      </c>
      <c r="CW50" s="16">
        <v>0.353553390593273</v>
      </c>
    </row>
    <row r="51" ht="14.25" customHeight="1">
      <c r="A51" s="16">
        <v>54.0</v>
      </c>
      <c r="B51" s="16">
        <v>0.632455532033676</v>
      </c>
      <c r="C51" s="16">
        <v>0.408248290463863</v>
      </c>
      <c r="D51" s="16">
        <v>0.5</v>
      </c>
      <c r="E51" s="16">
        <v>0.408248290463863</v>
      </c>
      <c r="F51" s="16">
        <v>0.707106781186547</v>
      </c>
      <c r="G51" s="16">
        <v>0.0</v>
      </c>
      <c r="H51" s="16">
        <v>0.5</v>
      </c>
      <c r="I51" s="16">
        <v>0.5</v>
      </c>
      <c r="J51" s="16">
        <v>0.0</v>
      </c>
      <c r="K51" s="16">
        <v>0.0</v>
      </c>
      <c r="L51" s="16">
        <v>0.408248290463863</v>
      </c>
      <c r="M51" s="16">
        <v>0.5</v>
      </c>
      <c r="N51" s="16">
        <v>0.408248290463863</v>
      </c>
      <c r="O51" s="16">
        <v>0.0</v>
      </c>
      <c r="P51" s="16">
        <v>0.0</v>
      </c>
      <c r="Q51" s="16">
        <v>0.0</v>
      </c>
      <c r="R51" s="16">
        <v>0.0</v>
      </c>
      <c r="S51" s="16">
        <v>0.707106781186547</v>
      </c>
      <c r="T51" s="16">
        <v>0.707106781186547</v>
      </c>
      <c r="U51" s="16">
        <v>0.316227766016838</v>
      </c>
      <c r="V51" s="16">
        <v>0.408248290463863</v>
      </c>
      <c r="W51" s="16">
        <v>0.0</v>
      </c>
      <c r="X51" s="16">
        <v>0.0</v>
      </c>
      <c r="Y51" s="16">
        <v>0.0</v>
      </c>
      <c r="Z51" s="16">
        <v>0.0</v>
      </c>
      <c r="AA51" s="16">
        <v>0.0</v>
      </c>
      <c r="AB51" s="16">
        <v>0.5</v>
      </c>
      <c r="AC51" s="16">
        <v>0.0</v>
      </c>
      <c r="AD51" s="16">
        <v>0.0</v>
      </c>
      <c r="AE51" s="16">
        <v>0.0</v>
      </c>
      <c r="AF51" s="16">
        <v>0.0</v>
      </c>
      <c r="AG51" s="16">
        <v>0.0</v>
      </c>
      <c r="AH51" s="16">
        <v>0.5</v>
      </c>
      <c r="AI51" s="16">
        <v>0.0</v>
      </c>
      <c r="AJ51" s="16">
        <v>1.0</v>
      </c>
      <c r="AK51" s="16">
        <v>0.5</v>
      </c>
      <c r="AL51" s="16">
        <v>0.0</v>
      </c>
      <c r="AM51" s="16">
        <v>0.0</v>
      </c>
      <c r="AN51" s="16">
        <v>0.0</v>
      </c>
      <c r="AO51" s="16">
        <v>0.0</v>
      </c>
      <c r="AP51" s="16">
        <v>0.0</v>
      </c>
      <c r="AQ51" s="16">
        <v>0.408248290463863</v>
      </c>
      <c r="AR51" s="16">
        <v>0.0</v>
      </c>
      <c r="AS51" s="16">
        <v>0.0</v>
      </c>
      <c r="AT51" s="16">
        <v>0.316227766016838</v>
      </c>
      <c r="AU51" s="16">
        <v>0.0</v>
      </c>
      <c r="AV51" s="16">
        <v>0.0</v>
      </c>
      <c r="AW51" s="16">
        <v>0.408248290463863</v>
      </c>
      <c r="AX51" s="16">
        <v>0.0</v>
      </c>
      <c r="AY51" s="16">
        <v>1.0</v>
      </c>
      <c r="AZ51" s="16">
        <v>0.0</v>
      </c>
      <c r="BA51" s="16">
        <v>0.0</v>
      </c>
      <c r="BB51" s="16">
        <v>0.408248290463863</v>
      </c>
      <c r="BC51" s="16">
        <v>0.408248290463863</v>
      </c>
      <c r="BD51" s="16">
        <v>0.0</v>
      </c>
      <c r="BE51" s="16">
        <v>0.0</v>
      </c>
      <c r="BF51" s="16">
        <v>0.5</v>
      </c>
      <c r="BG51" s="16">
        <v>0.5</v>
      </c>
      <c r="BH51" s="16">
        <v>0.707106781186547</v>
      </c>
      <c r="BI51" s="16">
        <v>0.0</v>
      </c>
      <c r="BJ51" s="16">
        <v>0.5</v>
      </c>
      <c r="BK51" s="16">
        <v>0.707106781186547</v>
      </c>
      <c r="BL51" s="16">
        <v>0.353553390593273</v>
      </c>
      <c r="BM51" s="16">
        <v>0.0</v>
      </c>
      <c r="BN51" s="16">
        <v>0.5</v>
      </c>
      <c r="BO51" s="16">
        <v>0.0</v>
      </c>
      <c r="BP51" s="16">
        <v>0.0</v>
      </c>
      <c r="BQ51" s="16">
        <v>0.5</v>
      </c>
      <c r="BR51" s="16">
        <v>0.0</v>
      </c>
      <c r="BS51" s="16">
        <v>0.0</v>
      </c>
      <c r="BT51" s="16">
        <v>0.0</v>
      </c>
      <c r="BU51" s="16">
        <v>0.0</v>
      </c>
      <c r="BV51" s="16">
        <v>0.5</v>
      </c>
      <c r="BW51" s="16">
        <v>0.0</v>
      </c>
      <c r="BX51" s="16">
        <v>0.5</v>
      </c>
      <c r="BY51" s="16">
        <v>0.0</v>
      </c>
      <c r="BZ51" s="16">
        <v>0.0</v>
      </c>
      <c r="CA51" s="16">
        <v>0.0</v>
      </c>
      <c r="CB51" s="16">
        <v>1.0</v>
      </c>
      <c r="CC51" s="16">
        <v>0.707106781186547</v>
      </c>
      <c r="CD51" s="16">
        <v>0.0</v>
      </c>
      <c r="CE51" s="16">
        <v>0.0</v>
      </c>
      <c r="CF51" s="16">
        <v>0.408248290463863</v>
      </c>
      <c r="CG51" s="16">
        <v>0.408248290463863</v>
      </c>
      <c r="CH51" s="16">
        <v>0.0</v>
      </c>
      <c r="CI51" s="16">
        <v>0.5</v>
      </c>
      <c r="CJ51" s="16">
        <v>0.0</v>
      </c>
      <c r="CK51" s="16">
        <v>0.0</v>
      </c>
      <c r="CL51" s="16">
        <v>0.0</v>
      </c>
      <c r="CM51" s="16">
        <v>0.353553390593273</v>
      </c>
      <c r="CN51" s="16">
        <v>0.707106781186547</v>
      </c>
      <c r="CO51" s="16">
        <v>0.0</v>
      </c>
      <c r="CP51" s="16">
        <v>0.707106781186547</v>
      </c>
      <c r="CQ51" s="16">
        <v>0.0</v>
      </c>
      <c r="CR51" s="16">
        <v>0.5</v>
      </c>
      <c r="CS51" s="16">
        <v>0.707106781186547</v>
      </c>
      <c r="CT51" s="16">
        <v>0.0</v>
      </c>
      <c r="CU51" s="16">
        <v>0.0</v>
      </c>
      <c r="CV51" s="16">
        <v>0.0</v>
      </c>
      <c r="CW51" s="16">
        <v>0.353553390593273</v>
      </c>
    </row>
    <row r="52" ht="14.25" customHeight="1">
      <c r="A52" s="16">
        <v>55.0</v>
      </c>
      <c r="B52" s="16">
        <v>0.0</v>
      </c>
      <c r="C52" s="16">
        <v>0.0</v>
      </c>
      <c r="D52" s="16">
        <v>0.0</v>
      </c>
      <c r="E52" s="16">
        <v>0.577350269189625</v>
      </c>
      <c r="F52" s="16">
        <v>0.0</v>
      </c>
      <c r="G52" s="16">
        <v>0.0</v>
      </c>
      <c r="H52" s="16">
        <v>0.0</v>
      </c>
      <c r="I52" s="16">
        <v>0.0</v>
      </c>
      <c r="J52" s="16">
        <v>0.0</v>
      </c>
      <c r="K52" s="16">
        <v>0.0</v>
      </c>
      <c r="L52" s="16">
        <v>0.577350269189625</v>
      </c>
      <c r="M52" s="16">
        <v>0.0</v>
      </c>
      <c r="N52" s="16">
        <v>0.0</v>
      </c>
      <c r="O52" s="16">
        <v>1.0</v>
      </c>
      <c r="P52" s="16">
        <v>0.0</v>
      </c>
      <c r="Q52" s="16">
        <v>0.707106781186547</v>
      </c>
      <c r="R52" s="16">
        <v>0.707106781186547</v>
      </c>
      <c r="S52" s="16">
        <v>0.0</v>
      </c>
      <c r="T52" s="16">
        <v>0.0</v>
      </c>
      <c r="U52" s="16">
        <v>0.447213595499958</v>
      </c>
      <c r="V52" s="16">
        <v>0.0</v>
      </c>
      <c r="W52" s="16">
        <v>0.447213595499958</v>
      </c>
      <c r="X52" s="16">
        <v>0.0</v>
      </c>
      <c r="Y52" s="16">
        <v>0.707106781186547</v>
      </c>
      <c r="Z52" s="16">
        <v>0.707106781186547</v>
      </c>
      <c r="AA52" s="16">
        <v>1.0</v>
      </c>
      <c r="AB52" s="16">
        <v>0.707106781186547</v>
      </c>
      <c r="AC52" s="16">
        <v>0.707106781186547</v>
      </c>
      <c r="AD52" s="16">
        <v>0.447213595499958</v>
      </c>
      <c r="AE52" s="16">
        <v>0.707106781186547</v>
      </c>
      <c r="AF52" s="16">
        <v>1.0</v>
      </c>
      <c r="AG52" s="16">
        <v>0.0</v>
      </c>
      <c r="AH52" s="16">
        <v>0.707106781186547</v>
      </c>
      <c r="AI52" s="16">
        <v>0.707106781186547</v>
      </c>
      <c r="AJ52" s="16">
        <v>0.0</v>
      </c>
      <c r="AK52" s="16">
        <v>0.0</v>
      </c>
      <c r="AL52" s="16">
        <v>1.0</v>
      </c>
      <c r="AM52" s="16">
        <v>0.707106781186547</v>
      </c>
      <c r="AN52" s="16">
        <v>0.577350269189625</v>
      </c>
      <c r="AO52" s="16">
        <v>1.0</v>
      </c>
      <c r="AP52" s="16">
        <v>0.0</v>
      </c>
      <c r="AQ52" s="16">
        <v>0.577350269189625</v>
      </c>
      <c r="AR52" s="16">
        <v>0.707106781186547</v>
      </c>
      <c r="AS52" s="16">
        <v>0.0</v>
      </c>
      <c r="AT52" s="16">
        <v>0.447213595499958</v>
      </c>
      <c r="AU52" s="16">
        <v>0.707106781186547</v>
      </c>
      <c r="AV52" s="16">
        <v>0.0</v>
      </c>
      <c r="AW52" s="16">
        <v>0.577350269189625</v>
      </c>
      <c r="AX52" s="16">
        <v>0.707106781186547</v>
      </c>
      <c r="AY52" s="16">
        <v>0.0</v>
      </c>
      <c r="AZ52" s="16">
        <v>1.0</v>
      </c>
      <c r="BA52" s="16">
        <v>1.0</v>
      </c>
      <c r="BB52" s="16">
        <v>0.577350269189625</v>
      </c>
      <c r="BC52" s="16">
        <v>0.0</v>
      </c>
      <c r="BD52" s="16">
        <v>0.707106781186547</v>
      </c>
      <c r="BE52" s="16">
        <v>1.0</v>
      </c>
      <c r="BF52" s="16">
        <v>0.0</v>
      </c>
      <c r="BG52" s="16">
        <v>0.0</v>
      </c>
      <c r="BH52" s="16">
        <v>0.0</v>
      </c>
      <c r="BI52" s="16">
        <v>0.0</v>
      </c>
      <c r="BJ52" s="16">
        <v>0.0</v>
      </c>
      <c r="BK52" s="16">
        <v>0.0</v>
      </c>
      <c r="BL52" s="16">
        <v>0.0</v>
      </c>
      <c r="BM52" s="16">
        <v>0.0</v>
      </c>
      <c r="BN52" s="16">
        <v>0.707106781186547</v>
      </c>
      <c r="BO52" s="16">
        <v>0.707106781186547</v>
      </c>
      <c r="BP52" s="16">
        <v>0.707106781186547</v>
      </c>
      <c r="BQ52" s="16">
        <v>0.707106781186547</v>
      </c>
      <c r="BR52" s="16">
        <v>0.0</v>
      </c>
      <c r="BS52" s="16">
        <v>0.0</v>
      </c>
      <c r="BT52" s="16">
        <v>0.5</v>
      </c>
      <c r="BU52" s="16">
        <v>0.707106781186547</v>
      </c>
      <c r="BV52" s="16">
        <v>0.707106781186547</v>
      </c>
      <c r="BW52" s="16">
        <v>0.577350269189625</v>
      </c>
      <c r="BX52" s="16">
        <v>0.707106781186547</v>
      </c>
      <c r="BY52" s="16">
        <v>0.707106781186547</v>
      </c>
      <c r="BZ52" s="16">
        <v>0.707106781186547</v>
      </c>
      <c r="CA52" s="16">
        <v>0.577350269189625</v>
      </c>
      <c r="CB52" s="16">
        <v>0.0</v>
      </c>
      <c r="CC52" s="16">
        <v>0.0</v>
      </c>
      <c r="CD52" s="16">
        <v>0.0</v>
      </c>
      <c r="CE52" s="16">
        <v>0.577350269189625</v>
      </c>
      <c r="CF52" s="16">
        <v>0.0</v>
      </c>
      <c r="CG52" s="16">
        <v>0.577350269189625</v>
      </c>
      <c r="CH52" s="16">
        <v>0.0</v>
      </c>
      <c r="CI52" s="16">
        <v>0.707106781186547</v>
      </c>
      <c r="CJ52" s="16">
        <v>0.707106781186547</v>
      </c>
      <c r="CK52" s="16">
        <v>0.0</v>
      </c>
      <c r="CL52" s="16">
        <v>0.707106781186547</v>
      </c>
      <c r="CM52" s="16">
        <v>0.0</v>
      </c>
      <c r="CN52" s="16">
        <v>0.0</v>
      </c>
      <c r="CO52" s="16">
        <v>0.0</v>
      </c>
      <c r="CP52" s="16">
        <v>0.0</v>
      </c>
      <c r="CQ52" s="16">
        <v>0.707106781186547</v>
      </c>
      <c r="CR52" s="16">
        <v>0.707106781186547</v>
      </c>
      <c r="CS52" s="16">
        <v>0.0</v>
      </c>
      <c r="CT52" s="16">
        <v>0.0</v>
      </c>
      <c r="CU52" s="16">
        <v>0.577350269189625</v>
      </c>
      <c r="CV52" s="16">
        <v>0.577350269189625</v>
      </c>
      <c r="CW52" s="16">
        <v>0.0</v>
      </c>
    </row>
    <row r="53" ht="14.25" customHeight="1">
      <c r="A53" s="16">
        <v>57.0</v>
      </c>
      <c r="B53" s="16">
        <v>0.0</v>
      </c>
      <c r="C53" s="16">
        <v>0.0</v>
      </c>
      <c r="D53" s="16">
        <v>0.0</v>
      </c>
      <c r="E53" s="16">
        <v>0.577350269189625</v>
      </c>
      <c r="F53" s="16">
        <v>0.0</v>
      </c>
      <c r="G53" s="16">
        <v>0.0</v>
      </c>
      <c r="H53" s="16">
        <v>0.0</v>
      </c>
      <c r="I53" s="16">
        <v>0.0</v>
      </c>
      <c r="J53" s="16">
        <v>0.0</v>
      </c>
      <c r="K53" s="16">
        <v>0.0</v>
      </c>
      <c r="L53" s="16">
        <v>0.577350269189625</v>
      </c>
      <c r="M53" s="16">
        <v>0.0</v>
      </c>
      <c r="N53" s="16">
        <v>0.0</v>
      </c>
      <c r="O53" s="16">
        <v>1.0</v>
      </c>
      <c r="P53" s="16">
        <v>0.0</v>
      </c>
      <c r="Q53" s="16">
        <v>0.707106781186547</v>
      </c>
      <c r="R53" s="16">
        <v>0.707106781186547</v>
      </c>
      <c r="S53" s="16">
        <v>0.0</v>
      </c>
      <c r="T53" s="16">
        <v>0.0</v>
      </c>
      <c r="U53" s="16">
        <v>0.447213595499958</v>
      </c>
      <c r="V53" s="16">
        <v>0.0</v>
      </c>
      <c r="W53" s="16">
        <v>0.447213595499958</v>
      </c>
      <c r="X53" s="16">
        <v>0.0</v>
      </c>
      <c r="Y53" s="16">
        <v>0.707106781186547</v>
      </c>
      <c r="Z53" s="16">
        <v>0.707106781186547</v>
      </c>
      <c r="AA53" s="16">
        <v>1.0</v>
      </c>
      <c r="AB53" s="16">
        <v>0.707106781186547</v>
      </c>
      <c r="AC53" s="16">
        <v>0.707106781186547</v>
      </c>
      <c r="AD53" s="16">
        <v>0.447213595499958</v>
      </c>
      <c r="AE53" s="16">
        <v>0.707106781186547</v>
      </c>
      <c r="AF53" s="16">
        <v>1.0</v>
      </c>
      <c r="AG53" s="16">
        <v>0.0</v>
      </c>
      <c r="AH53" s="16">
        <v>0.707106781186547</v>
      </c>
      <c r="AI53" s="16">
        <v>0.707106781186547</v>
      </c>
      <c r="AJ53" s="16">
        <v>0.0</v>
      </c>
      <c r="AK53" s="16">
        <v>0.0</v>
      </c>
      <c r="AL53" s="16">
        <v>1.0</v>
      </c>
      <c r="AM53" s="16">
        <v>0.707106781186547</v>
      </c>
      <c r="AN53" s="16">
        <v>0.577350269189625</v>
      </c>
      <c r="AO53" s="16">
        <v>1.0</v>
      </c>
      <c r="AP53" s="16">
        <v>0.0</v>
      </c>
      <c r="AQ53" s="16">
        <v>0.577350269189625</v>
      </c>
      <c r="AR53" s="16">
        <v>0.707106781186547</v>
      </c>
      <c r="AS53" s="16">
        <v>0.0</v>
      </c>
      <c r="AT53" s="16">
        <v>0.447213595499958</v>
      </c>
      <c r="AU53" s="16">
        <v>0.707106781186547</v>
      </c>
      <c r="AV53" s="16">
        <v>0.0</v>
      </c>
      <c r="AW53" s="16">
        <v>0.577350269189625</v>
      </c>
      <c r="AX53" s="16">
        <v>0.707106781186547</v>
      </c>
      <c r="AY53" s="16">
        <v>0.0</v>
      </c>
      <c r="AZ53" s="16">
        <v>1.0</v>
      </c>
      <c r="BA53" s="16">
        <v>1.0</v>
      </c>
      <c r="BB53" s="16">
        <v>0.577350269189625</v>
      </c>
      <c r="BC53" s="16">
        <v>0.0</v>
      </c>
      <c r="BD53" s="16">
        <v>0.707106781186547</v>
      </c>
      <c r="BE53" s="16">
        <v>1.0</v>
      </c>
      <c r="BF53" s="16">
        <v>0.0</v>
      </c>
      <c r="BG53" s="16">
        <v>0.0</v>
      </c>
      <c r="BH53" s="16">
        <v>0.0</v>
      </c>
      <c r="BI53" s="16">
        <v>0.0</v>
      </c>
      <c r="BJ53" s="16">
        <v>0.0</v>
      </c>
      <c r="BK53" s="16">
        <v>0.0</v>
      </c>
      <c r="BL53" s="16">
        <v>0.0</v>
      </c>
      <c r="BM53" s="16">
        <v>0.0</v>
      </c>
      <c r="BN53" s="16">
        <v>0.707106781186547</v>
      </c>
      <c r="BO53" s="16">
        <v>0.707106781186547</v>
      </c>
      <c r="BP53" s="16">
        <v>0.707106781186547</v>
      </c>
      <c r="BQ53" s="16">
        <v>0.707106781186547</v>
      </c>
      <c r="BR53" s="16">
        <v>0.0</v>
      </c>
      <c r="BS53" s="16">
        <v>0.0</v>
      </c>
      <c r="BT53" s="16">
        <v>0.5</v>
      </c>
      <c r="BU53" s="16">
        <v>0.707106781186547</v>
      </c>
      <c r="BV53" s="16">
        <v>0.707106781186547</v>
      </c>
      <c r="BW53" s="16">
        <v>0.577350269189625</v>
      </c>
      <c r="BX53" s="16">
        <v>0.707106781186547</v>
      </c>
      <c r="BY53" s="16">
        <v>0.707106781186547</v>
      </c>
      <c r="BZ53" s="16">
        <v>0.707106781186547</v>
      </c>
      <c r="CA53" s="16">
        <v>0.577350269189625</v>
      </c>
      <c r="CB53" s="16">
        <v>0.0</v>
      </c>
      <c r="CC53" s="16">
        <v>0.0</v>
      </c>
      <c r="CD53" s="16">
        <v>0.0</v>
      </c>
      <c r="CE53" s="16">
        <v>0.577350269189625</v>
      </c>
      <c r="CF53" s="16">
        <v>0.0</v>
      </c>
      <c r="CG53" s="16">
        <v>0.577350269189625</v>
      </c>
      <c r="CH53" s="16">
        <v>0.0</v>
      </c>
      <c r="CI53" s="16">
        <v>0.707106781186547</v>
      </c>
      <c r="CJ53" s="16">
        <v>0.707106781186547</v>
      </c>
      <c r="CK53" s="16">
        <v>0.0</v>
      </c>
      <c r="CL53" s="16">
        <v>0.707106781186547</v>
      </c>
      <c r="CM53" s="16">
        <v>0.0</v>
      </c>
      <c r="CN53" s="16">
        <v>0.0</v>
      </c>
      <c r="CO53" s="16">
        <v>0.0</v>
      </c>
      <c r="CP53" s="16">
        <v>0.0</v>
      </c>
      <c r="CQ53" s="16">
        <v>0.707106781186547</v>
      </c>
      <c r="CR53" s="16">
        <v>0.707106781186547</v>
      </c>
      <c r="CS53" s="16">
        <v>0.0</v>
      </c>
      <c r="CT53" s="16">
        <v>0.0</v>
      </c>
      <c r="CU53" s="16">
        <v>0.577350269189625</v>
      </c>
      <c r="CV53" s="16">
        <v>0.577350269189625</v>
      </c>
      <c r="CW53" s="16">
        <v>0.0</v>
      </c>
    </row>
    <row r="54" ht="14.25" customHeight="1">
      <c r="A54" s="16">
        <v>58.0</v>
      </c>
      <c r="B54" s="16">
        <v>0.258198889747161</v>
      </c>
      <c r="C54" s="16">
        <v>0.0</v>
      </c>
      <c r="D54" s="16">
        <v>0.816496580927726</v>
      </c>
      <c r="E54" s="16">
        <v>1.0</v>
      </c>
      <c r="F54" s="16">
        <v>0.577350269189625</v>
      </c>
      <c r="G54" s="16">
        <v>0.0</v>
      </c>
      <c r="H54" s="16">
        <v>0.816496580927726</v>
      </c>
      <c r="I54" s="16">
        <v>0.0</v>
      </c>
      <c r="J54" s="16">
        <v>0.0</v>
      </c>
      <c r="K54" s="16">
        <v>0.0</v>
      </c>
      <c r="L54" s="16">
        <v>1.0</v>
      </c>
      <c r="M54" s="16">
        <v>0.408248290463863</v>
      </c>
      <c r="N54" s="16">
        <v>0.0</v>
      </c>
      <c r="O54" s="16">
        <v>0.577350269189625</v>
      </c>
      <c r="P54" s="16">
        <v>0.333333333333333</v>
      </c>
      <c r="Q54" s="16">
        <v>0.408248290463863</v>
      </c>
      <c r="R54" s="16">
        <v>0.816496580927726</v>
      </c>
      <c r="S54" s="16">
        <v>0.577350269189625</v>
      </c>
      <c r="T54" s="16">
        <v>0.577350269189625</v>
      </c>
      <c r="U54" s="16">
        <v>0.516397779494322</v>
      </c>
      <c r="V54" s="16">
        <v>0.333333333333333</v>
      </c>
      <c r="W54" s="16">
        <v>0.258198889747161</v>
      </c>
      <c r="X54" s="16">
        <v>0.0</v>
      </c>
      <c r="Y54" s="16">
        <v>0.408248290463863</v>
      </c>
      <c r="Z54" s="16">
        <v>0.816496580927726</v>
      </c>
      <c r="AA54" s="16">
        <v>0.577350269189625</v>
      </c>
      <c r="AB54" s="16">
        <v>0.408248290463863</v>
      </c>
      <c r="AC54" s="16">
        <v>0.816496580927726</v>
      </c>
      <c r="AD54" s="16">
        <v>0.258198889747161</v>
      </c>
      <c r="AE54" s="16">
        <v>0.408248290463863</v>
      </c>
      <c r="AF54" s="16">
        <v>0.577350269189625</v>
      </c>
      <c r="AG54" s="16">
        <v>0.0</v>
      </c>
      <c r="AH54" s="16">
        <v>0.408248290463863</v>
      </c>
      <c r="AI54" s="16">
        <v>0.408248290463863</v>
      </c>
      <c r="AJ54" s="16">
        <v>0.408248290463863</v>
      </c>
      <c r="AK54" s="16">
        <v>0.816496580927726</v>
      </c>
      <c r="AL54" s="16">
        <v>0.577350269189625</v>
      </c>
      <c r="AM54" s="16">
        <v>0.408248290463863</v>
      </c>
      <c r="AN54" s="16">
        <v>0.333333333333333</v>
      </c>
      <c r="AO54" s="16">
        <v>0.577350269189625</v>
      </c>
      <c r="AP54" s="16">
        <v>0.0</v>
      </c>
      <c r="AQ54" s="16">
        <v>0.666666666666666</v>
      </c>
      <c r="AR54" s="16">
        <v>0.816496580927726</v>
      </c>
      <c r="AS54" s="16">
        <v>0.0</v>
      </c>
      <c r="AT54" s="16">
        <v>0.516397779494322</v>
      </c>
      <c r="AU54" s="16">
        <v>0.816496580927726</v>
      </c>
      <c r="AV54" s="16">
        <v>0.0</v>
      </c>
      <c r="AW54" s="16">
        <v>1.0</v>
      </c>
      <c r="AX54" s="16">
        <v>0.408248290463863</v>
      </c>
      <c r="AY54" s="16">
        <v>0.408248290463863</v>
      </c>
      <c r="AZ54" s="16">
        <v>0.577350269189625</v>
      </c>
      <c r="BA54" s="16">
        <v>0.577350269189625</v>
      </c>
      <c r="BB54" s="16">
        <v>1.0</v>
      </c>
      <c r="BC54" s="16">
        <v>0.0</v>
      </c>
      <c r="BD54" s="16">
        <v>0.408248290463863</v>
      </c>
      <c r="BE54" s="16">
        <v>0.577350269189625</v>
      </c>
      <c r="BF54" s="16">
        <v>0.408248290463863</v>
      </c>
      <c r="BG54" s="16">
        <v>0.816496580927726</v>
      </c>
      <c r="BH54" s="16">
        <v>0.577350269189625</v>
      </c>
      <c r="BI54" s="16">
        <v>0.0</v>
      </c>
      <c r="BJ54" s="16">
        <v>0.816496580927726</v>
      </c>
      <c r="BK54" s="16">
        <v>0.577350269189625</v>
      </c>
      <c r="BL54" s="16">
        <v>0.288675134594812</v>
      </c>
      <c r="BM54" s="16">
        <v>0.0</v>
      </c>
      <c r="BN54" s="16">
        <v>0.816496580927726</v>
      </c>
      <c r="BO54" s="16">
        <v>0.408248290463863</v>
      </c>
      <c r="BP54" s="16">
        <v>0.816496580927726</v>
      </c>
      <c r="BQ54" s="16">
        <v>0.816496580927726</v>
      </c>
      <c r="BR54" s="16">
        <v>0.0</v>
      </c>
      <c r="BS54" s="16">
        <v>0.0</v>
      </c>
      <c r="BT54" s="16">
        <v>0.288675134594812</v>
      </c>
      <c r="BU54" s="16">
        <v>0.408248290463863</v>
      </c>
      <c r="BV54" s="16">
        <v>0.408248290463863</v>
      </c>
      <c r="BW54" s="16">
        <v>0.666666666666666</v>
      </c>
      <c r="BX54" s="16">
        <v>0.816496580927726</v>
      </c>
      <c r="BY54" s="16">
        <v>0.816496580927726</v>
      </c>
      <c r="BZ54" s="16">
        <v>0.816496580927726</v>
      </c>
      <c r="CA54" s="16">
        <v>0.333333333333333</v>
      </c>
      <c r="CB54" s="16">
        <v>0.408248290463863</v>
      </c>
      <c r="CC54" s="16">
        <v>0.577350269189625</v>
      </c>
      <c r="CD54" s="16">
        <v>0.0</v>
      </c>
      <c r="CE54" s="16">
        <v>0.333333333333333</v>
      </c>
      <c r="CF54" s="16">
        <v>0.666666666666666</v>
      </c>
      <c r="CG54" s="16">
        <v>1.0</v>
      </c>
      <c r="CH54" s="16">
        <v>0.0</v>
      </c>
      <c r="CI54" s="16">
        <v>0.816496580927726</v>
      </c>
      <c r="CJ54" s="16">
        <v>0.408248290463863</v>
      </c>
      <c r="CK54" s="16">
        <v>0.0</v>
      </c>
      <c r="CL54" s="16">
        <v>0.408248290463863</v>
      </c>
      <c r="CM54" s="16">
        <v>0.577350269189625</v>
      </c>
      <c r="CN54" s="16">
        <v>0.577350269189625</v>
      </c>
      <c r="CO54" s="16">
        <v>0.0</v>
      </c>
      <c r="CP54" s="16">
        <v>0.577350269189625</v>
      </c>
      <c r="CQ54" s="16">
        <v>0.816496580927726</v>
      </c>
      <c r="CR54" s="16">
        <v>0.816496580927726</v>
      </c>
      <c r="CS54" s="16">
        <v>0.288675134594812</v>
      </c>
      <c r="CT54" s="16">
        <v>0.0</v>
      </c>
      <c r="CU54" s="16">
        <v>0.333333333333333</v>
      </c>
      <c r="CV54" s="16">
        <v>0.333333333333333</v>
      </c>
      <c r="CW54" s="16">
        <v>0.288675134594812</v>
      </c>
    </row>
    <row r="55" ht="14.25" customHeight="1">
      <c r="A55" s="16">
        <v>60.0</v>
      </c>
      <c r="B55" s="16">
        <v>0.774596669241483</v>
      </c>
      <c r="C55" s="16">
        <v>1.0</v>
      </c>
      <c r="D55" s="16">
        <v>0.0</v>
      </c>
      <c r="E55" s="16">
        <v>0.0</v>
      </c>
      <c r="F55" s="16">
        <v>0.0</v>
      </c>
      <c r="G55" s="16">
        <v>0.0</v>
      </c>
      <c r="H55" s="16">
        <v>0.0</v>
      </c>
      <c r="I55" s="16">
        <v>0.816496580927726</v>
      </c>
      <c r="J55" s="16">
        <v>0.0</v>
      </c>
      <c r="K55" s="16">
        <v>0.333333333333333</v>
      </c>
      <c r="L55" s="16">
        <v>0.0</v>
      </c>
      <c r="M55" s="16">
        <v>0.0</v>
      </c>
      <c r="N55" s="16">
        <v>0.666666666666666</v>
      </c>
      <c r="O55" s="16">
        <v>0.0</v>
      </c>
      <c r="P55" s="16">
        <v>0.333333333333333</v>
      </c>
      <c r="Q55" s="16">
        <v>0.0</v>
      </c>
      <c r="R55" s="16">
        <v>0.0</v>
      </c>
      <c r="S55" s="16">
        <v>0.0</v>
      </c>
      <c r="T55" s="16">
        <v>0.0</v>
      </c>
      <c r="U55" s="16">
        <v>0.0</v>
      </c>
      <c r="V55" s="16">
        <v>0.0</v>
      </c>
      <c r="W55" s="16">
        <v>0.0</v>
      </c>
      <c r="X55" s="16">
        <v>0.0</v>
      </c>
      <c r="Y55" s="16">
        <v>0.0</v>
      </c>
      <c r="Z55" s="16">
        <v>0.0</v>
      </c>
      <c r="AA55" s="16">
        <v>0.0</v>
      </c>
      <c r="AB55" s="16">
        <v>0.408248290463863</v>
      </c>
      <c r="AC55" s="16">
        <v>0.0</v>
      </c>
      <c r="AD55" s="16">
        <v>0.516397779494322</v>
      </c>
      <c r="AE55" s="16">
        <v>0.0</v>
      </c>
      <c r="AF55" s="16">
        <v>0.0</v>
      </c>
      <c r="AG55" s="16">
        <v>0.0</v>
      </c>
      <c r="AH55" s="16">
        <v>0.408248290463863</v>
      </c>
      <c r="AI55" s="16">
        <v>0.0</v>
      </c>
      <c r="AJ55" s="16">
        <v>0.408248290463863</v>
      </c>
      <c r="AK55" s="16">
        <v>0.0</v>
      </c>
      <c r="AL55" s="16">
        <v>0.0</v>
      </c>
      <c r="AM55" s="16">
        <v>0.0</v>
      </c>
      <c r="AN55" s="16">
        <v>0.0</v>
      </c>
      <c r="AO55" s="16">
        <v>0.0</v>
      </c>
      <c r="AP55" s="16">
        <v>0.666666666666666</v>
      </c>
      <c r="AQ55" s="16">
        <v>0.0</v>
      </c>
      <c r="AR55" s="16">
        <v>0.0</v>
      </c>
      <c r="AS55" s="16">
        <v>0.0</v>
      </c>
      <c r="AT55" s="16">
        <v>0.258198889747161</v>
      </c>
      <c r="AU55" s="16">
        <v>0.0</v>
      </c>
      <c r="AV55" s="16">
        <v>0.0</v>
      </c>
      <c r="AW55" s="16">
        <v>0.0</v>
      </c>
      <c r="AX55" s="16">
        <v>0.408248290463863</v>
      </c>
      <c r="AY55" s="16">
        <v>0.408248290463863</v>
      </c>
      <c r="AZ55" s="16">
        <v>0.0</v>
      </c>
      <c r="BA55" s="16">
        <v>0.0</v>
      </c>
      <c r="BB55" s="16">
        <v>0.0</v>
      </c>
      <c r="BC55" s="16">
        <v>1.0</v>
      </c>
      <c r="BD55" s="16">
        <v>0.0</v>
      </c>
      <c r="BE55" s="16">
        <v>0.0</v>
      </c>
      <c r="BF55" s="16">
        <v>0.0</v>
      </c>
      <c r="BG55" s="16">
        <v>0.0</v>
      </c>
      <c r="BH55" s="16">
        <v>0.0</v>
      </c>
      <c r="BI55" s="16">
        <v>0.0</v>
      </c>
      <c r="BJ55" s="16">
        <v>0.0</v>
      </c>
      <c r="BK55" s="16">
        <v>0.0</v>
      </c>
      <c r="BL55" s="16">
        <v>0.0</v>
      </c>
      <c r="BM55" s="16">
        <v>0.0</v>
      </c>
      <c r="BN55" s="16">
        <v>0.0</v>
      </c>
      <c r="BO55" s="16">
        <v>0.0</v>
      </c>
      <c r="BP55" s="16">
        <v>0.0</v>
      </c>
      <c r="BQ55" s="16">
        <v>0.0</v>
      </c>
      <c r="BR55" s="16">
        <v>0.0</v>
      </c>
      <c r="BS55" s="16">
        <v>0.0</v>
      </c>
      <c r="BT55" s="16">
        <v>0.0</v>
      </c>
      <c r="BU55" s="16">
        <v>0.0</v>
      </c>
      <c r="BV55" s="16">
        <v>0.408248290463863</v>
      </c>
      <c r="BW55" s="16">
        <v>0.0</v>
      </c>
      <c r="BX55" s="16">
        <v>0.0</v>
      </c>
      <c r="BY55" s="16">
        <v>0.0</v>
      </c>
      <c r="BZ55" s="16">
        <v>0.0</v>
      </c>
      <c r="CA55" s="16">
        <v>0.333333333333333</v>
      </c>
      <c r="CB55" s="16">
        <v>0.408248290463863</v>
      </c>
      <c r="CC55" s="16">
        <v>0.0</v>
      </c>
      <c r="CD55" s="16">
        <v>0.0</v>
      </c>
      <c r="CE55" s="16">
        <v>0.0</v>
      </c>
      <c r="CF55" s="16">
        <v>0.0</v>
      </c>
      <c r="CG55" s="16">
        <v>0.0</v>
      </c>
      <c r="CH55" s="16">
        <v>0.333333333333333</v>
      </c>
      <c r="CI55" s="16">
        <v>0.0</v>
      </c>
      <c r="CJ55" s="16">
        <v>0.0</v>
      </c>
      <c r="CK55" s="16">
        <v>0.0</v>
      </c>
      <c r="CL55" s="16">
        <v>0.0</v>
      </c>
      <c r="CM55" s="16">
        <v>0.288675134594812</v>
      </c>
      <c r="CN55" s="16">
        <v>0.0</v>
      </c>
      <c r="CO55" s="16">
        <v>0.0</v>
      </c>
      <c r="CP55" s="16">
        <v>0.0</v>
      </c>
      <c r="CQ55" s="16">
        <v>0.0</v>
      </c>
      <c r="CR55" s="16">
        <v>0.0</v>
      </c>
      <c r="CS55" s="16">
        <v>0.577350269189625</v>
      </c>
      <c r="CT55" s="16">
        <v>0.0</v>
      </c>
      <c r="CU55" s="16">
        <v>0.0</v>
      </c>
      <c r="CV55" s="16">
        <v>0.0</v>
      </c>
      <c r="CW55" s="16">
        <v>0.288675134594812</v>
      </c>
    </row>
    <row r="56" ht="14.25" customHeight="1">
      <c r="A56" s="16">
        <v>61.0</v>
      </c>
      <c r="B56" s="16">
        <v>0.0</v>
      </c>
      <c r="C56" s="16">
        <v>0.0</v>
      </c>
      <c r="D56" s="16">
        <v>0.0</v>
      </c>
      <c r="E56" s="16">
        <v>0.408248290463863</v>
      </c>
      <c r="F56" s="16">
        <v>0.0</v>
      </c>
      <c r="G56" s="16">
        <v>0.408248290463863</v>
      </c>
      <c r="H56" s="16">
        <v>0.0</v>
      </c>
      <c r="I56" s="16">
        <v>0.0</v>
      </c>
      <c r="J56" s="16">
        <v>0.0</v>
      </c>
      <c r="K56" s="16">
        <v>0.408248290463863</v>
      </c>
      <c r="L56" s="16">
        <v>0.408248290463863</v>
      </c>
      <c r="M56" s="16">
        <v>0.0</v>
      </c>
      <c r="N56" s="16">
        <v>0.0</v>
      </c>
      <c r="O56" s="16">
        <v>0.707106781186547</v>
      </c>
      <c r="P56" s="16">
        <v>0.0</v>
      </c>
      <c r="Q56" s="16">
        <v>0.5</v>
      </c>
      <c r="R56" s="16">
        <v>0.5</v>
      </c>
      <c r="S56" s="16">
        <v>0.0</v>
      </c>
      <c r="T56" s="16">
        <v>0.0</v>
      </c>
      <c r="U56" s="16">
        <v>0.632455532033676</v>
      </c>
      <c r="V56" s="16">
        <v>0.408248290463863</v>
      </c>
      <c r="W56" s="16">
        <v>0.632455532033676</v>
      </c>
      <c r="X56" s="16">
        <v>0.408248290463863</v>
      </c>
      <c r="Y56" s="16">
        <v>0.5</v>
      </c>
      <c r="Z56" s="16">
        <v>0.5</v>
      </c>
      <c r="AA56" s="16">
        <v>0.707106781186547</v>
      </c>
      <c r="AB56" s="16">
        <v>0.5</v>
      </c>
      <c r="AC56" s="16">
        <v>0.5</v>
      </c>
      <c r="AD56" s="16">
        <v>0.316227766016838</v>
      </c>
      <c r="AE56" s="16">
        <v>0.5</v>
      </c>
      <c r="AF56" s="16">
        <v>0.707106781186547</v>
      </c>
      <c r="AG56" s="16">
        <v>0.408248290463863</v>
      </c>
      <c r="AH56" s="16">
        <v>0.5</v>
      </c>
      <c r="AI56" s="16">
        <v>0.5</v>
      </c>
      <c r="AJ56" s="16">
        <v>0.0</v>
      </c>
      <c r="AK56" s="16">
        <v>0.0</v>
      </c>
      <c r="AL56" s="16">
        <v>0.707106781186547</v>
      </c>
      <c r="AM56" s="16">
        <v>0.5</v>
      </c>
      <c r="AN56" s="16">
        <v>0.408248290463863</v>
      </c>
      <c r="AO56" s="16">
        <v>0.707106781186547</v>
      </c>
      <c r="AP56" s="16">
        <v>0.0</v>
      </c>
      <c r="AQ56" s="16">
        <v>0.816496580927726</v>
      </c>
      <c r="AR56" s="16">
        <v>0.5</v>
      </c>
      <c r="AS56" s="16">
        <v>0.5</v>
      </c>
      <c r="AT56" s="16">
        <v>0.316227766016838</v>
      </c>
      <c r="AU56" s="16">
        <v>0.5</v>
      </c>
      <c r="AV56" s="16">
        <v>0.408248290463863</v>
      </c>
      <c r="AW56" s="16">
        <v>0.408248290463863</v>
      </c>
      <c r="AX56" s="16">
        <v>0.5</v>
      </c>
      <c r="AY56" s="16">
        <v>0.0</v>
      </c>
      <c r="AZ56" s="16">
        <v>0.707106781186547</v>
      </c>
      <c r="BA56" s="16">
        <v>0.707106781186547</v>
      </c>
      <c r="BB56" s="16">
        <v>0.408248290463863</v>
      </c>
      <c r="BC56" s="16">
        <v>0.0</v>
      </c>
      <c r="BD56" s="16">
        <v>1.0</v>
      </c>
      <c r="BE56" s="16">
        <v>0.707106781186547</v>
      </c>
      <c r="BF56" s="16">
        <v>0.0</v>
      </c>
      <c r="BG56" s="16">
        <v>0.0</v>
      </c>
      <c r="BH56" s="16">
        <v>0.0</v>
      </c>
      <c r="BI56" s="16">
        <v>0.408248290463863</v>
      </c>
      <c r="BJ56" s="16">
        <v>0.0</v>
      </c>
      <c r="BK56" s="16">
        <v>0.0</v>
      </c>
      <c r="BL56" s="16">
        <v>0.353553390593273</v>
      </c>
      <c r="BM56" s="16">
        <v>0.0</v>
      </c>
      <c r="BN56" s="16">
        <v>0.5</v>
      </c>
      <c r="BO56" s="16">
        <v>0.5</v>
      </c>
      <c r="BP56" s="16">
        <v>0.5</v>
      </c>
      <c r="BQ56" s="16">
        <v>0.5</v>
      </c>
      <c r="BR56" s="16">
        <v>0.408248290463863</v>
      </c>
      <c r="BS56" s="16">
        <v>0.0</v>
      </c>
      <c r="BT56" s="16">
        <v>0.707106781186547</v>
      </c>
      <c r="BU56" s="16">
        <v>1.0</v>
      </c>
      <c r="BV56" s="16">
        <v>0.5</v>
      </c>
      <c r="BW56" s="16">
        <v>0.408248290463863</v>
      </c>
      <c r="BX56" s="16">
        <v>0.5</v>
      </c>
      <c r="BY56" s="16">
        <v>0.5</v>
      </c>
      <c r="BZ56" s="16">
        <v>0.5</v>
      </c>
      <c r="CA56" s="16">
        <v>0.408248290463863</v>
      </c>
      <c r="CB56" s="16">
        <v>0.0</v>
      </c>
      <c r="CC56" s="16">
        <v>0.0</v>
      </c>
      <c r="CD56" s="16">
        <v>0.5</v>
      </c>
      <c r="CE56" s="16">
        <v>0.816496580927726</v>
      </c>
      <c r="CF56" s="16">
        <v>0.0</v>
      </c>
      <c r="CG56" s="16">
        <v>0.408248290463863</v>
      </c>
      <c r="CH56" s="16">
        <v>0.408248290463863</v>
      </c>
      <c r="CI56" s="16">
        <v>0.5</v>
      </c>
      <c r="CJ56" s="16">
        <v>0.5</v>
      </c>
      <c r="CK56" s="16">
        <v>0.0</v>
      </c>
      <c r="CL56" s="16">
        <v>1.0</v>
      </c>
      <c r="CM56" s="16">
        <v>0.0</v>
      </c>
      <c r="CN56" s="16">
        <v>0.0</v>
      </c>
      <c r="CO56" s="16">
        <v>0.408248290463863</v>
      </c>
      <c r="CP56" s="16">
        <v>0.0</v>
      </c>
      <c r="CQ56" s="16">
        <v>0.5</v>
      </c>
      <c r="CR56" s="16">
        <v>0.5</v>
      </c>
      <c r="CS56" s="16">
        <v>0.0</v>
      </c>
      <c r="CT56" s="16">
        <v>0.0</v>
      </c>
      <c r="CU56" s="16">
        <v>0.408248290463863</v>
      </c>
      <c r="CV56" s="16">
        <v>0.816496580927726</v>
      </c>
      <c r="CW56" s="16">
        <v>0.0</v>
      </c>
    </row>
    <row r="57" ht="14.25" customHeight="1">
      <c r="A57" s="16">
        <v>62.0</v>
      </c>
      <c r="B57" s="16">
        <v>0.0</v>
      </c>
      <c r="C57" s="16">
        <v>0.0</v>
      </c>
      <c r="D57" s="16">
        <v>0.0</v>
      </c>
      <c r="E57" s="16">
        <v>0.577350269189625</v>
      </c>
      <c r="F57" s="16">
        <v>0.0</v>
      </c>
      <c r="G57" s="16">
        <v>0.0</v>
      </c>
      <c r="H57" s="16">
        <v>0.0</v>
      </c>
      <c r="I57" s="16">
        <v>0.0</v>
      </c>
      <c r="J57" s="16">
        <v>0.0</v>
      </c>
      <c r="K57" s="16">
        <v>0.0</v>
      </c>
      <c r="L57" s="16">
        <v>0.577350269189625</v>
      </c>
      <c r="M57" s="16">
        <v>0.0</v>
      </c>
      <c r="N57" s="16">
        <v>0.0</v>
      </c>
      <c r="O57" s="16">
        <v>1.0</v>
      </c>
      <c r="P57" s="16">
        <v>0.0</v>
      </c>
      <c r="Q57" s="16">
        <v>0.707106781186547</v>
      </c>
      <c r="R57" s="16">
        <v>0.707106781186547</v>
      </c>
      <c r="S57" s="16">
        <v>0.0</v>
      </c>
      <c r="T57" s="16">
        <v>0.0</v>
      </c>
      <c r="U57" s="16">
        <v>0.447213595499958</v>
      </c>
      <c r="V57" s="16">
        <v>0.0</v>
      </c>
      <c r="W57" s="16">
        <v>0.447213595499958</v>
      </c>
      <c r="X57" s="16">
        <v>0.0</v>
      </c>
      <c r="Y57" s="16">
        <v>0.707106781186547</v>
      </c>
      <c r="Z57" s="16">
        <v>0.707106781186547</v>
      </c>
      <c r="AA57" s="16">
        <v>1.0</v>
      </c>
      <c r="AB57" s="16">
        <v>0.707106781186547</v>
      </c>
      <c r="AC57" s="16">
        <v>0.707106781186547</v>
      </c>
      <c r="AD57" s="16">
        <v>0.447213595499958</v>
      </c>
      <c r="AE57" s="16">
        <v>0.707106781186547</v>
      </c>
      <c r="AF57" s="16">
        <v>1.0</v>
      </c>
      <c r="AG57" s="16">
        <v>0.0</v>
      </c>
      <c r="AH57" s="16">
        <v>0.707106781186547</v>
      </c>
      <c r="AI57" s="16">
        <v>0.707106781186547</v>
      </c>
      <c r="AJ57" s="16">
        <v>0.0</v>
      </c>
      <c r="AK57" s="16">
        <v>0.0</v>
      </c>
      <c r="AL57" s="16">
        <v>1.0</v>
      </c>
      <c r="AM57" s="16">
        <v>0.707106781186547</v>
      </c>
      <c r="AN57" s="16">
        <v>0.577350269189625</v>
      </c>
      <c r="AO57" s="16">
        <v>1.0</v>
      </c>
      <c r="AP57" s="16">
        <v>0.0</v>
      </c>
      <c r="AQ57" s="16">
        <v>0.577350269189625</v>
      </c>
      <c r="AR57" s="16">
        <v>0.707106781186547</v>
      </c>
      <c r="AS57" s="16">
        <v>0.0</v>
      </c>
      <c r="AT57" s="16">
        <v>0.447213595499958</v>
      </c>
      <c r="AU57" s="16">
        <v>0.707106781186547</v>
      </c>
      <c r="AV57" s="16">
        <v>0.0</v>
      </c>
      <c r="AW57" s="16">
        <v>0.577350269189625</v>
      </c>
      <c r="AX57" s="16">
        <v>0.707106781186547</v>
      </c>
      <c r="AY57" s="16">
        <v>0.0</v>
      </c>
      <c r="AZ57" s="16">
        <v>1.0</v>
      </c>
      <c r="BA57" s="16">
        <v>1.0</v>
      </c>
      <c r="BB57" s="16">
        <v>0.577350269189625</v>
      </c>
      <c r="BC57" s="16">
        <v>0.0</v>
      </c>
      <c r="BD57" s="16">
        <v>0.707106781186547</v>
      </c>
      <c r="BE57" s="16">
        <v>1.0</v>
      </c>
      <c r="BF57" s="16">
        <v>0.0</v>
      </c>
      <c r="BG57" s="16">
        <v>0.0</v>
      </c>
      <c r="BH57" s="16">
        <v>0.0</v>
      </c>
      <c r="BI57" s="16">
        <v>0.0</v>
      </c>
      <c r="BJ57" s="16">
        <v>0.0</v>
      </c>
      <c r="BK57" s="16">
        <v>0.0</v>
      </c>
      <c r="BL57" s="16">
        <v>0.0</v>
      </c>
      <c r="BM57" s="16">
        <v>0.0</v>
      </c>
      <c r="BN57" s="16">
        <v>0.707106781186547</v>
      </c>
      <c r="BO57" s="16">
        <v>0.707106781186547</v>
      </c>
      <c r="BP57" s="16">
        <v>0.707106781186547</v>
      </c>
      <c r="BQ57" s="16">
        <v>0.707106781186547</v>
      </c>
      <c r="BR57" s="16">
        <v>0.0</v>
      </c>
      <c r="BS57" s="16">
        <v>0.0</v>
      </c>
      <c r="BT57" s="16">
        <v>0.5</v>
      </c>
      <c r="BU57" s="16">
        <v>0.707106781186547</v>
      </c>
      <c r="BV57" s="16">
        <v>0.707106781186547</v>
      </c>
      <c r="BW57" s="16">
        <v>0.577350269189625</v>
      </c>
      <c r="BX57" s="16">
        <v>0.707106781186547</v>
      </c>
      <c r="BY57" s="16">
        <v>0.707106781186547</v>
      </c>
      <c r="BZ57" s="16">
        <v>0.707106781186547</v>
      </c>
      <c r="CA57" s="16">
        <v>0.577350269189625</v>
      </c>
      <c r="CB57" s="16">
        <v>0.0</v>
      </c>
      <c r="CC57" s="16">
        <v>0.0</v>
      </c>
      <c r="CD57" s="16">
        <v>0.0</v>
      </c>
      <c r="CE57" s="16">
        <v>0.577350269189625</v>
      </c>
      <c r="CF57" s="16">
        <v>0.0</v>
      </c>
      <c r="CG57" s="16">
        <v>0.577350269189625</v>
      </c>
      <c r="CH57" s="16">
        <v>0.0</v>
      </c>
      <c r="CI57" s="16">
        <v>0.707106781186547</v>
      </c>
      <c r="CJ57" s="16">
        <v>0.707106781186547</v>
      </c>
      <c r="CK57" s="16">
        <v>0.0</v>
      </c>
      <c r="CL57" s="16">
        <v>0.707106781186547</v>
      </c>
      <c r="CM57" s="16">
        <v>0.0</v>
      </c>
      <c r="CN57" s="16">
        <v>0.0</v>
      </c>
      <c r="CO57" s="16">
        <v>0.0</v>
      </c>
      <c r="CP57" s="16">
        <v>0.0</v>
      </c>
      <c r="CQ57" s="16">
        <v>0.707106781186547</v>
      </c>
      <c r="CR57" s="16">
        <v>0.707106781186547</v>
      </c>
      <c r="CS57" s="16">
        <v>0.0</v>
      </c>
      <c r="CT57" s="16">
        <v>0.0</v>
      </c>
      <c r="CU57" s="16">
        <v>0.577350269189625</v>
      </c>
      <c r="CV57" s="16">
        <v>0.577350269189625</v>
      </c>
      <c r="CW57" s="16">
        <v>0.0</v>
      </c>
    </row>
    <row r="58" ht="14.25" customHeight="1">
      <c r="A58" s="16">
        <v>63.0</v>
      </c>
      <c r="B58" s="16">
        <v>0.316227766016838</v>
      </c>
      <c r="C58" s="16">
        <v>0.0</v>
      </c>
      <c r="D58" s="16">
        <v>0.5</v>
      </c>
      <c r="E58" s="16">
        <v>0.408248290463863</v>
      </c>
      <c r="F58" s="16">
        <v>0.707106781186547</v>
      </c>
      <c r="G58" s="16">
        <v>0.408248290463863</v>
      </c>
      <c r="H58" s="16">
        <v>0.5</v>
      </c>
      <c r="I58" s="16">
        <v>0.0</v>
      </c>
      <c r="J58" s="16">
        <v>0.0</v>
      </c>
      <c r="K58" s="16">
        <v>0.0</v>
      </c>
      <c r="L58" s="16">
        <v>0.408248290463863</v>
      </c>
      <c r="M58" s="16">
        <v>0.5</v>
      </c>
      <c r="N58" s="16">
        <v>0.0</v>
      </c>
      <c r="O58" s="16">
        <v>0.0</v>
      </c>
      <c r="P58" s="16">
        <v>0.0</v>
      </c>
      <c r="Q58" s="16">
        <v>0.5</v>
      </c>
      <c r="R58" s="16">
        <v>0.0</v>
      </c>
      <c r="S58" s="16">
        <v>0.707106781186547</v>
      </c>
      <c r="T58" s="16">
        <v>0.707106781186547</v>
      </c>
      <c r="U58" s="16">
        <v>0.632455532033676</v>
      </c>
      <c r="V58" s="16">
        <v>0.816496580927726</v>
      </c>
      <c r="W58" s="16">
        <v>0.316227766016838</v>
      </c>
      <c r="X58" s="16">
        <v>0.408248290463863</v>
      </c>
      <c r="Y58" s="16">
        <v>0.0</v>
      </c>
      <c r="Z58" s="16">
        <v>0.0</v>
      </c>
      <c r="AA58" s="16">
        <v>0.0</v>
      </c>
      <c r="AB58" s="16">
        <v>0.0</v>
      </c>
      <c r="AC58" s="16">
        <v>0.0</v>
      </c>
      <c r="AD58" s="16">
        <v>0.0</v>
      </c>
      <c r="AE58" s="16">
        <v>0.5</v>
      </c>
      <c r="AF58" s="16">
        <v>0.0</v>
      </c>
      <c r="AG58" s="16">
        <v>0.0</v>
      </c>
      <c r="AH58" s="16">
        <v>0.0</v>
      </c>
      <c r="AI58" s="16">
        <v>0.5</v>
      </c>
      <c r="AJ58" s="16">
        <v>0.5</v>
      </c>
      <c r="AK58" s="16">
        <v>0.5</v>
      </c>
      <c r="AL58" s="16">
        <v>0.0</v>
      </c>
      <c r="AM58" s="16">
        <v>0.0</v>
      </c>
      <c r="AN58" s="16">
        <v>0.408248290463863</v>
      </c>
      <c r="AO58" s="16">
        <v>0.0</v>
      </c>
      <c r="AP58" s="16">
        <v>0.0</v>
      </c>
      <c r="AQ58" s="16">
        <v>0.408248290463863</v>
      </c>
      <c r="AR58" s="16">
        <v>0.0</v>
      </c>
      <c r="AS58" s="16">
        <v>0.0</v>
      </c>
      <c r="AT58" s="16">
        <v>0.0</v>
      </c>
      <c r="AU58" s="16">
        <v>0.0</v>
      </c>
      <c r="AV58" s="16">
        <v>0.408248290463863</v>
      </c>
      <c r="AW58" s="16">
        <v>0.408248290463863</v>
      </c>
      <c r="AX58" s="16">
        <v>0.0</v>
      </c>
      <c r="AY58" s="16">
        <v>0.5</v>
      </c>
      <c r="AZ58" s="16">
        <v>0.0</v>
      </c>
      <c r="BA58" s="16">
        <v>0.0</v>
      </c>
      <c r="BB58" s="16">
        <v>0.408248290463863</v>
      </c>
      <c r="BC58" s="16">
        <v>0.0</v>
      </c>
      <c r="BD58" s="16">
        <v>0.0</v>
      </c>
      <c r="BE58" s="16">
        <v>0.0</v>
      </c>
      <c r="BF58" s="16">
        <v>1.0</v>
      </c>
      <c r="BG58" s="16">
        <v>0.5</v>
      </c>
      <c r="BH58" s="16">
        <v>0.707106781186547</v>
      </c>
      <c r="BI58" s="16">
        <v>0.0</v>
      </c>
      <c r="BJ58" s="16">
        <v>0.5</v>
      </c>
      <c r="BK58" s="16">
        <v>0.707106781186547</v>
      </c>
      <c r="BL58" s="16">
        <v>0.353553390593273</v>
      </c>
      <c r="BM58" s="16">
        <v>0.0</v>
      </c>
      <c r="BN58" s="16">
        <v>0.5</v>
      </c>
      <c r="BO58" s="16">
        <v>0.0</v>
      </c>
      <c r="BP58" s="16">
        <v>0.0</v>
      </c>
      <c r="BQ58" s="16">
        <v>0.5</v>
      </c>
      <c r="BR58" s="16">
        <v>0.0</v>
      </c>
      <c r="BS58" s="16">
        <v>0.0</v>
      </c>
      <c r="BT58" s="16">
        <v>0.353553390593273</v>
      </c>
      <c r="BU58" s="16">
        <v>0.0</v>
      </c>
      <c r="BV58" s="16">
        <v>0.0</v>
      </c>
      <c r="BW58" s="16">
        <v>0.408248290463863</v>
      </c>
      <c r="BX58" s="16">
        <v>0.5</v>
      </c>
      <c r="BY58" s="16">
        <v>0.0</v>
      </c>
      <c r="BZ58" s="16">
        <v>0.0</v>
      </c>
      <c r="CA58" s="16">
        <v>0.0</v>
      </c>
      <c r="CB58" s="16">
        <v>0.5</v>
      </c>
      <c r="CC58" s="16">
        <v>0.707106781186547</v>
      </c>
      <c r="CD58" s="16">
        <v>0.0</v>
      </c>
      <c r="CE58" s="16">
        <v>0.0</v>
      </c>
      <c r="CF58" s="16">
        <v>0.408248290463863</v>
      </c>
      <c r="CG58" s="16">
        <v>0.408248290463863</v>
      </c>
      <c r="CH58" s="16">
        <v>0.0</v>
      </c>
      <c r="CI58" s="16">
        <v>0.5</v>
      </c>
      <c r="CJ58" s="16">
        <v>0.5</v>
      </c>
      <c r="CK58" s="16">
        <v>0.0</v>
      </c>
      <c r="CL58" s="16">
        <v>0.0</v>
      </c>
      <c r="CM58" s="16">
        <v>0.707106781186547</v>
      </c>
      <c r="CN58" s="16">
        <v>0.707106781186547</v>
      </c>
      <c r="CO58" s="16">
        <v>0.0</v>
      </c>
      <c r="CP58" s="16">
        <v>0.707106781186547</v>
      </c>
      <c r="CQ58" s="16">
        <v>0.0</v>
      </c>
      <c r="CR58" s="16">
        <v>0.5</v>
      </c>
      <c r="CS58" s="16">
        <v>0.353553390593273</v>
      </c>
      <c r="CT58" s="16">
        <v>0.0</v>
      </c>
      <c r="CU58" s="16">
        <v>0.0</v>
      </c>
      <c r="CV58" s="16">
        <v>0.408248290463863</v>
      </c>
      <c r="CW58" s="16">
        <v>0.707106781186547</v>
      </c>
    </row>
    <row r="59" ht="14.25" customHeight="1">
      <c r="A59" s="16">
        <v>64.0</v>
      </c>
      <c r="B59" s="16">
        <v>0.316227766016838</v>
      </c>
      <c r="C59" s="16">
        <v>0.0</v>
      </c>
      <c r="D59" s="16">
        <v>1.0</v>
      </c>
      <c r="E59" s="16">
        <v>0.816496580927726</v>
      </c>
      <c r="F59" s="16">
        <v>0.707106781186547</v>
      </c>
      <c r="G59" s="16">
        <v>0.0</v>
      </c>
      <c r="H59" s="16">
        <v>1.0</v>
      </c>
      <c r="I59" s="16">
        <v>0.0</v>
      </c>
      <c r="J59" s="16">
        <v>0.0</v>
      </c>
      <c r="K59" s="16">
        <v>0.0</v>
      </c>
      <c r="L59" s="16">
        <v>0.816496580927726</v>
      </c>
      <c r="M59" s="16">
        <v>0.5</v>
      </c>
      <c r="N59" s="16">
        <v>0.0</v>
      </c>
      <c r="O59" s="16">
        <v>0.0</v>
      </c>
      <c r="P59" s="16">
        <v>0.408248290463863</v>
      </c>
      <c r="Q59" s="16">
        <v>0.0</v>
      </c>
      <c r="R59" s="16">
        <v>0.5</v>
      </c>
      <c r="S59" s="16">
        <v>0.707106781186547</v>
      </c>
      <c r="T59" s="16">
        <v>0.707106781186547</v>
      </c>
      <c r="U59" s="16">
        <v>0.316227766016838</v>
      </c>
      <c r="V59" s="16">
        <v>0.408248290463863</v>
      </c>
      <c r="W59" s="16">
        <v>0.0</v>
      </c>
      <c r="X59" s="16">
        <v>0.0</v>
      </c>
      <c r="Y59" s="16">
        <v>0.0</v>
      </c>
      <c r="Z59" s="16">
        <v>0.5</v>
      </c>
      <c r="AA59" s="16">
        <v>0.0</v>
      </c>
      <c r="AB59" s="16">
        <v>0.0</v>
      </c>
      <c r="AC59" s="16">
        <v>0.5</v>
      </c>
      <c r="AD59" s="16">
        <v>0.0</v>
      </c>
      <c r="AE59" s="16">
        <v>0.0</v>
      </c>
      <c r="AF59" s="16">
        <v>0.0</v>
      </c>
      <c r="AG59" s="16">
        <v>0.0</v>
      </c>
      <c r="AH59" s="16">
        <v>0.0</v>
      </c>
      <c r="AI59" s="16">
        <v>0.0</v>
      </c>
      <c r="AJ59" s="16">
        <v>0.5</v>
      </c>
      <c r="AK59" s="16">
        <v>1.0</v>
      </c>
      <c r="AL59" s="16">
        <v>0.0</v>
      </c>
      <c r="AM59" s="16">
        <v>0.0</v>
      </c>
      <c r="AN59" s="16">
        <v>0.0</v>
      </c>
      <c r="AO59" s="16">
        <v>0.0</v>
      </c>
      <c r="AP59" s="16">
        <v>0.0</v>
      </c>
      <c r="AQ59" s="16">
        <v>0.408248290463863</v>
      </c>
      <c r="AR59" s="16">
        <v>0.5</v>
      </c>
      <c r="AS59" s="16">
        <v>0.0</v>
      </c>
      <c r="AT59" s="16">
        <v>0.316227766016838</v>
      </c>
      <c r="AU59" s="16">
        <v>0.5</v>
      </c>
      <c r="AV59" s="16">
        <v>0.0</v>
      </c>
      <c r="AW59" s="16">
        <v>0.816496580927726</v>
      </c>
      <c r="AX59" s="16">
        <v>0.0</v>
      </c>
      <c r="AY59" s="16">
        <v>0.5</v>
      </c>
      <c r="AZ59" s="16">
        <v>0.0</v>
      </c>
      <c r="BA59" s="16">
        <v>0.0</v>
      </c>
      <c r="BB59" s="16">
        <v>0.816496580927726</v>
      </c>
      <c r="BC59" s="16">
        <v>0.0</v>
      </c>
      <c r="BD59" s="16">
        <v>0.0</v>
      </c>
      <c r="BE59" s="16">
        <v>0.0</v>
      </c>
      <c r="BF59" s="16">
        <v>0.5</v>
      </c>
      <c r="BG59" s="16">
        <v>1.0</v>
      </c>
      <c r="BH59" s="16">
        <v>0.707106781186547</v>
      </c>
      <c r="BI59" s="16">
        <v>0.0</v>
      </c>
      <c r="BJ59" s="16">
        <v>1.0</v>
      </c>
      <c r="BK59" s="16">
        <v>0.707106781186547</v>
      </c>
      <c r="BL59" s="16">
        <v>0.353553390593273</v>
      </c>
      <c r="BM59" s="16">
        <v>0.0</v>
      </c>
      <c r="BN59" s="16">
        <v>0.5</v>
      </c>
      <c r="BO59" s="16">
        <v>0.0</v>
      </c>
      <c r="BP59" s="16">
        <v>0.5</v>
      </c>
      <c r="BQ59" s="16">
        <v>0.5</v>
      </c>
      <c r="BR59" s="16">
        <v>0.0</v>
      </c>
      <c r="BS59" s="16">
        <v>0.0</v>
      </c>
      <c r="BT59" s="16">
        <v>0.0</v>
      </c>
      <c r="BU59" s="16">
        <v>0.0</v>
      </c>
      <c r="BV59" s="16">
        <v>0.0</v>
      </c>
      <c r="BW59" s="16">
        <v>0.408248290463863</v>
      </c>
      <c r="BX59" s="16">
        <v>0.5</v>
      </c>
      <c r="BY59" s="16">
        <v>0.5</v>
      </c>
      <c r="BZ59" s="16">
        <v>0.5</v>
      </c>
      <c r="CA59" s="16">
        <v>0.0</v>
      </c>
      <c r="CB59" s="16">
        <v>0.5</v>
      </c>
      <c r="CC59" s="16">
        <v>0.707106781186547</v>
      </c>
      <c r="CD59" s="16">
        <v>0.0</v>
      </c>
      <c r="CE59" s="16">
        <v>0.0</v>
      </c>
      <c r="CF59" s="16">
        <v>0.816496580927726</v>
      </c>
      <c r="CG59" s="16">
        <v>0.816496580927726</v>
      </c>
      <c r="CH59" s="16">
        <v>0.0</v>
      </c>
      <c r="CI59" s="16">
        <v>0.5</v>
      </c>
      <c r="CJ59" s="16">
        <v>0.0</v>
      </c>
      <c r="CK59" s="16">
        <v>0.0</v>
      </c>
      <c r="CL59" s="16">
        <v>0.0</v>
      </c>
      <c r="CM59" s="16">
        <v>0.707106781186547</v>
      </c>
      <c r="CN59" s="16">
        <v>0.707106781186547</v>
      </c>
      <c r="CO59" s="16">
        <v>0.0</v>
      </c>
      <c r="CP59" s="16">
        <v>0.707106781186547</v>
      </c>
      <c r="CQ59" s="16">
        <v>0.5</v>
      </c>
      <c r="CR59" s="16">
        <v>0.5</v>
      </c>
      <c r="CS59" s="16">
        <v>0.353553390593273</v>
      </c>
      <c r="CT59" s="16">
        <v>0.0</v>
      </c>
      <c r="CU59" s="16">
        <v>0.0</v>
      </c>
      <c r="CV59" s="16">
        <v>0.0</v>
      </c>
      <c r="CW59" s="16">
        <v>0.353553390593273</v>
      </c>
    </row>
    <row r="60" ht="14.25" customHeight="1">
      <c r="A60" s="16">
        <v>65.0</v>
      </c>
      <c r="B60" s="16">
        <v>0.447213595499958</v>
      </c>
      <c r="C60" s="16">
        <v>0.0</v>
      </c>
      <c r="D60" s="16">
        <v>0.707106781186547</v>
      </c>
      <c r="E60" s="16">
        <v>0.577350269189625</v>
      </c>
      <c r="F60" s="16">
        <v>1.0</v>
      </c>
      <c r="G60" s="16">
        <v>0.0</v>
      </c>
      <c r="H60" s="16">
        <v>0.707106781186547</v>
      </c>
      <c r="I60" s="16">
        <v>0.0</v>
      </c>
      <c r="J60" s="16">
        <v>0.0</v>
      </c>
      <c r="K60" s="16">
        <v>0.0</v>
      </c>
      <c r="L60" s="16">
        <v>0.577350269189625</v>
      </c>
      <c r="M60" s="16">
        <v>0.707106781186547</v>
      </c>
      <c r="N60" s="16">
        <v>0.0</v>
      </c>
      <c r="O60" s="16">
        <v>0.0</v>
      </c>
      <c r="P60" s="16">
        <v>0.0</v>
      </c>
      <c r="Q60" s="16">
        <v>0.0</v>
      </c>
      <c r="R60" s="16">
        <v>0.0</v>
      </c>
      <c r="S60" s="16">
        <v>1.0</v>
      </c>
      <c r="T60" s="16">
        <v>1.0</v>
      </c>
      <c r="U60" s="16">
        <v>0.447213595499958</v>
      </c>
      <c r="V60" s="16">
        <v>0.577350269189625</v>
      </c>
      <c r="W60" s="16">
        <v>0.0</v>
      </c>
      <c r="X60" s="16">
        <v>0.0</v>
      </c>
      <c r="Y60" s="16">
        <v>0.0</v>
      </c>
      <c r="Z60" s="16">
        <v>0.0</v>
      </c>
      <c r="AA60" s="16">
        <v>0.0</v>
      </c>
      <c r="AB60" s="16">
        <v>0.0</v>
      </c>
      <c r="AC60" s="16">
        <v>0.0</v>
      </c>
      <c r="AD60" s="16">
        <v>0.0</v>
      </c>
      <c r="AE60" s="16">
        <v>0.0</v>
      </c>
      <c r="AF60" s="16">
        <v>0.0</v>
      </c>
      <c r="AG60" s="16">
        <v>0.0</v>
      </c>
      <c r="AH60" s="16">
        <v>0.0</v>
      </c>
      <c r="AI60" s="16">
        <v>0.0</v>
      </c>
      <c r="AJ60" s="16">
        <v>0.707106781186547</v>
      </c>
      <c r="AK60" s="16">
        <v>0.707106781186547</v>
      </c>
      <c r="AL60" s="16">
        <v>0.0</v>
      </c>
      <c r="AM60" s="16">
        <v>0.0</v>
      </c>
      <c r="AN60" s="16">
        <v>0.0</v>
      </c>
      <c r="AO60" s="16">
        <v>0.0</v>
      </c>
      <c r="AP60" s="16">
        <v>0.0</v>
      </c>
      <c r="AQ60" s="16">
        <v>0.577350269189625</v>
      </c>
      <c r="AR60" s="16">
        <v>0.0</v>
      </c>
      <c r="AS60" s="16">
        <v>0.0</v>
      </c>
      <c r="AT60" s="16">
        <v>0.0</v>
      </c>
      <c r="AU60" s="16">
        <v>0.0</v>
      </c>
      <c r="AV60" s="16">
        <v>0.0</v>
      </c>
      <c r="AW60" s="16">
        <v>0.577350269189625</v>
      </c>
      <c r="AX60" s="16">
        <v>0.0</v>
      </c>
      <c r="AY60" s="16">
        <v>0.707106781186547</v>
      </c>
      <c r="AZ60" s="16">
        <v>0.0</v>
      </c>
      <c r="BA60" s="16">
        <v>0.0</v>
      </c>
      <c r="BB60" s="16">
        <v>0.577350269189625</v>
      </c>
      <c r="BC60" s="16">
        <v>0.0</v>
      </c>
      <c r="BD60" s="16">
        <v>0.0</v>
      </c>
      <c r="BE60" s="16">
        <v>0.0</v>
      </c>
      <c r="BF60" s="16">
        <v>0.707106781186547</v>
      </c>
      <c r="BG60" s="16">
        <v>0.707106781186547</v>
      </c>
      <c r="BH60" s="16">
        <v>1.0</v>
      </c>
      <c r="BI60" s="16">
        <v>0.0</v>
      </c>
      <c r="BJ60" s="16">
        <v>0.707106781186547</v>
      </c>
      <c r="BK60" s="16">
        <v>1.0</v>
      </c>
      <c r="BL60" s="16">
        <v>0.5</v>
      </c>
      <c r="BM60" s="16">
        <v>0.0</v>
      </c>
      <c r="BN60" s="16">
        <v>0.707106781186547</v>
      </c>
      <c r="BO60" s="16">
        <v>0.0</v>
      </c>
      <c r="BP60" s="16">
        <v>0.0</v>
      </c>
      <c r="BQ60" s="16">
        <v>0.707106781186547</v>
      </c>
      <c r="BR60" s="16">
        <v>0.0</v>
      </c>
      <c r="BS60" s="16">
        <v>0.0</v>
      </c>
      <c r="BT60" s="16">
        <v>0.0</v>
      </c>
      <c r="BU60" s="16">
        <v>0.0</v>
      </c>
      <c r="BV60" s="16">
        <v>0.0</v>
      </c>
      <c r="BW60" s="16">
        <v>0.0</v>
      </c>
      <c r="BX60" s="16">
        <v>0.707106781186547</v>
      </c>
      <c r="BY60" s="16">
        <v>0.0</v>
      </c>
      <c r="BZ60" s="16">
        <v>0.0</v>
      </c>
      <c r="CA60" s="16">
        <v>0.0</v>
      </c>
      <c r="CB60" s="16">
        <v>0.707106781186547</v>
      </c>
      <c r="CC60" s="16">
        <v>1.0</v>
      </c>
      <c r="CD60" s="16">
        <v>0.0</v>
      </c>
      <c r="CE60" s="16">
        <v>0.0</v>
      </c>
      <c r="CF60" s="16">
        <v>0.577350269189625</v>
      </c>
      <c r="CG60" s="16">
        <v>0.577350269189625</v>
      </c>
      <c r="CH60" s="16">
        <v>0.0</v>
      </c>
      <c r="CI60" s="16">
        <v>0.707106781186547</v>
      </c>
      <c r="CJ60" s="16">
        <v>0.0</v>
      </c>
      <c r="CK60" s="16">
        <v>0.0</v>
      </c>
      <c r="CL60" s="16">
        <v>0.0</v>
      </c>
      <c r="CM60" s="16">
        <v>0.5</v>
      </c>
      <c r="CN60" s="16">
        <v>1.0</v>
      </c>
      <c r="CO60" s="16">
        <v>0.0</v>
      </c>
      <c r="CP60" s="16">
        <v>1.0</v>
      </c>
      <c r="CQ60" s="16">
        <v>0.0</v>
      </c>
      <c r="CR60" s="16">
        <v>0.707106781186547</v>
      </c>
      <c r="CS60" s="16">
        <v>0.5</v>
      </c>
      <c r="CT60" s="16">
        <v>0.0</v>
      </c>
      <c r="CU60" s="16">
        <v>0.0</v>
      </c>
      <c r="CV60" s="16">
        <v>0.0</v>
      </c>
      <c r="CW60" s="16">
        <v>0.5</v>
      </c>
    </row>
    <row r="61" ht="14.25" customHeight="1">
      <c r="A61" s="16">
        <v>66.0</v>
      </c>
      <c r="B61" s="16">
        <v>0.0</v>
      </c>
      <c r="C61" s="16">
        <v>0.0</v>
      </c>
      <c r="D61" s="16">
        <v>0.0</v>
      </c>
      <c r="E61" s="16">
        <v>0.0</v>
      </c>
      <c r="F61" s="16">
        <v>0.0</v>
      </c>
      <c r="G61" s="16">
        <v>0.666666666666666</v>
      </c>
      <c r="H61" s="16">
        <v>0.0</v>
      </c>
      <c r="I61" s="16">
        <v>0.0</v>
      </c>
      <c r="J61" s="16">
        <v>0.577350269189625</v>
      </c>
      <c r="K61" s="16">
        <v>0.666666666666666</v>
      </c>
      <c r="L61" s="16">
        <v>0.0</v>
      </c>
      <c r="M61" s="16">
        <v>0.0</v>
      </c>
      <c r="N61" s="16">
        <v>0.0</v>
      </c>
      <c r="O61" s="16">
        <v>0.0</v>
      </c>
      <c r="P61" s="16">
        <v>0.333333333333333</v>
      </c>
      <c r="Q61" s="16">
        <v>0.0</v>
      </c>
      <c r="R61" s="16">
        <v>0.0</v>
      </c>
      <c r="S61" s="16">
        <v>0.0</v>
      </c>
      <c r="T61" s="16">
        <v>0.0</v>
      </c>
      <c r="U61" s="16">
        <v>0.516397779494322</v>
      </c>
      <c r="V61" s="16">
        <v>0.333333333333333</v>
      </c>
      <c r="W61" s="16">
        <v>0.258198889747161</v>
      </c>
      <c r="X61" s="16">
        <v>0.666666666666666</v>
      </c>
      <c r="Y61" s="16">
        <v>0.408248290463863</v>
      </c>
      <c r="Z61" s="16">
        <v>0.0</v>
      </c>
      <c r="AA61" s="16">
        <v>0.0</v>
      </c>
      <c r="AB61" s="16">
        <v>0.0</v>
      </c>
      <c r="AC61" s="16">
        <v>0.0</v>
      </c>
      <c r="AD61" s="16">
        <v>0.258198889747161</v>
      </c>
      <c r="AE61" s="16">
        <v>0.0</v>
      </c>
      <c r="AF61" s="16">
        <v>0.0</v>
      </c>
      <c r="AG61" s="16">
        <v>0.666666666666666</v>
      </c>
      <c r="AH61" s="16">
        <v>0.0</v>
      </c>
      <c r="AI61" s="16">
        <v>0.0</v>
      </c>
      <c r="AJ61" s="16">
        <v>0.0</v>
      </c>
      <c r="AK61" s="16">
        <v>0.0</v>
      </c>
      <c r="AL61" s="16">
        <v>0.0</v>
      </c>
      <c r="AM61" s="16">
        <v>0.0</v>
      </c>
      <c r="AN61" s="16">
        <v>0.333333333333333</v>
      </c>
      <c r="AO61" s="16">
        <v>0.0</v>
      </c>
      <c r="AP61" s="16">
        <v>0.333333333333333</v>
      </c>
      <c r="AQ61" s="16">
        <v>0.333333333333333</v>
      </c>
      <c r="AR61" s="16">
        <v>0.0</v>
      </c>
      <c r="AS61" s="16">
        <v>0.408248290463863</v>
      </c>
      <c r="AT61" s="16">
        <v>0.0</v>
      </c>
      <c r="AU61" s="16">
        <v>0.0</v>
      </c>
      <c r="AV61" s="16">
        <v>0.333333333333333</v>
      </c>
      <c r="AW61" s="16">
        <v>0.0</v>
      </c>
      <c r="AX61" s="16">
        <v>0.0</v>
      </c>
      <c r="AY61" s="16">
        <v>0.0</v>
      </c>
      <c r="AZ61" s="16">
        <v>0.0</v>
      </c>
      <c r="BA61" s="16">
        <v>0.0</v>
      </c>
      <c r="BB61" s="16">
        <v>0.0</v>
      </c>
      <c r="BC61" s="16">
        <v>0.0</v>
      </c>
      <c r="BD61" s="16">
        <v>0.408248290463863</v>
      </c>
      <c r="BE61" s="16">
        <v>0.0</v>
      </c>
      <c r="BF61" s="16">
        <v>0.0</v>
      </c>
      <c r="BG61" s="16">
        <v>0.0</v>
      </c>
      <c r="BH61" s="16">
        <v>0.0</v>
      </c>
      <c r="BI61" s="16">
        <v>1.0</v>
      </c>
      <c r="BJ61" s="16">
        <v>0.0</v>
      </c>
      <c r="BK61" s="16">
        <v>0.0</v>
      </c>
      <c r="BL61" s="16">
        <v>0.577350269189625</v>
      </c>
      <c r="BM61" s="16">
        <v>0.577350269189625</v>
      </c>
      <c r="BN61" s="16">
        <v>0.0</v>
      </c>
      <c r="BO61" s="16">
        <v>0.0</v>
      </c>
      <c r="BP61" s="16">
        <v>0.0</v>
      </c>
      <c r="BQ61" s="16">
        <v>0.0</v>
      </c>
      <c r="BR61" s="16">
        <v>1.0</v>
      </c>
      <c r="BS61" s="16">
        <v>0.0</v>
      </c>
      <c r="BT61" s="16">
        <v>0.577350269189625</v>
      </c>
      <c r="BU61" s="16">
        <v>0.408248290463863</v>
      </c>
      <c r="BV61" s="16">
        <v>0.0</v>
      </c>
      <c r="BW61" s="16">
        <v>0.0</v>
      </c>
      <c r="BX61" s="16">
        <v>0.0</v>
      </c>
      <c r="BY61" s="16">
        <v>0.0</v>
      </c>
      <c r="BZ61" s="16">
        <v>0.0</v>
      </c>
      <c r="CA61" s="16">
        <v>0.333333333333333</v>
      </c>
      <c r="CB61" s="16">
        <v>0.0</v>
      </c>
      <c r="CC61" s="16">
        <v>0.0</v>
      </c>
      <c r="CD61" s="16">
        <v>0.816496580927726</v>
      </c>
      <c r="CE61" s="16">
        <v>0.333333333333333</v>
      </c>
      <c r="CF61" s="16">
        <v>0.0</v>
      </c>
      <c r="CG61" s="16">
        <v>0.0</v>
      </c>
      <c r="CH61" s="16">
        <v>0.666666666666666</v>
      </c>
      <c r="CI61" s="16">
        <v>0.0</v>
      </c>
      <c r="CJ61" s="16">
        <v>0.0</v>
      </c>
      <c r="CK61" s="16">
        <v>0.0</v>
      </c>
      <c r="CL61" s="16">
        <v>0.408248290463863</v>
      </c>
      <c r="CM61" s="16">
        <v>0.0</v>
      </c>
      <c r="CN61" s="16">
        <v>0.0</v>
      </c>
      <c r="CO61" s="16">
        <v>0.666666666666666</v>
      </c>
      <c r="CP61" s="16">
        <v>0.0</v>
      </c>
      <c r="CQ61" s="16">
        <v>0.0</v>
      </c>
      <c r="CR61" s="16">
        <v>0.0</v>
      </c>
      <c r="CS61" s="16">
        <v>0.0</v>
      </c>
      <c r="CT61" s="16">
        <v>0.0</v>
      </c>
      <c r="CU61" s="16">
        <v>0.333333333333333</v>
      </c>
      <c r="CV61" s="16">
        <v>0.333333333333333</v>
      </c>
      <c r="CW61" s="16">
        <v>0.288675134594812</v>
      </c>
    </row>
    <row r="62" ht="14.25" customHeight="1">
      <c r="A62" s="16">
        <v>68.0</v>
      </c>
      <c r="B62" s="16">
        <v>0.316227766016838</v>
      </c>
      <c r="C62" s="16">
        <v>0.0</v>
      </c>
      <c r="D62" s="16">
        <v>1.0</v>
      </c>
      <c r="E62" s="16">
        <v>0.816496580927726</v>
      </c>
      <c r="F62" s="16">
        <v>0.707106781186547</v>
      </c>
      <c r="G62" s="16">
        <v>0.0</v>
      </c>
      <c r="H62" s="16">
        <v>1.0</v>
      </c>
      <c r="I62" s="16">
        <v>0.0</v>
      </c>
      <c r="J62" s="16">
        <v>0.0</v>
      </c>
      <c r="K62" s="16">
        <v>0.0</v>
      </c>
      <c r="L62" s="16">
        <v>0.816496580927726</v>
      </c>
      <c r="M62" s="16">
        <v>0.5</v>
      </c>
      <c r="N62" s="16">
        <v>0.0</v>
      </c>
      <c r="O62" s="16">
        <v>0.0</v>
      </c>
      <c r="P62" s="16">
        <v>0.408248290463863</v>
      </c>
      <c r="Q62" s="16">
        <v>0.0</v>
      </c>
      <c r="R62" s="16">
        <v>0.5</v>
      </c>
      <c r="S62" s="16">
        <v>0.707106781186547</v>
      </c>
      <c r="T62" s="16">
        <v>0.707106781186547</v>
      </c>
      <c r="U62" s="16">
        <v>0.316227766016838</v>
      </c>
      <c r="V62" s="16">
        <v>0.408248290463863</v>
      </c>
      <c r="W62" s="16">
        <v>0.0</v>
      </c>
      <c r="X62" s="16">
        <v>0.0</v>
      </c>
      <c r="Y62" s="16">
        <v>0.0</v>
      </c>
      <c r="Z62" s="16">
        <v>0.5</v>
      </c>
      <c r="AA62" s="16">
        <v>0.0</v>
      </c>
      <c r="AB62" s="16">
        <v>0.0</v>
      </c>
      <c r="AC62" s="16">
        <v>0.5</v>
      </c>
      <c r="AD62" s="16">
        <v>0.0</v>
      </c>
      <c r="AE62" s="16">
        <v>0.0</v>
      </c>
      <c r="AF62" s="16">
        <v>0.0</v>
      </c>
      <c r="AG62" s="16">
        <v>0.0</v>
      </c>
      <c r="AH62" s="16">
        <v>0.0</v>
      </c>
      <c r="AI62" s="16">
        <v>0.0</v>
      </c>
      <c r="AJ62" s="16">
        <v>0.5</v>
      </c>
      <c r="AK62" s="16">
        <v>1.0</v>
      </c>
      <c r="AL62" s="16">
        <v>0.0</v>
      </c>
      <c r="AM62" s="16">
        <v>0.0</v>
      </c>
      <c r="AN62" s="16">
        <v>0.0</v>
      </c>
      <c r="AO62" s="16">
        <v>0.0</v>
      </c>
      <c r="AP62" s="16">
        <v>0.0</v>
      </c>
      <c r="AQ62" s="16">
        <v>0.408248290463863</v>
      </c>
      <c r="AR62" s="16">
        <v>0.5</v>
      </c>
      <c r="AS62" s="16">
        <v>0.0</v>
      </c>
      <c r="AT62" s="16">
        <v>0.316227766016838</v>
      </c>
      <c r="AU62" s="16">
        <v>0.5</v>
      </c>
      <c r="AV62" s="16">
        <v>0.0</v>
      </c>
      <c r="AW62" s="16">
        <v>0.816496580927726</v>
      </c>
      <c r="AX62" s="16">
        <v>0.0</v>
      </c>
      <c r="AY62" s="16">
        <v>0.5</v>
      </c>
      <c r="AZ62" s="16">
        <v>0.0</v>
      </c>
      <c r="BA62" s="16">
        <v>0.0</v>
      </c>
      <c r="BB62" s="16">
        <v>0.816496580927726</v>
      </c>
      <c r="BC62" s="16">
        <v>0.0</v>
      </c>
      <c r="BD62" s="16">
        <v>0.0</v>
      </c>
      <c r="BE62" s="16">
        <v>0.0</v>
      </c>
      <c r="BF62" s="16">
        <v>0.5</v>
      </c>
      <c r="BG62" s="16">
        <v>1.0</v>
      </c>
      <c r="BH62" s="16">
        <v>0.707106781186547</v>
      </c>
      <c r="BI62" s="16">
        <v>0.0</v>
      </c>
      <c r="BJ62" s="16">
        <v>1.0</v>
      </c>
      <c r="BK62" s="16">
        <v>0.707106781186547</v>
      </c>
      <c r="BL62" s="16">
        <v>0.353553390593273</v>
      </c>
      <c r="BM62" s="16">
        <v>0.0</v>
      </c>
      <c r="BN62" s="16">
        <v>0.5</v>
      </c>
      <c r="BO62" s="16">
        <v>0.0</v>
      </c>
      <c r="BP62" s="16">
        <v>0.5</v>
      </c>
      <c r="BQ62" s="16">
        <v>0.5</v>
      </c>
      <c r="BR62" s="16">
        <v>0.0</v>
      </c>
      <c r="BS62" s="16">
        <v>0.0</v>
      </c>
      <c r="BT62" s="16">
        <v>0.0</v>
      </c>
      <c r="BU62" s="16">
        <v>0.0</v>
      </c>
      <c r="BV62" s="16">
        <v>0.0</v>
      </c>
      <c r="BW62" s="16">
        <v>0.408248290463863</v>
      </c>
      <c r="BX62" s="16">
        <v>0.5</v>
      </c>
      <c r="BY62" s="16">
        <v>0.5</v>
      </c>
      <c r="BZ62" s="16">
        <v>0.5</v>
      </c>
      <c r="CA62" s="16">
        <v>0.0</v>
      </c>
      <c r="CB62" s="16">
        <v>0.5</v>
      </c>
      <c r="CC62" s="16">
        <v>0.707106781186547</v>
      </c>
      <c r="CD62" s="16">
        <v>0.0</v>
      </c>
      <c r="CE62" s="16">
        <v>0.0</v>
      </c>
      <c r="CF62" s="16">
        <v>0.816496580927726</v>
      </c>
      <c r="CG62" s="16">
        <v>0.816496580927726</v>
      </c>
      <c r="CH62" s="16">
        <v>0.0</v>
      </c>
      <c r="CI62" s="16">
        <v>0.5</v>
      </c>
      <c r="CJ62" s="16">
        <v>0.0</v>
      </c>
      <c r="CK62" s="16">
        <v>0.0</v>
      </c>
      <c r="CL62" s="16">
        <v>0.0</v>
      </c>
      <c r="CM62" s="16">
        <v>0.707106781186547</v>
      </c>
      <c r="CN62" s="16">
        <v>0.707106781186547</v>
      </c>
      <c r="CO62" s="16">
        <v>0.0</v>
      </c>
      <c r="CP62" s="16">
        <v>0.707106781186547</v>
      </c>
      <c r="CQ62" s="16">
        <v>0.5</v>
      </c>
      <c r="CR62" s="16">
        <v>0.5</v>
      </c>
      <c r="CS62" s="16">
        <v>0.353553390593273</v>
      </c>
      <c r="CT62" s="16">
        <v>0.0</v>
      </c>
      <c r="CU62" s="16">
        <v>0.0</v>
      </c>
      <c r="CV62" s="16">
        <v>0.0</v>
      </c>
      <c r="CW62" s="16">
        <v>0.353553390593273</v>
      </c>
    </row>
    <row r="63" ht="14.25" customHeight="1">
      <c r="A63" s="16">
        <v>69.0</v>
      </c>
      <c r="B63" s="16">
        <v>0.447213595499958</v>
      </c>
      <c r="C63" s="16">
        <v>0.0</v>
      </c>
      <c r="D63" s="16">
        <v>0.707106781186547</v>
      </c>
      <c r="E63" s="16">
        <v>0.577350269189625</v>
      </c>
      <c r="F63" s="16">
        <v>1.0</v>
      </c>
      <c r="G63" s="16">
        <v>0.0</v>
      </c>
      <c r="H63" s="16">
        <v>0.707106781186547</v>
      </c>
      <c r="I63" s="16">
        <v>0.0</v>
      </c>
      <c r="J63" s="16">
        <v>0.0</v>
      </c>
      <c r="K63" s="16">
        <v>0.0</v>
      </c>
      <c r="L63" s="16">
        <v>0.577350269189625</v>
      </c>
      <c r="M63" s="16">
        <v>0.707106781186547</v>
      </c>
      <c r="N63" s="16">
        <v>0.0</v>
      </c>
      <c r="O63" s="16">
        <v>0.0</v>
      </c>
      <c r="P63" s="16">
        <v>0.0</v>
      </c>
      <c r="Q63" s="16">
        <v>0.0</v>
      </c>
      <c r="R63" s="16">
        <v>0.0</v>
      </c>
      <c r="S63" s="16">
        <v>1.0</v>
      </c>
      <c r="T63" s="16">
        <v>1.0</v>
      </c>
      <c r="U63" s="16">
        <v>0.447213595499958</v>
      </c>
      <c r="V63" s="16">
        <v>0.577350269189625</v>
      </c>
      <c r="W63" s="16">
        <v>0.0</v>
      </c>
      <c r="X63" s="16">
        <v>0.0</v>
      </c>
      <c r="Y63" s="16">
        <v>0.0</v>
      </c>
      <c r="Z63" s="16">
        <v>0.0</v>
      </c>
      <c r="AA63" s="16">
        <v>0.0</v>
      </c>
      <c r="AB63" s="16">
        <v>0.0</v>
      </c>
      <c r="AC63" s="16">
        <v>0.0</v>
      </c>
      <c r="AD63" s="16">
        <v>0.0</v>
      </c>
      <c r="AE63" s="16">
        <v>0.0</v>
      </c>
      <c r="AF63" s="16">
        <v>0.0</v>
      </c>
      <c r="AG63" s="16">
        <v>0.0</v>
      </c>
      <c r="AH63" s="16">
        <v>0.0</v>
      </c>
      <c r="AI63" s="16">
        <v>0.0</v>
      </c>
      <c r="AJ63" s="16">
        <v>0.707106781186547</v>
      </c>
      <c r="AK63" s="16">
        <v>0.707106781186547</v>
      </c>
      <c r="AL63" s="16">
        <v>0.0</v>
      </c>
      <c r="AM63" s="16">
        <v>0.0</v>
      </c>
      <c r="AN63" s="16">
        <v>0.0</v>
      </c>
      <c r="AO63" s="16">
        <v>0.0</v>
      </c>
      <c r="AP63" s="16">
        <v>0.0</v>
      </c>
      <c r="AQ63" s="16">
        <v>0.577350269189625</v>
      </c>
      <c r="AR63" s="16">
        <v>0.0</v>
      </c>
      <c r="AS63" s="16">
        <v>0.0</v>
      </c>
      <c r="AT63" s="16">
        <v>0.0</v>
      </c>
      <c r="AU63" s="16">
        <v>0.0</v>
      </c>
      <c r="AV63" s="16">
        <v>0.0</v>
      </c>
      <c r="AW63" s="16">
        <v>0.577350269189625</v>
      </c>
      <c r="AX63" s="16">
        <v>0.0</v>
      </c>
      <c r="AY63" s="16">
        <v>0.707106781186547</v>
      </c>
      <c r="AZ63" s="16">
        <v>0.0</v>
      </c>
      <c r="BA63" s="16">
        <v>0.0</v>
      </c>
      <c r="BB63" s="16">
        <v>0.577350269189625</v>
      </c>
      <c r="BC63" s="16">
        <v>0.0</v>
      </c>
      <c r="BD63" s="16">
        <v>0.0</v>
      </c>
      <c r="BE63" s="16">
        <v>0.0</v>
      </c>
      <c r="BF63" s="16">
        <v>0.707106781186547</v>
      </c>
      <c r="BG63" s="16">
        <v>0.707106781186547</v>
      </c>
      <c r="BH63" s="16">
        <v>1.0</v>
      </c>
      <c r="BI63" s="16">
        <v>0.0</v>
      </c>
      <c r="BJ63" s="16">
        <v>0.707106781186547</v>
      </c>
      <c r="BK63" s="16">
        <v>1.0</v>
      </c>
      <c r="BL63" s="16">
        <v>0.5</v>
      </c>
      <c r="BM63" s="16">
        <v>0.0</v>
      </c>
      <c r="BN63" s="16">
        <v>0.707106781186547</v>
      </c>
      <c r="BO63" s="16">
        <v>0.0</v>
      </c>
      <c r="BP63" s="16">
        <v>0.0</v>
      </c>
      <c r="BQ63" s="16">
        <v>0.707106781186547</v>
      </c>
      <c r="BR63" s="16">
        <v>0.0</v>
      </c>
      <c r="BS63" s="16">
        <v>0.0</v>
      </c>
      <c r="BT63" s="16">
        <v>0.0</v>
      </c>
      <c r="BU63" s="16">
        <v>0.0</v>
      </c>
      <c r="BV63" s="16">
        <v>0.0</v>
      </c>
      <c r="BW63" s="16">
        <v>0.0</v>
      </c>
      <c r="BX63" s="16">
        <v>0.707106781186547</v>
      </c>
      <c r="BY63" s="16">
        <v>0.0</v>
      </c>
      <c r="BZ63" s="16">
        <v>0.0</v>
      </c>
      <c r="CA63" s="16">
        <v>0.0</v>
      </c>
      <c r="CB63" s="16">
        <v>0.707106781186547</v>
      </c>
      <c r="CC63" s="16">
        <v>1.0</v>
      </c>
      <c r="CD63" s="16">
        <v>0.0</v>
      </c>
      <c r="CE63" s="16">
        <v>0.0</v>
      </c>
      <c r="CF63" s="16">
        <v>0.577350269189625</v>
      </c>
      <c r="CG63" s="16">
        <v>0.577350269189625</v>
      </c>
      <c r="CH63" s="16">
        <v>0.0</v>
      </c>
      <c r="CI63" s="16">
        <v>0.707106781186547</v>
      </c>
      <c r="CJ63" s="16">
        <v>0.0</v>
      </c>
      <c r="CK63" s="16">
        <v>0.0</v>
      </c>
      <c r="CL63" s="16">
        <v>0.0</v>
      </c>
      <c r="CM63" s="16">
        <v>0.5</v>
      </c>
      <c r="CN63" s="16">
        <v>1.0</v>
      </c>
      <c r="CO63" s="16">
        <v>0.0</v>
      </c>
      <c r="CP63" s="16">
        <v>1.0</v>
      </c>
      <c r="CQ63" s="16">
        <v>0.0</v>
      </c>
      <c r="CR63" s="16">
        <v>0.707106781186547</v>
      </c>
      <c r="CS63" s="16">
        <v>0.5</v>
      </c>
      <c r="CT63" s="16">
        <v>0.0</v>
      </c>
      <c r="CU63" s="16">
        <v>0.0</v>
      </c>
      <c r="CV63" s="16">
        <v>0.0</v>
      </c>
      <c r="CW63" s="16">
        <v>0.5</v>
      </c>
    </row>
    <row r="64" ht="14.25" customHeight="1">
      <c r="A64" s="16">
        <v>70.0</v>
      </c>
      <c r="B64" s="16">
        <v>0.223606797749979</v>
      </c>
      <c r="C64" s="16">
        <v>0.0</v>
      </c>
      <c r="D64" s="16">
        <v>0.353553390593273</v>
      </c>
      <c r="E64" s="16">
        <v>0.288675134594812</v>
      </c>
      <c r="F64" s="16">
        <v>0.5</v>
      </c>
      <c r="G64" s="16">
        <v>0.577350269189625</v>
      </c>
      <c r="H64" s="16">
        <v>0.353553390593273</v>
      </c>
      <c r="I64" s="16">
        <v>0.0</v>
      </c>
      <c r="J64" s="16">
        <v>0.5</v>
      </c>
      <c r="K64" s="16">
        <v>0.577350269189625</v>
      </c>
      <c r="L64" s="16">
        <v>0.288675134594812</v>
      </c>
      <c r="M64" s="16">
        <v>0.707106781186547</v>
      </c>
      <c r="N64" s="16">
        <v>0.0</v>
      </c>
      <c r="O64" s="16">
        <v>0.0</v>
      </c>
      <c r="P64" s="16">
        <v>0.288675134594812</v>
      </c>
      <c r="Q64" s="16">
        <v>0.0</v>
      </c>
      <c r="R64" s="16">
        <v>0.0</v>
      </c>
      <c r="S64" s="16">
        <v>0.5</v>
      </c>
      <c r="T64" s="16">
        <v>0.5</v>
      </c>
      <c r="U64" s="16">
        <v>0.670820393249937</v>
      </c>
      <c r="V64" s="16">
        <v>0.577350269189625</v>
      </c>
      <c r="W64" s="16">
        <v>0.447213595499958</v>
      </c>
      <c r="X64" s="16">
        <v>0.577350269189625</v>
      </c>
      <c r="Y64" s="16">
        <v>0.0</v>
      </c>
      <c r="Z64" s="16">
        <v>0.0</v>
      </c>
      <c r="AA64" s="16">
        <v>0.0</v>
      </c>
      <c r="AB64" s="16">
        <v>0.0</v>
      </c>
      <c r="AC64" s="16">
        <v>0.0</v>
      </c>
      <c r="AD64" s="16">
        <v>0.0</v>
      </c>
      <c r="AE64" s="16">
        <v>0.0</v>
      </c>
      <c r="AF64" s="16">
        <v>0.0</v>
      </c>
      <c r="AG64" s="16">
        <v>0.288675134594812</v>
      </c>
      <c r="AH64" s="16">
        <v>0.0</v>
      </c>
      <c r="AI64" s="16">
        <v>0.0</v>
      </c>
      <c r="AJ64" s="16">
        <v>0.353553390593273</v>
      </c>
      <c r="AK64" s="16">
        <v>0.353553390593273</v>
      </c>
      <c r="AL64" s="16">
        <v>0.0</v>
      </c>
      <c r="AM64" s="16">
        <v>0.0</v>
      </c>
      <c r="AN64" s="16">
        <v>0.288675134594812</v>
      </c>
      <c r="AO64" s="16">
        <v>0.0</v>
      </c>
      <c r="AP64" s="16">
        <v>0.288675134594812</v>
      </c>
      <c r="AQ64" s="16">
        <v>0.577350269189625</v>
      </c>
      <c r="AR64" s="16">
        <v>0.0</v>
      </c>
      <c r="AS64" s="16">
        <v>0.353553390593273</v>
      </c>
      <c r="AT64" s="16">
        <v>0.0</v>
      </c>
      <c r="AU64" s="16">
        <v>0.0</v>
      </c>
      <c r="AV64" s="16">
        <v>0.288675134594812</v>
      </c>
      <c r="AW64" s="16">
        <v>0.288675134594812</v>
      </c>
      <c r="AX64" s="16">
        <v>0.0</v>
      </c>
      <c r="AY64" s="16">
        <v>0.353553390593273</v>
      </c>
      <c r="AZ64" s="16">
        <v>0.0</v>
      </c>
      <c r="BA64" s="16">
        <v>0.0</v>
      </c>
      <c r="BB64" s="16">
        <v>0.288675134594812</v>
      </c>
      <c r="BC64" s="16">
        <v>0.0</v>
      </c>
      <c r="BD64" s="16">
        <v>0.353553390593273</v>
      </c>
      <c r="BE64" s="16">
        <v>0.0</v>
      </c>
      <c r="BF64" s="16">
        <v>0.353553390593273</v>
      </c>
      <c r="BG64" s="16">
        <v>0.353553390593273</v>
      </c>
      <c r="BH64" s="16">
        <v>0.5</v>
      </c>
      <c r="BI64" s="16">
        <v>0.577350269189625</v>
      </c>
      <c r="BJ64" s="16">
        <v>0.353553390593273</v>
      </c>
      <c r="BK64" s="16">
        <v>0.5</v>
      </c>
      <c r="BL64" s="16">
        <v>1.0</v>
      </c>
      <c r="BM64" s="16">
        <v>0.5</v>
      </c>
      <c r="BN64" s="16">
        <v>0.353553390593273</v>
      </c>
      <c r="BO64" s="16">
        <v>0.0</v>
      </c>
      <c r="BP64" s="16">
        <v>0.0</v>
      </c>
      <c r="BQ64" s="16">
        <v>0.353553390593273</v>
      </c>
      <c r="BR64" s="16">
        <v>0.577350269189625</v>
      </c>
      <c r="BS64" s="16">
        <v>0.0</v>
      </c>
      <c r="BT64" s="16">
        <v>0.5</v>
      </c>
      <c r="BU64" s="16">
        <v>0.353553390593273</v>
      </c>
      <c r="BV64" s="16">
        <v>0.0</v>
      </c>
      <c r="BW64" s="16">
        <v>0.0</v>
      </c>
      <c r="BX64" s="16">
        <v>0.353553390593273</v>
      </c>
      <c r="BY64" s="16">
        <v>0.0</v>
      </c>
      <c r="BZ64" s="16">
        <v>0.0</v>
      </c>
      <c r="CA64" s="16">
        <v>0.288675134594812</v>
      </c>
      <c r="CB64" s="16">
        <v>0.353553390593273</v>
      </c>
      <c r="CC64" s="16">
        <v>0.5</v>
      </c>
      <c r="CD64" s="16">
        <v>0.707106781186547</v>
      </c>
      <c r="CE64" s="16">
        <v>0.577350269189625</v>
      </c>
      <c r="CF64" s="16">
        <v>0.577350269189625</v>
      </c>
      <c r="CG64" s="16">
        <v>0.288675134594812</v>
      </c>
      <c r="CH64" s="16">
        <v>0.577350269189625</v>
      </c>
      <c r="CI64" s="16">
        <v>0.353553390593273</v>
      </c>
      <c r="CJ64" s="16">
        <v>0.0</v>
      </c>
      <c r="CK64" s="16">
        <v>0.0</v>
      </c>
      <c r="CL64" s="16">
        <v>0.353553390593273</v>
      </c>
      <c r="CM64" s="16">
        <v>0.25</v>
      </c>
      <c r="CN64" s="16">
        <v>0.5</v>
      </c>
      <c r="CO64" s="16">
        <v>0.288675134594812</v>
      </c>
      <c r="CP64" s="16">
        <v>0.5</v>
      </c>
      <c r="CQ64" s="16">
        <v>0.0</v>
      </c>
      <c r="CR64" s="16">
        <v>0.353553390593273</v>
      </c>
      <c r="CS64" s="16">
        <v>0.25</v>
      </c>
      <c r="CT64" s="16">
        <v>0.0</v>
      </c>
      <c r="CU64" s="16">
        <v>0.288675134594812</v>
      </c>
      <c r="CV64" s="16">
        <v>0.288675134594812</v>
      </c>
      <c r="CW64" s="16">
        <v>0.5</v>
      </c>
    </row>
    <row r="65" ht="14.25" customHeight="1">
      <c r="A65" s="16">
        <v>71.0</v>
      </c>
      <c r="B65" s="16">
        <v>0.0</v>
      </c>
      <c r="C65" s="16">
        <v>0.0</v>
      </c>
      <c r="D65" s="16">
        <v>0.0</v>
      </c>
      <c r="E65" s="16">
        <v>0.0</v>
      </c>
      <c r="F65" s="16">
        <v>0.0</v>
      </c>
      <c r="G65" s="16">
        <v>0.577350269189625</v>
      </c>
      <c r="H65" s="16">
        <v>0.0</v>
      </c>
      <c r="I65" s="16">
        <v>0.0</v>
      </c>
      <c r="J65" s="16">
        <v>1.0</v>
      </c>
      <c r="K65" s="16">
        <v>0.577350269189625</v>
      </c>
      <c r="L65" s="16">
        <v>0.0</v>
      </c>
      <c r="M65" s="16">
        <v>0.0</v>
      </c>
      <c r="N65" s="16">
        <v>0.0</v>
      </c>
      <c r="O65" s="16">
        <v>0.0</v>
      </c>
      <c r="P65" s="16">
        <v>0.577350269189625</v>
      </c>
      <c r="Q65" s="16">
        <v>0.0</v>
      </c>
      <c r="R65" s="16">
        <v>0.0</v>
      </c>
      <c r="S65" s="16">
        <v>0.0</v>
      </c>
      <c r="T65" s="16">
        <v>0.0</v>
      </c>
      <c r="U65" s="16">
        <v>0.447213595499958</v>
      </c>
      <c r="V65" s="16">
        <v>0.0</v>
      </c>
      <c r="W65" s="16">
        <v>0.0</v>
      </c>
      <c r="X65" s="16">
        <v>0.577350269189625</v>
      </c>
      <c r="Y65" s="16">
        <v>0.0</v>
      </c>
      <c r="Z65" s="16">
        <v>0.0</v>
      </c>
      <c r="AA65" s="16">
        <v>0.0</v>
      </c>
      <c r="AB65" s="16">
        <v>0.0</v>
      </c>
      <c r="AC65" s="16">
        <v>0.0</v>
      </c>
      <c r="AD65" s="16">
        <v>0.0</v>
      </c>
      <c r="AE65" s="16">
        <v>0.0</v>
      </c>
      <c r="AF65" s="16">
        <v>0.0</v>
      </c>
      <c r="AG65" s="16">
        <v>0.0</v>
      </c>
      <c r="AH65" s="16">
        <v>0.0</v>
      </c>
      <c r="AI65" s="16">
        <v>0.0</v>
      </c>
      <c r="AJ65" s="16">
        <v>0.0</v>
      </c>
      <c r="AK65" s="16">
        <v>0.0</v>
      </c>
      <c r="AL65" s="16">
        <v>0.0</v>
      </c>
      <c r="AM65" s="16">
        <v>0.0</v>
      </c>
      <c r="AN65" s="16">
        <v>0.577350269189625</v>
      </c>
      <c r="AO65" s="16">
        <v>0.0</v>
      </c>
      <c r="AP65" s="16">
        <v>0.577350269189625</v>
      </c>
      <c r="AQ65" s="16">
        <v>0.0</v>
      </c>
      <c r="AR65" s="16">
        <v>0.0</v>
      </c>
      <c r="AS65" s="16">
        <v>0.0</v>
      </c>
      <c r="AT65" s="16">
        <v>0.0</v>
      </c>
      <c r="AU65" s="16">
        <v>0.0</v>
      </c>
      <c r="AV65" s="16">
        <v>0.0</v>
      </c>
      <c r="AW65" s="16">
        <v>0.0</v>
      </c>
      <c r="AX65" s="16">
        <v>0.0</v>
      </c>
      <c r="AY65" s="16">
        <v>0.0</v>
      </c>
      <c r="AZ65" s="16">
        <v>0.0</v>
      </c>
      <c r="BA65" s="16">
        <v>0.0</v>
      </c>
      <c r="BB65" s="16">
        <v>0.0</v>
      </c>
      <c r="BC65" s="16">
        <v>0.0</v>
      </c>
      <c r="BD65" s="16">
        <v>0.0</v>
      </c>
      <c r="BE65" s="16">
        <v>0.0</v>
      </c>
      <c r="BF65" s="16">
        <v>0.0</v>
      </c>
      <c r="BG65" s="16">
        <v>0.0</v>
      </c>
      <c r="BH65" s="16">
        <v>0.0</v>
      </c>
      <c r="BI65" s="16">
        <v>0.577350269189625</v>
      </c>
      <c r="BJ65" s="16">
        <v>0.0</v>
      </c>
      <c r="BK65" s="16">
        <v>0.0</v>
      </c>
      <c r="BL65" s="16">
        <v>0.5</v>
      </c>
      <c r="BM65" s="16">
        <v>1.0</v>
      </c>
      <c r="BN65" s="16">
        <v>0.0</v>
      </c>
      <c r="BO65" s="16">
        <v>0.0</v>
      </c>
      <c r="BP65" s="16">
        <v>0.0</v>
      </c>
      <c r="BQ65" s="16">
        <v>0.0</v>
      </c>
      <c r="BR65" s="16">
        <v>0.577350269189625</v>
      </c>
      <c r="BS65" s="16">
        <v>0.0</v>
      </c>
      <c r="BT65" s="16">
        <v>0.5</v>
      </c>
      <c r="BU65" s="16">
        <v>0.0</v>
      </c>
      <c r="BV65" s="16">
        <v>0.0</v>
      </c>
      <c r="BW65" s="16">
        <v>0.0</v>
      </c>
      <c r="BX65" s="16">
        <v>0.0</v>
      </c>
      <c r="BY65" s="16">
        <v>0.0</v>
      </c>
      <c r="BZ65" s="16">
        <v>0.0</v>
      </c>
      <c r="CA65" s="16">
        <v>0.577350269189625</v>
      </c>
      <c r="CB65" s="16">
        <v>0.0</v>
      </c>
      <c r="CC65" s="16">
        <v>0.0</v>
      </c>
      <c r="CD65" s="16">
        <v>0.707106781186547</v>
      </c>
      <c r="CE65" s="16">
        <v>0.0</v>
      </c>
      <c r="CF65" s="16">
        <v>0.0</v>
      </c>
      <c r="CG65" s="16">
        <v>0.0</v>
      </c>
      <c r="CH65" s="16">
        <v>0.577350269189625</v>
      </c>
      <c r="CI65" s="16">
        <v>0.0</v>
      </c>
      <c r="CJ65" s="16">
        <v>0.0</v>
      </c>
      <c r="CK65" s="16">
        <v>0.0</v>
      </c>
      <c r="CL65" s="16">
        <v>0.0</v>
      </c>
      <c r="CM65" s="16">
        <v>0.0</v>
      </c>
      <c r="CN65" s="16">
        <v>0.0</v>
      </c>
      <c r="CO65" s="16">
        <v>0.0</v>
      </c>
      <c r="CP65" s="16">
        <v>0.0</v>
      </c>
      <c r="CQ65" s="16">
        <v>0.0</v>
      </c>
      <c r="CR65" s="16">
        <v>0.0</v>
      </c>
      <c r="CS65" s="16">
        <v>0.0</v>
      </c>
      <c r="CT65" s="16">
        <v>0.0</v>
      </c>
      <c r="CU65" s="16">
        <v>0.577350269189625</v>
      </c>
      <c r="CV65" s="16">
        <v>0.0</v>
      </c>
      <c r="CW65" s="16">
        <v>0.5</v>
      </c>
    </row>
    <row r="66" ht="14.25" customHeight="1">
      <c r="A66" s="16">
        <v>72.0</v>
      </c>
      <c r="B66" s="16">
        <v>0.316227766016838</v>
      </c>
      <c r="C66" s="16">
        <v>0.0</v>
      </c>
      <c r="D66" s="16">
        <v>0.5</v>
      </c>
      <c r="E66" s="16">
        <v>0.816496580927726</v>
      </c>
      <c r="F66" s="16">
        <v>0.707106781186547</v>
      </c>
      <c r="G66" s="16">
        <v>0.0</v>
      </c>
      <c r="H66" s="16">
        <v>0.5</v>
      </c>
      <c r="I66" s="16">
        <v>0.0</v>
      </c>
      <c r="J66" s="16">
        <v>0.0</v>
      </c>
      <c r="K66" s="16">
        <v>0.0</v>
      </c>
      <c r="L66" s="16">
        <v>0.816496580927726</v>
      </c>
      <c r="M66" s="16">
        <v>0.5</v>
      </c>
      <c r="N66" s="16">
        <v>0.0</v>
      </c>
      <c r="O66" s="16">
        <v>0.707106781186547</v>
      </c>
      <c r="P66" s="16">
        <v>0.0</v>
      </c>
      <c r="Q66" s="16">
        <v>0.5</v>
      </c>
      <c r="R66" s="16">
        <v>0.5</v>
      </c>
      <c r="S66" s="16">
        <v>0.707106781186547</v>
      </c>
      <c r="T66" s="16">
        <v>0.707106781186547</v>
      </c>
      <c r="U66" s="16">
        <v>0.632455532033676</v>
      </c>
      <c r="V66" s="16">
        <v>0.408248290463863</v>
      </c>
      <c r="W66" s="16">
        <v>0.316227766016838</v>
      </c>
      <c r="X66" s="16">
        <v>0.0</v>
      </c>
      <c r="Y66" s="16">
        <v>0.5</v>
      </c>
      <c r="Z66" s="16">
        <v>0.5</v>
      </c>
      <c r="AA66" s="16">
        <v>0.707106781186547</v>
      </c>
      <c r="AB66" s="16">
        <v>0.5</v>
      </c>
      <c r="AC66" s="16">
        <v>0.5</v>
      </c>
      <c r="AD66" s="16">
        <v>0.316227766016838</v>
      </c>
      <c r="AE66" s="16">
        <v>0.5</v>
      </c>
      <c r="AF66" s="16">
        <v>0.707106781186547</v>
      </c>
      <c r="AG66" s="16">
        <v>0.0</v>
      </c>
      <c r="AH66" s="16">
        <v>0.5</v>
      </c>
      <c r="AI66" s="16">
        <v>0.5</v>
      </c>
      <c r="AJ66" s="16">
        <v>0.5</v>
      </c>
      <c r="AK66" s="16">
        <v>0.5</v>
      </c>
      <c r="AL66" s="16">
        <v>0.707106781186547</v>
      </c>
      <c r="AM66" s="16">
        <v>0.5</v>
      </c>
      <c r="AN66" s="16">
        <v>0.408248290463863</v>
      </c>
      <c r="AO66" s="16">
        <v>0.707106781186547</v>
      </c>
      <c r="AP66" s="16">
        <v>0.0</v>
      </c>
      <c r="AQ66" s="16">
        <v>0.816496580927726</v>
      </c>
      <c r="AR66" s="16">
        <v>0.5</v>
      </c>
      <c r="AS66" s="16">
        <v>0.0</v>
      </c>
      <c r="AT66" s="16">
        <v>0.316227766016838</v>
      </c>
      <c r="AU66" s="16">
        <v>0.5</v>
      </c>
      <c r="AV66" s="16">
        <v>0.0</v>
      </c>
      <c r="AW66" s="16">
        <v>0.816496580927726</v>
      </c>
      <c r="AX66" s="16">
        <v>0.5</v>
      </c>
      <c r="AY66" s="16">
        <v>0.5</v>
      </c>
      <c r="AZ66" s="16">
        <v>0.707106781186547</v>
      </c>
      <c r="BA66" s="16">
        <v>0.707106781186547</v>
      </c>
      <c r="BB66" s="16">
        <v>0.816496580927726</v>
      </c>
      <c r="BC66" s="16">
        <v>0.0</v>
      </c>
      <c r="BD66" s="16">
        <v>0.5</v>
      </c>
      <c r="BE66" s="16">
        <v>0.707106781186547</v>
      </c>
      <c r="BF66" s="16">
        <v>0.5</v>
      </c>
      <c r="BG66" s="16">
        <v>0.5</v>
      </c>
      <c r="BH66" s="16">
        <v>0.707106781186547</v>
      </c>
      <c r="BI66" s="16">
        <v>0.0</v>
      </c>
      <c r="BJ66" s="16">
        <v>0.5</v>
      </c>
      <c r="BK66" s="16">
        <v>0.707106781186547</v>
      </c>
      <c r="BL66" s="16">
        <v>0.353553390593273</v>
      </c>
      <c r="BM66" s="16">
        <v>0.0</v>
      </c>
      <c r="BN66" s="16">
        <v>1.0</v>
      </c>
      <c r="BO66" s="16">
        <v>0.5</v>
      </c>
      <c r="BP66" s="16">
        <v>0.5</v>
      </c>
      <c r="BQ66" s="16">
        <v>1.0</v>
      </c>
      <c r="BR66" s="16">
        <v>0.0</v>
      </c>
      <c r="BS66" s="16">
        <v>0.0</v>
      </c>
      <c r="BT66" s="16">
        <v>0.353553390593273</v>
      </c>
      <c r="BU66" s="16">
        <v>0.5</v>
      </c>
      <c r="BV66" s="16">
        <v>0.5</v>
      </c>
      <c r="BW66" s="16">
        <v>0.408248290463863</v>
      </c>
      <c r="BX66" s="16">
        <v>1.0</v>
      </c>
      <c r="BY66" s="16">
        <v>0.5</v>
      </c>
      <c r="BZ66" s="16">
        <v>0.5</v>
      </c>
      <c r="CA66" s="16">
        <v>0.408248290463863</v>
      </c>
      <c r="CB66" s="16">
        <v>0.5</v>
      </c>
      <c r="CC66" s="16">
        <v>0.707106781186547</v>
      </c>
      <c r="CD66" s="16">
        <v>0.0</v>
      </c>
      <c r="CE66" s="16">
        <v>0.408248290463863</v>
      </c>
      <c r="CF66" s="16">
        <v>0.408248290463863</v>
      </c>
      <c r="CG66" s="16">
        <v>0.816496580927726</v>
      </c>
      <c r="CH66" s="16">
        <v>0.0</v>
      </c>
      <c r="CI66" s="16">
        <v>1.0</v>
      </c>
      <c r="CJ66" s="16">
        <v>0.5</v>
      </c>
      <c r="CK66" s="16">
        <v>0.0</v>
      </c>
      <c r="CL66" s="16">
        <v>0.5</v>
      </c>
      <c r="CM66" s="16">
        <v>0.353553390593273</v>
      </c>
      <c r="CN66" s="16">
        <v>0.707106781186547</v>
      </c>
      <c r="CO66" s="16">
        <v>0.0</v>
      </c>
      <c r="CP66" s="16">
        <v>0.707106781186547</v>
      </c>
      <c r="CQ66" s="16">
        <v>0.5</v>
      </c>
      <c r="CR66" s="16">
        <v>1.0</v>
      </c>
      <c r="CS66" s="16">
        <v>0.353553390593273</v>
      </c>
      <c r="CT66" s="16">
        <v>0.0</v>
      </c>
      <c r="CU66" s="16">
        <v>0.408248290463863</v>
      </c>
      <c r="CV66" s="16">
        <v>0.408248290463863</v>
      </c>
      <c r="CW66" s="16">
        <v>0.353553390593273</v>
      </c>
    </row>
    <row r="67" ht="14.25" customHeight="1">
      <c r="A67" s="16">
        <v>73.0</v>
      </c>
      <c r="B67" s="16">
        <v>0.0</v>
      </c>
      <c r="C67" s="16">
        <v>0.0</v>
      </c>
      <c r="D67" s="16">
        <v>0.0</v>
      </c>
      <c r="E67" s="16">
        <v>0.408248290463863</v>
      </c>
      <c r="F67" s="16">
        <v>0.0</v>
      </c>
      <c r="G67" s="16">
        <v>0.0</v>
      </c>
      <c r="H67" s="16">
        <v>0.0</v>
      </c>
      <c r="I67" s="16">
        <v>0.0</v>
      </c>
      <c r="J67" s="16">
        <v>0.0</v>
      </c>
      <c r="K67" s="16">
        <v>0.0</v>
      </c>
      <c r="L67" s="16">
        <v>0.408248290463863</v>
      </c>
      <c r="M67" s="16">
        <v>0.0</v>
      </c>
      <c r="N67" s="16">
        <v>0.0</v>
      </c>
      <c r="O67" s="16">
        <v>0.707106781186547</v>
      </c>
      <c r="P67" s="16">
        <v>0.0</v>
      </c>
      <c r="Q67" s="16">
        <v>0.5</v>
      </c>
      <c r="R67" s="16">
        <v>0.5</v>
      </c>
      <c r="S67" s="16">
        <v>0.0</v>
      </c>
      <c r="T67" s="16">
        <v>0.0</v>
      </c>
      <c r="U67" s="16">
        <v>0.316227766016838</v>
      </c>
      <c r="V67" s="16">
        <v>0.0</v>
      </c>
      <c r="W67" s="16">
        <v>0.316227766016838</v>
      </c>
      <c r="X67" s="16">
        <v>0.0</v>
      </c>
      <c r="Y67" s="16">
        <v>0.5</v>
      </c>
      <c r="Z67" s="16">
        <v>0.5</v>
      </c>
      <c r="AA67" s="16">
        <v>0.707106781186547</v>
      </c>
      <c r="AB67" s="16">
        <v>0.5</v>
      </c>
      <c r="AC67" s="16">
        <v>0.5</v>
      </c>
      <c r="AD67" s="16">
        <v>0.316227766016838</v>
      </c>
      <c r="AE67" s="16">
        <v>0.5</v>
      </c>
      <c r="AF67" s="16">
        <v>0.707106781186547</v>
      </c>
      <c r="AG67" s="16">
        <v>0.0</v>
      </c>
      <c r="AH67" s="16">
        <v>0.5</v>
      </c>
      <c r="AI67" s="16">
        <v>0.5</v>
      </c>
      <c r="AJ67" s="16">
        <v>0.0</v>
      </c>
      <c r="AK67" s="16">
        <v>0.0</v>
      </c>
      <c r="AL67" s="16">
        <v>0.707106781186547</v>
      </c>
      <c r="AM67" s="16">
        <v>1.0</v>
      </c>
      <c r="AN67" s="16">
        <v>0.408248290463863</v>
      </c>
      <c r="AO67" s="16">
        <v>0.707106781186547</v>
      </c>
      <c r="AP67" s="16">
        <v>0.0</v>
      </c>
      <c r="AQ67" s="16">
        <v>0.408248290463863</v>
      </c>
      <c r="AR67" s="16">
        <v>0.5</v>
      </c>
      <c r="AS67" s="16">
        <v>0.0</v>
      </c>
      <c r="AT67" s="16">
        <v>0.316227766016838</v>
      </c>
      <c r="AU67" s="16">
        <v>0.5</v>
      </c>
      <c r="AV67" s="16">
        <v>0.0</v>
      </c>
      <c r="AW67" s="16">
        <v>0.408248290463863</v>
      </c>
      <c r="AX67" s="16">
        <v>0.5</v>
      </c>
      <c r="AY67" s="16">
        <v>0.0</v>
      </c>
      <c r="AZ67" s="16">
        <v>0.707106781186547</v>
      </c>
      <c r="BA67" s="16">
        <v>0.707106781186547</v>
      </c>
      <c r="BB67" s="16">
        <v>0.408248290463863</v>
      </c>
      <c r="BC67" s="16">
        <v>0.0</v>
      </c>
      <c r="BD67" s="16">
        <v>0.5</v>
      </c>
      <c r="BE67" s="16">
        <v>0.707106781186547</v>
      </c>
      <c r="BF67" s="16">
        <v>0.0</v>
      </c>
      <c r="BG67" s="16">
        <v>0.0</v>
      </c>
      <c r="BH67" s="16">
        <v>0.0</v>
      </c>
      <c r="BI67" s="16">
        <v>0.0</v>
      </c>
      <c r="BJ67" s="16">
        <v>0.0</v>
      </c>
      <c r="BK67" s="16">
        <v>0.0</v>
      </c>
      <c r="BL67" s="16">
        <v>0.0</v>
      </c>
      <c r="BM67" s="16">
        <v>0.0</v>
      </c>
      <c r="BN67" s="16">
        <v>0.5</v>
      </c>
      <c r="BO67" s="16">
        <v>1.0</v>
      </c>
      <c r="BP67" s="16">
        <v>0.5</v>
      </c>
      <c r="BQ67" s="16">
        <v>0.5</v>
      </c>
      <c r="BR67" s="16">
        <v>0.0</v>
      </c>
      <c r="BS67" s="16">
        <v>0.0</v>
      </c>
      <c r="BT67" s="16">
        <v>0.353553390593273</v>
      </c>
      <c r="BU67" s="16">
        <v>0.5</v>
      </c>
      <c r="BV67" s="16">
        <v>0.5</v>
      </c>
      <c r="BW67" s="16">
        <v>0.408248290463863</v>
      </c>
      <c r="BX67" s="16">
        <v>0.5</v>
      </c>
      <c r="BY67" s="16">
        <v>0.5</v>
      </c>
      <c r="BZ67" s="16">
        <v>0.5</v>
      </c>
      <c r="CA67" s="16">
        <v>0.408248290463863</v>
      </c>
      <c r="CB67" s="16">
        <v>0.0</v>
      </c>
      <c r="CC67" s="16">
        <v>0.0</v>
      </c>
      <c r="CD67" s="16">
        <v>0.0</v>
      </c>
      <c r="CE67" s="16">
        <v>0.408248290463863</v>
      </c>
      <c r="CF67" s="16">
        <v>0.0</v>
      </c>
      <c r="CG67" s="16">
        <v>0.408248290463863</v>
      </c>
      <c r="CH67" s="16">
        <v>0.0</v>
      </c>
      <c r="CI67" s="16">
        <v>0.5</v>
      </c>
      <c r="CJ67" s="16">
        <v>0.5</v>
      </c>
      <c r="CK67" s="16">
        <v>0.0</v>
      </c>
      <c r="CL67" s="16">
        <v>0.5</v>
      </c>
      <c r="CM67" s="16">
        <v>0.0</v>
      </c>
      <c r="CN67" s="16">
        <v>0.0</v>
      </c>
      <c r="CO67" s="16">
        <v>0.0</v>
      </c>
      <c r="CP67" s="16">
        <v>0.0</v>
      </c>
      <c r="CQ67" s="16">
        <v>0.5</v>
      </c>
      <c r="CR67" s="16">
        <v>0.5</v>
      </c>
      <c r="CS67" s="16">
        <v>0.0</v>
      </c>
      <c r="CT67" s="16">
        <v>0.0</v>
      </c>
      <c r="CU67" s="16">
        <v>0.816496580927726</v>
      </c>
      <c r="CV67" s="16">
        <v>0.408248290463863</v>
      </c>
      <c r="CW67" s="16">
        <v>0.0</v>
      </c>
    </row>
    <row r="68" ht="14.25" customHeight="1">
      <c r="A68" s="16">
        <v>74.0</v>
      </c>
      <c r="B68" s="16">
        <v>0.0</v>
      </c>
      <c r="C68" s="16">
        <v>0.0</v>
      </c>
      <c r="D68" s="16">
        <v>0.5</v>
      </c>
      <c r="E68" s="16">
        <v>0.816496580927726</v>
      </c>
      <c r="F68" s="16">
        <v>0.0</v>
      </c>
      <c r="G68" s="16">
        <v>0.0</v>
      </c>
      <c r="H68" s="16">
        <v>0.5</v>
      </c>
      <c r="I68" s="16">
        <v>0.0</v>
      </c>
      <c r="J68" s="16">
        <v>0.0</v>
      </c>
      <c r="K68" s="16">
        <v>0.0</v>
      </c>
      <c r="L68" s="16">
        <v>0.816496580927726</v>
      </c>
      <c r="M68" s="16">
        <v>0.0</v>
      </c>
      <c r="N68" s="16">
        <v>0.0</v>
      </c>
      <c r="O68" s="16">
        <v>0.707106781186547</v>
      </c>
      <c r="P68" s="16">
        <v>0.408248290463863</v>
      </c>
      <c r="Q68" s="16">
        <v>0.5</v>
      </c>
      <c r="R68" s="16">
        <v>1.0</v>
      </c>
      <c r="S68" s="16">
        <v>0.0</v>
      </c>
      <c r="T68" s="16">
        <v>0.0</v>
      </c>
      <c r="U68" s="16">
        <v>0.316227766016838</v>
      </c>
      <c r="V68" s="16">
        <v>0.0</v>
      </c>
      <c r="W68" s="16">
        <v>0.316227766016838</v>
      </c>
      <c r="X68" s="16">
        <v>0.0</v>
      </c>
      <c r="Y68" s="16">
        <v>0.5</v>
      </c>
      <c r="Z68" s="16">
        <v>1.0</v>
      </c>
      <c r="AA68" s="16">
        <v>0.707106781186547</v>
      </c>
      <c r="AB68" s="16">
        <v>0.5</v>
      </c>
      <c r="AC68" s="16">
        <v>1.0</v>
      </c>
      <c r="AD68" s="16">
        <v>0.316227766016838</v>
      </c>
      <c r="AE68" s="16">
        <v>0.5</v>
      </c>
      <c r="AF68" s="16">
        <v>0.707106781186547</v>
      </c>
      <c r="AG68" s="16">
        <v>0.0</v>
      </c>
      <c r="AH68" s="16">
        <v>0.5</v>
      </c>
      <c r="AI68" s="16">
        <v>0.5</v>
      </c>
      <c r="AJ68" s="16">
        <v>0.0</v>
      </c>
      <c r="AK68" s="16">
        <v>0.5</v>
      </c>
      <c r="AL68" s="16">
        <v>0.707106781186547</v>
      </c>
      <c r="AM68" s="16">
        <v>0.5</v>
      </c>
      <c r="AN68" s="16">
        <v>0.408248290463863</v>
      </c>
      <c r="AO68" s="16">
        <v>0.707106781186547</v>
      </c>
      <c r="AP68" s="16">
        <v>0.0</v>
      </c>
      <c r="AQ68" s="16">
        <v>0.408248290463863</v>
      </c>
      <c r="AR68" s="16">
        <v>1.0</v>
      </c>
      <c r="AS68" s="16">
        <v>0.0</v>
      </c>
      <c r="AT68" s="16">
        <v>0.632455532033676</v>
      </c>
      <c r="AU68" s="16">
        <v>1.0</v>
      </c>
      <c r="AV68" s="16">
        <v>0.0</v>
      </c>
      <c r="AW68" s="16">
        <v>0.816496580927726</v>
      </c>
      <c r="AX68" s="16">
        <v>0.5</v>
      </c>
      <c r="AY68" s="16">
        <v>0.0</v>
      </c>
      <c r="AZ68" s="16">
        <v>0.707106781186547</v>
      </c>
      <c r="BA68" s="16">
        <v>0.707106781186547</v>
      </c>
      <c r="BB68" s="16">
        <v>0.816496580927726</v>
      </c>
      <c r="BC68" s="16">
        <v>0.0</v>
      </c>
      <c r="BD68" s="16">
        <v>0.5</v>
      </c>
      <c r="BE68" s="16">
        <v>0.707106781186547</v>
      </c>
      <c r="BF68" s="16">
        <v>0.0</v>
      </c>
      <c r="BG68" s="16">
        <v>0.5</v>
      </c>
      <c r="BH68" s="16">
        <v>0.0</v>
      </c>
      <c r="BI68" s="16">
        <v>0.0</v>
      </c>
      <c r="BJ68" s="16">
        <v>0.5</v>
      </c>
      <c r="BK68" s="16">
        <v>0.0</v>
      </c>
      <c r="BL68" s="16">
        <v>0.0</v>
      </c>
      <c r="BM68" s="16">
        <v>0.0</v>
      </c>
      <c r="BN68" s="16">
        <v>0.5</v>
      </c>
      <c r="BO68" s="16">
        <v>0.5</v>
      </c>
      <c r="BP68" s="16">
        <v>1.0</v>
      </c>
      <c r="BQ68" s="16">
        <v>0.5</v>
      </c>
      <c r="BR68" s="16">
        <v>0.0</v>
      </c>
      <c r="BS68" s="16">
        <v>0.0</v>
      </c>
      <c r="BT68" s="16">
        <v>0.353553390593273</v>
      </c>
      <c r="BU68" s="16">
        <v>0.5</v>
      </c>
      <c r="BV68" s="16">
        <v>0.5</v>
      </c>
      <c r="BW68" s="16">
        <v>0.816496580927726</v>
      </c>
      <c r="BX68" s="16">
        <v>0.5</v>
      </c>
      <c r="BY68" s="16">
        <v>1.0</v>
      </c>
      <c r="BZ68" s="16">
        <v>1.0</v>
      </c>
      <c r="CA68" s="16">
        <v>0.408248290463863</v>
      </c>
      <c r="CB68" s="16">
        <v>0.0</v>
      </c>
      <c r="CC68" s="16">
        <v>0.0</v>
      </c>
      <c r="CD68" s="16">
        <v>0.0</v>
      </c>
      <c r="CE68" s="16">
        <v>0.408248290463863</v>
      </c>
      <c r="CF68" s="16">
        <v>0.408248290463863</v>
      </c>
      <c r="CG68" s="16">
        <v>0.816496580927726</v>
      </c>
      <c r="CH68" s="16">
        <v>0.0</v>
      </c>
      <c r="CI68" s="16">
        <v>0.5</v>
      </c>
      <c r="CJ68" s="16">
        <v>0.5</v>
      </c>
      <c r="CK68" s="16">
        <v>0.0</v>
      </c>
      <c r="CL68" s="16">
        <v>0.5</v>
      </c>
      <c r="CM68" s="16">
        <v>0.353553390593273</v>
      </c>
      <c r="CN68" s="16">
        <v>0.0</v>
      </c>
      <c r="CO68" s="16">
        <v>0.0</v>
      </c>
      <c r="CP68" s="16">
        <v>0.0</v>
      </c>
      <c r="CQ68" s="16">
        <v>1.0</v>
      </c>
      <c r="CR68" s="16">
        <v>0.5</v>
      </c>
      <c r="CS68" s="16">
        <v>0.0</v>
      </c>
      <c r="CT68" s="16">
        <v>0.0</v>
      </c>
      <c r="CU68" s="16">
        <v>0.408248290463863</v>
      </c>
      <c r="CV68" s="16">
        <v>0.408248290463863</v>
      </c>
      <c r="CW68" s="16">
        <v>0.0</v>
      </c>
    </row>
    <row r="69" ht="14.25" customHeight="1">
      <c r="A69" s="16">
        <v>75.0</v>
      </c>
      <c r="B69" s="16">
        <v>0.316227766016838</v>
      </c>
      <c r="C69" s="16">
        <v>0.0</v>
      </c>
      <c r="D69" s="16">
        <v>0.5</v>
      </c>
      <c r="E69" s="16">
        <v>0.816496580927726</v>
      </c>
      <c r="F69" s="16">
        <v>0.707106781186547</v>
      </c>
      <c r="G69" s="16">
        <v>0.0</v>
      </c>
      <c r="H69" s="16">
        <v>0.5</v>
      </c>
      <c r="I69" s="16">
        <v>0.0</v>
      </c>
      <c r="J69" s="16">
        <v>0.0</v>
      </c>
      <c r="K69" s="16">
        <v>0.0</v>
      </c>
      <c r="L69" s="16">
        <v>0.816496580927726</v>
      </c>
      <c r="M69" s="16">
        <v>0.5</v>
      </c>
      <c r="N69" s="16">
        <v>0.0</v>
      </c>
      <c r="O69" s="16">
        <v>0.707106781186547</v>
      </c>
      <c r="P69" s="16">
        <v>0.0</v>
      </c>
      <c r="Q69" s="16">
        <v>0.5</v>
      </c>
      <c r="R69" s="16">
        <v>0.5</v>
      </c>
      <c r="S69" s="16">
        <v>0.707106781186547</v>
      </c>
      <c r="T69" s="16">
        <v>0.707106781186547</v>
      </c>
      <c r="U69" s="16">
        <v>0.632455532033676</v>
      </c>
      <c r="V69" s="16">
        <v>0.408248290463863</v>
      </c>
      <c r="W69" s="16">
        <v>0.316227766016838</v>
      </c>
      <c r="X69" s="16">
        <v>0.0</v>
      </c>
      <c r="Y69" s="16">
        <v>0.5</v>
      </c>
      <c r="Z69" s="16">
        <v>0.5</v>
      </c>
      <c r="AA69" s="16">
        <v>0.707106781186547</v>
      </c>
      <c r="AB69" s="16">
        <v>0.5</v>
      </c>
      <c r="AC69" s="16">
        <v>0.5</v>
      </c>
      <c r="AD69" s="16">
        <v>0.316227766016838</v>
      </c>
      <c r="AE69" s="16">
        <v>0.5</v>
      </c>
      <c r="AF69" s="16">
        <v>0.707106781186547</v>
      </c>
      <c r="AG69" s="16">
        <v>0.0</v>
      </c>
      <c r="AH69" s="16">
        <v>0.5</v>
      </c>
      <c r="AI69" s="16">
        <v>0.5</v>
      </c>
      <c r="AJ69" s="16">
        <v>0.5</v>
      </c>
      <c r="AK69" s="16">
        <v>0.5</v>
      </c>
      <c r="AL69" s="16">
        <v>0.707106781186547</v>
      </c>
      <c r="AM69" s="16">
        <v>0.5</v>
      </c>
      <c r="AN69" s="16">
        <v>0.408248290463863</v>
      </c>
      <c r="AO69" s="16">
        <v>0.707106781186547</v>
      </c>
      <c r="AP69" s="16">
        <v>0.0</v>
      </c>
      <c r="AQ69" s="16">
        <v>0.816496580927726</v>
      </c>
      <c r="AR69" s="16">
        <v>0.5</v>
      </c>
      <c r="AS69" s="16">
        <v>0.0</v>
      </c>
      <c r="AT69" s="16">
        <v>0.316227766016838</v>
      </c>
      <c r="AU69" s="16">
        <v>0.5</v>
      </c>
      <c r="AV69" s="16">
        <v>0.0</v>
      </c>
      <c r="AW69" s="16">
        <v>0.816496580927726</v>
      </c>
      <c r="AX69" s="16">
        <v>0.5</v>
      </c>
      <c r="AY69" s="16">
        <v>0.5</v>
      </c>
      <c r="AZ69" s="16">
        <v>0.707106781186547</v>
      </c>
      <c r="BA69" s="16">
        <v>0.707106781186547</v>
      </c>
      <c r="BB69" s="16">
        <v>0.816496580927726</v>
      </c>
      <c r="BC69" s="16">
        <v>0.0</v>
      </c>
      <c r="BD69" s="16">
        <v>0.5</v>
      </c>
      <c r="BE69" s="16">
        <v>0.707106781186547</v>
      </c>
      <c r="BF69" s="16">
        <v>0.5</v>
      </c>
      <c r="BG69" s="16">
        <v>0.5</v>
      </c>
      <c r="BH69" s="16">
        <v>0.707106781186547</v>
      </c>
      <c r="BI69" s="16">
        <v>0.0</v>
      </c>
      <c r="BJ69" s="16">
        <v>0.5</v>
      </c>
      <c r="BK69" s="16">
        <v>0.707106781186547</v>
      </c>
      <c r="BL69" s="16">
        <v>0.353553390593273</v>
      </c>
      <c r="BM69" s="16">
        <v>0.0</v>
      </c>
      <c r="BN69" s="16">
        <v>1.0</v>
      </c>
      <c r="BO69" s="16">
        <v>0.5</v>
      </c>
      <c r="BP69" s="16">
        <v>0.5</v>
      </c>
      <c r="BQ69" s="16">
        <v>1.0</v>
      </c>
      <c r="BR69" s="16">
        <v>0.0</v>
      </c>
      <c r="BS69" s="16">
        <v>0.0</v>
      </c>
      <c r="BT69" s="16">
        <v>0.353553390593273</v>
      </c>
      <c r="BU69" s="16">
        <v>0.5</v>
      </c>
      <c r="BV69" s="16">
        <v>0.5</v>
      </c>
      <c r="BW69" s="16">
        <v>0.408248290463863</v>
      </c>
      <c r="BX69" s="16">
        <v>1.0</v>
      </c>
      <c r="BY69" s="16">
        <v>0.5</v>
      </c>
      <c r="BZ69" s="16">
        <v>0.5</v>
      </c>
      <c r="CA69" s="16">
        <v>0.408248290463863</v>
      </c>
      <c r="CB69" s="16">
        <v>0.5</v>
      </c>
      <c r="CC69" s="16">
        <v>0.707106781186547</v>
      </c>
      <c r="CD69" s="16">
        <v>0.0</v>
      </c>
      <c r="CE69" s="16">
        <v>0.408248290463863</v>
      </c>
      <c r="CF69" s="16">
        <v>0.408248290463863</v>
      </c>
      <c r="CG69" s="16">
        <v>0.816496580927726</v>
      </c>
      <c r="CH69" s="16">
        <v>0.0</v>
      </c>
      <c r="CI69" s="16">
        <v>1.0</v>
      </c>
      <c r="CJ69" s="16">
        <v>0.5</v>
      </c>
      <c r="CK69" s="16">
        <v>0.0</v>
      </c>
      <c r="CL69" s="16">
        <v>0.5</v>
      </c>
      <c r="CM69" s="16">
        <v>0.353553390593273</v>
      </c>
      <c r="CN69" s="16">
        <v>0.707106781186547</v>
      </c>
      <c r="CO69" s="16">
        <v>0.0</v>
      </c>
      <c r="CP69" s="16">
        <v>0.707106781186547</v>
      </c>
      <c r="CQ69" s="16">
        <v>0.5</v>
      </c>
      <c r="CR69" s="16">
        <v>1.0</v>
      </c>
      <c r="CS69" s="16">
        <v>0.353553390593273</v>
      </c>
      <c r="CT69" s="16">
        <v>0.0</v>
      </c>
      <c r="CU69" s="16">
        <v>0.408248290463863</v>
      </c>
      <c r="CV69" s="16">
        <v>0.408248290463863</v>
      </c>
      <c r="CW69" s="16">
        <v>0.353553390593273</v>
      </c>
    </row>
    <row r="70" ht="14.25" customHeight="1">
      <c r="A70" s="16">
        <v>76.0</v>
      </c>
      <c r="B70" s="16">
        <v>0.0</v>
      </c>
      <c r="C70" s="16">
        <v>0.0</v>
      </c>
      <c r="D70" s="16">
        <v>0.0</v>
      </c>
      <c r="E70" s="16">
        <v>0.0</v>
      </c>
      <c r="F70" s="16">
        <v>0.0</v>
      </c>
      <c r="G70" s="16">
        <v>0.666666666666666</v>
      </c>
      <c r="H70" s="16">
        <v>0.0</v>
      </c>
      <c r="I70" s="16">
        <v>0.0</v>
      </c>
      <c r="J70" s="16">
        <v>0.577350269189625</v>
      </c>
      <c r="K70" s="16">
        <v>0.666666666666666</v>
      </c>
      <c r="L70" s="16">
        <v>0.0</v>
      </c>
      <c r="M70" s="16">
        <v>0.0</v>
      </c>
      <c r="N70" s="16">
        <v>0.0</v>
      </c>
      <c r="O70" s="16">
        <v>0.0</v>
      </c>
      <c r="P70" s="16">
        <v>0.333333333333333</v>
      </c>
      <c r="Q70" s="16">
        <v>0.0</v>
      </c>
      <c r="R70" s="16">
        <v>0.0</v>
      </c>
      <c r="S70" s="16">
        <v>0.0</v>
      </c>
      <c r="T70" s="16">
        <v>0.0</v>
      </c>
      <c r="U70" s="16">
        <v>0.516397779494322</v>
      </c>
      <c r="V70" s="16">
        <v>0.333333333333333</v>
      </c>
      <c r="W70" s="16">
        <v>0.258198889747161</v>
      </c>
      <c r="X70" s="16">
        <v>0.666666666666666</v>
      </c>
      <c r="Y70" s="16">
        <v>0.408248290463863</v>
      </c>
      <c r="Z70" s="16">
        <v>0.0</v>
      </c>
      <c r="AA70" s="16">
        <v>0.0</v>
      </c>
      <c r="AB70" s="16">
        <v>0.0</v>
      </c>
      <c r="AC70" s="16">
        <v>0.0</v>
      </c>
      <c r="AD70" s="16">
        <v>0.258198889747161</v>
      </c>
      <c r="AE70" s="16">
        <v>0.0</v>
      </c>
      <c r="AF70" s="16">
        <v>0.0</v>
      </c>
      <c r="AG70" s="16">
        <v>0.666666666666666</v>
      </c>
      <c r="AH70" s="16">
        <v>0.0</v>
      </c>
      <c r="AI70" s="16">
        <v>0.0</v>
      </c>
      <c r="AJ70" s="16">
        <v>0.0</v>
      </c>
      <c r="AK70" s="16">
        <v>0.0</v>
      </c>
      <c r="AL70" s="16">
        <v>0.0</v>
      </c>
      <c r="AM70" s="16">
        <v>0.0</v>
      </c>
      <c r="AN70" s="16">
        <v>0.333333333333333</v>
      </c>
      <c r="AO70" s="16">
        <v>0.0</v>
      </c>
      <c r="AP70" s="16">
        <v>0.333333333333333</v>
      </c>
      <c r="AQ70" s="16">
        <v>0.333333333333333</v>
      </c>
      <c r="AR70" s="16">
        <v>0.0</v>
      </c>
      <c r="AS70" s="16">
        <v>0.408248290463863</v>
      </c>
      <c r="AT70" s="16">
        <v>0.0</v>
      </c>
      <c r="AU70" s="16">
        <v>0.0</v>
      </c>
      <c r="AV70" s="16">
        <v>0.333333333333333</v>
      </c>
      <c r="AW70" s="16">
        <v>0.0</v>
      </c>
      <c r="AX70" s="16">
        <v>0.0</v>
      </c>
      <c r="AY70" s="16">
        <v>0.0</v>
      </c>
      <c r="AZ70" s="16">
        <v>0.0</v>
      </c>
      <c r="BA70" s="16">
        <v>0.0</v>
      </c>
      <c r="BB70" s="16">
        <v>0.0</v>
      </c>
      <c r="BC70" s="16">
        <v>0.0</v>
      </c>
      <c r="BD70" s="16">
        <v>0.408248290463863</v>
      </c>
      <c r="BE70" s="16">
        <v>0.0</v>
      </c>
      <c r="BF70" s="16">
        <v>0.0</v>
      </c>
      <c r="BG70" s="16">
        <v>0.0</v>
      </c>
      <c r="BH70" s="16">
        <v>0.0</v>
      </c>
      <c r="BI70" s="16">
        <v>1.0</v>
      </c>
      <c r="BJ70" s="16">
        <v>0.0</v>
      </c>
      <c r="BK70" s="16">
        <v>0.0</v>
      </c>
      <c r="BL70" s="16">
        <v>0.577350269189625</v>
      </c>
      <c r="BM70" s="16">
        <v>0.577350269189625</v>
      </c>
      <c r="BN70" s="16">
        <v>0.0</v>
      </c>
      <c r="BO70" s="16">
        <v>0.0</v>
      </c>
      <c r="BP70" s="16">
        <v>0.0</v>
      </c>
      <c r="BQ70" s="16">
        <v>0.0</v>
      </c>
      <c r="BR70" s="16">
        <v>1.0</v>
      </c>
      <c r="BS70" s="16">
        <v>0.0</v>
      </c>
      <c r="BT70" s="16">
        <v>0.577350269189625</v>
      </c>
      <c r="BU70" s="16">
        <v>0.408248290463863</v>
      </c>
      <c r="BV70" s="16">
        <v>0.0</v>
      </c>
      <c r="BW70" s="16">
        <v>0.0</v>
      </c>
      <c r="BX70" s="16">
        <v>0.0</v>
      </c>
      <c r="BY70" s="16">
        <v>0.0</v>
      </c>
      <c r="BZ70" s="16">
        <v>0.0</v>
      </c>
      <c r="CA70" s="16">
        <v>0.333333333333333</v>
      </c>
      <c r="CB70" s="16">
        <v>0.0</v>
      </c>
      <c r="CC70" s="16">
        <v>0.0</v>
      </c>
      <c r="CD70" s="16">
        <v>0.816496580927726</v>
      </c>
      <c r="CE70" s="16">
        <v>0.333333333333333</v>
      </c>
      <c r="CF70" s="16">
        <v>0.0</v>
      </c>
      <c r="CG70" s="16">
        <v>0.0</v>
      </c>
      <c r="CH70" s="16">
        <v>0.666666666666666</v>
      </c>
      <c r="CI70" s="16">
        <v>0.0</v>
      </c>
      <c r="CJ70" s="16">
        <v>0.0</v>
      </c>
      <c r="CK70" s="16">
        <v>0.0</v>
      </c>
      <c r="CL70" s="16">
        <v>0.408248290463863</v>
      </c>
      <c r="CM70" s="16">
        <v>0.0</v>
      </c>
      <c r="CN70" s="16">
        <v>0.0</v>
      </c>
      <c r="CO70" s="16">
        <v>0.666666666666666</v>
      </c>
      <c r="CP70" s="16">
        <v>0.0</v>
      </c>
      <c r="CQ70" s="16">
        <v>0.0</v>
      </c>
      <c r="CR70" s="16">
        <v>0.0</v>
      </c>
      <c r="CS70" s="16">
        <v>0.0</v>
      </c>
      <c r="CT70" s="16">
        <v>0.0</v>
      </c>
      <c r="CU70" s="16">
        <v>0.333333333333333</v>
      </c>
      <c r="CV70" s="16">
        <v>0.333333333333333</v>
      </c>
      <c r="CW70" s="16">
        <v>0.288675134594812</v>
      </c>
    </row>
    <row r="71" ht="14.25" customHeight="1">
      <c r="A71" s="16">
        <v>77.0</v>
      </c>
      <c r="B71" s="16">
        <v>0.0</v>
      </c>
      <c r="C71" s="16">
        <v>0.0</v>
      </c>
      <c r="D71" s="16">
        <v>0.0</v>
      </c>
      <c r="E71" s="16">
        <v>0.0</v>
      </c>
      <c r="F71" s="16">
        <v>0.0</v>
      </c>
      <c r="G71" s="16">
        <v>0.0</v>
      </c>
      <c r="H71" s="16">
        <v>0.0</v>
      </c>
      <c r="I71" s="16">
        <v>0.0</v>
      </c>
      <c r="J71" s="16">
        <v>0.0</v>
      </c>
      <c r="K71" s="16">
        <v>0.0</v>
      </c>
      <c r="L71" s="16">
        <v>0.0</v>
      </c>
      <c r="M71" s="16">
        <v>0.0</v>
      </c>
      <c r="N71" s="16">
        <v>0.0</v>
      </c>
      <c r="O71" s="16">
        <v>0.0</v>
      </c>
      <c r="P71" s="16">
        <v>0.0</v>
      </c>
      <c r="Q71" s="16">
        <v>0.0</v>
      </c>
      <c r="R71" s="16">
        <v>0.0</v>
      </c>
      <c r="S71" s="16">
        <v>0.0</v>
      </c>
      <c r="T71" s="16">
        <v>0.0</v>
      </c>
      <c r="U71" s="16">
        <v>0.0</v>
      </c>
      <c r="V71" s="16">
        <v>0.0</v>
      </c>
      <c r="W71" s="16">
        <v>0.0</v>
      </c>
      <c r="X71" s="16">
        <v>0.0</v>
      </c>
      <c r="Y71" s="16">
        <v>0.0</v>
      </c>
      <c r="Z71" s="16">
        <v>0.0</v>
      </c>
      <c r="AA71" s="16">
        <v>0.0</v>
      </c>
      <c r="AB71" s="16">
        <v>0.0</v>
      </c>
      <c r="AC71" s="16">
        <v>0.0</v>
      </c>
      <c r="AD71" s="16">
        <v>0.0</v>
      </c>
      <c r="AE71" s="16">
        <v>0.0</v>
      </c>
      <c r="AF71" s="16">
        <v>0.0</v>
      </c>
      <c r="AG71" s="16">
        <v>0.0</v>
      </c>
      <c r="AH71" s="16">
        <v>0.0</v>
      </c>
      <c r="AI71" s="16">
        <v>0.0</v>
      </c>
      <c r="AJ71" s="16">
        <v>0.0</v>
      </c>
      <c r="AK71" s="16">
        <v>0.0</v>
      </c>
      <c r="AL71" s="16">
        <v>0.0</v>
      </c>
      <c r="AM71" s="16">
        <v>0.0</v>
      </c>
      <c r="AN71" s="16">
        <v>0.0</v>
      </c>
      <c r="AO71" s="16">
        <v>0.0</v>
      </c>
      <c r="AP71" s="16">
        <v>0.0</v>
      </c>
      <c r="AQ71" s="16">
        <v>0.0</v>
      </c>
      <c r="AR71" s="16">
        <v>0.0</v>
      </c>
      <c r="AS71" s="16">
        <v>0.0</v>
      </c>
      <c r="AT71" s="16">
        <v>0.0</v>
      </c>
      <c r="AU71" s="16">
        <v>0.0</v>
      </c>
      <c r="AV71" s="16">
        <v>0.0</v>
      </c>
      <c r="AW71" s="16">
        <v>0.0</v>
      </c>
      <c r="AX71" s="16">
        <v>0.0</v>
      </c>
      <c r="AY71" s="16">
        <v>0.0</v>
      </c>
      <c r="AZ71" s="16">
        <v>0.0</v>
      </c>
      <c r="BA71" s="16">
        <v>0.0</v>
      </c>
      <c r="BB71" s="16">
        <v>0.0</v>
      </c>
      <c r="BC71" s="16">
        <v>0.0</v>
      </c>
      <c r="BD71" s="16">
        <v>0.0</v>
      </c>
      <c r="BE71" s="16">
        <v>0.0</v>
      </c>
      <c r="BF71" s="16">
        <v>0.0</v>
      </c>
      <c r="BG71" s="16">
        <v>0.0</v>
      </c>
      <c r="BH71" s="16">
        <v>0.0</v>
      </c>
      <c r="BI71" s="16">
        <v>0.0</v>
      </c>
      <c r="BJ71" s="16">
        <v>0.0</v>
      </c>
      <c r="BK71" s="16">
        <v>0.0</v>
      </c>
      <c r="BL71" s="16">
        <v>0.0</v>
      </c>
      <c r="BM71" s="16">
        <v>0.0</v>
      </c>
      <c r="BN71" s="16">
        <v>0.0</v>
      </c>
      <c r="BO71" s="16">
        <v>0.0</v>
      </c>
      <c r="BP71" s="16">
        <v>0.0</v>
      </c>
      <c r="BQ71" s="16">
        <v>0.0</v>
      </c>
      <c r="BR71" s="16">
        <v>0.0</v>
      </c>
      <c r="BS71" s="16">
        <v>1.0</v>
      </c>
      <c r="BT71" s="16">
        <v>0.0</v>
      </c>
      <c r="BU71" s="16">
        <v>0.0</v>
      </c>
      <c r="BV71" s="16">
        <v>0.0</v>
      </c>
      <c r="BW71" s="16">
        <v>0.0</v>
      </c>
      <c r="BX71" s="16">
        <v>0.0</v>
      </c>
      <c r="BY71" s="16">
        <v>0.0</v>
      </c>
      <c r="BZ71" s="16">
        <v>0.0</v>
      </c>
      <c r="CA71" s="16">
        <v>0.0</v>
      </c>
      <c r="CB71" s="16">
        <v>0.0</v>
      </c>
      <c r="CC71" s="16">
        <v>0.0</v>
      </c>
      <c r="CD71" s="16">
        <v>0.0</v>
      </c>
      <c r="CE71" s="16">
        <v>0.0</v>
      </c>
      <c r="CF71" s="16">
        <v>0.0</v>
      </c>
      <c r="CG71" s="16">
        <v>0.0</v>
      </c>
      <c r="CH71" s="16">
        <v>0.0</v>
      </c>
      <c r="CI71" s="16">
        <v>0.0</v>
      </c>
      <c r="CJ71" s="16">
        <v>0.0</v>
      </c>
      <c r="CK71" s="16">
        <v>1.0</v>
      </c>
      <c r="CL71" s="16">
        <v>0.0</v>
      </c>
      <c r="CM71" s="16">
        <v>0.0</v>
      </c>
      <c r="CN71" s="16">
        <v>0.0</v>
      </c>
      <c r="CO71" s="16">
        <v>0.0</v>
      </c>
      <c r="CP71" s="16">
        <v>0.0</v>
      </c>
      <c r="CQ71" s="16">
        <v>0.0</v>
      </c>
      <c r="CR71" s="16">
        <v>0.0</v>
      </c>
      <c r="CS71" s="16">
        <v>0.0</v>
      </c>
      <c r="CT71" s="16">
        <v>1.0</v>
      </c>
      <c r="CU71" s="16">
        <v>0.0</v>
      </c>
      <c r="CV71" s="16">
        <v>0.0</v>
      </c>
      <c r="CW71" s="16">
        <v>0.0</v>
      </c>
    </row>
    <row r="72" ht="14.25" customHeight="1">
      <c r="A72" s="16">
        <v>78.0</v>
      </c>
      <c r="B72" s="16">
        <v>0.0</v>
      </c>
      <c r="C72" s="16">
        <v>0.0</v>
      </c>
      <c r="D72" s="16">
        <v>0.0</v>
      </c>
      <c r="E72" s="16">
        <v>0.288675134594812</v>
      </c>
      <c r="F72" s="16">
        <v>0.0</v>
      </c>
      <c r="G72" s="16">
        <v>0.866025403784438</v>
      </c>
      <c r="H72" s="16">
        <v>0.0</v>
      </c>
      <c r="I72" s="16">
        <v>0.0</v>
      </c>
      <c r="J72" s="16">
        <v>0.5</v>
      </c>
      <c r="K72" s="16">
        <v>0.577350269189625</v>
      </c>
      <c r="L72" s="16">
        <v>0.288675134594812</v>
      </c>
      <c r="M72" s="16">
        <v>0.0</v>
      </c>
      <c r="N72" s="16">
        <v>0.0</v>
      </c>
      <c r="O72" s="16">
        <v>0.5</v>
      </c>
      <c r="P72" s="16">
        <v>0.288675134594812</v>
      </c>
      <c r="Q72" s="16">
        <v>0.707106781186547</v>
      </c>
      <c r="R72" s="16">
        <v>0.353553390593273</v>
      </c>
      <c r="S72" s="16">
        <v>0.0</v>
      </c>
      <c r="T72" s="16">
        <v>0.0</v>
      </c>
      <c r="U72" s="16">
        <v>0.894427190999916</v>
      </c>
      <c r="V72" s="16">
        <v>0.577350269189625</v>
      </c>
      <c r="W72" s="16">
        <v>0.670820393249937</v>
      </c>
      <c r="X72" s="16">
        <v>0.866025403784438</v>
      </c>
      <c r="Y72" s="16">
        <v>0.353553390593273</v>
      </c>
      <c r="Z72" s="16">
        <v>0.353553390593273</v>
      </c>
      <c r="AA72" s="16">
        <v>0.5</v>
      </c>
      <c r="AB72" s="16">
        <v>0.353553390593273</v>
      </c>
      <c r="AC72" s="16">
        <v>0.353553390593273</v>
      </c>
      <c r="AD72" s="16">
        <v>0.223606797749979</v>
      </c>
      <c r="AE72" s="16">
        <v>0.707106781186547</v>
      </c>
      <c r="AF72" s="16">
        <v>0.5</v>
      </c>
      <c r="AG72" s="16">
        <v>0.288675134594812</v>
      </c>
      <c r="AH72" s="16">
        <v>0.353553390593273</v>
      </c>
      <c r="AI72" s="16">
        <v>0.707106781186547</v>
      </c>
      <c r="AJ72" s="16">
        <v>0.0</v>
      </c>
      <c r="AK72" s="16">
        <v>0.0</v>
      </c>
      <c r="AL72" s="16">
        <v>0.5</v>
      </c>
      <c r="AM72" s="16">
        <v>0.353553390593273</v>
      </c>
      <c r="AN72" s="16">
        <v>0.866025403784438</v>
      </c>
      <c r="AO72" s="16">
        <v>0.5</v>
      </c>
      <c r="AP72" s="16">
        <v>0.288675134594812</v>
      </c>
      <c r="AQ72" s="16">
        <v>0.577350269189625</v>
      </c>
      <c r="AR72" s="16">
        <v>0.353553390593273</v>
      </c>
      <c r="AS72" s="16">
        <v>0.353553390593273</v>
      </c>
      <c r="AT72" s="16">
        <v>0.223606797749979</v>
      </c>
      <c r="AU72" s="16">
        <v>0.353553390593273</v>
      </c>
      <c r="AV72" s="16">
        <v>0.577350269189625</v>
      </c>
      <c r="AW72" s="16">
        <v>0.288675134594812</v>
      </c>
      <c r="AX72" s="16">
        <v>0.353553390593273</v>
      </c>
      <c r="AY72" s="16">
        <v>0.0</v>
      </c>
      <c r="AZ72" s="16">
        <v>0.5</v>
      </c>
      <c r="BA72" s="16">
        <v>0.5</v>
      </c>
      <c r="BB72" s="16">
        <v>0.288675134594812</v>
      </c>
      <c r="BC72" s="16">
        <v>0.0</v>
      </c>
      <c r="BD72" s="16">
        <v>0.707106781186547</v>
      </c>
      <c r="BE72" s="16">
        <v>0.5</v>
      </c>
      <c r="BF72" s="16">
        <v>0.353553390593273</v>
      </c>
      <c r="BG72" s="16">
        <v>0.0</v>
      </c>
      <c r="BH72" s="16">
        <v>0.0</v>
      </c>
      <c r="BI72" s="16">
        <v>0.577350269189625</v>
      </c>
      <c r="BJ72" s="16">
        <v>0.0</v>
      </c>
      <c r="BK72" s="16">
        <v>0.0</v>
      </c>
      <c r="BL72" s="16">
        <v>0.5</v>
      </c>
      <c r="BM72" s="16">
        <v>0.5</v>
      </c>
      <c r="BN72" s="16">
        <v>0.353553390593273</v>
      </c>
      <c r="BO72" s="16">
        <v>0.353553390593273</v>
      </c>
      <c r="BP72" s="16">
        <v>0.353553390593273</v>
      </c>
      <c r="BQ72" s="16">
        <v>0.353553390593273</v>
      </c>
      <c r="BR72" s="16">
        <v>0.577350269189625</v>
      </c>
      <c r="BS72" s="16">
        <v>0.0</v>
      </c>
      <c r="BT72" s="16">
        <v>1.0</v>
      </c>
      <c r="BU72" s="16">
        <v>0.707106781186547</v>
      </c>
      <c r="BV72" s="16">
        <v>0.353553390593273</v>
      </c>
      <c r="BW72" s="16">
        <v>0.577350269189625</v>
      </c>
      <c r="BX72" s="16">
        <v>0.353553390593273</v>
      </c>
      <c r="BY72" s="16">
        <v>0.353553390593273</v>
      </c>
      <c r="BZ72" s="16">
        <v>0.353553390593273</v>
      </c>
      <c r="CA72" s="16">
        <v>0.577350269189625</v>
      </c>
      <c r="CB72" s="16">
        <v>0.0</v>
      </c>
      <c r="CC72" s="16">
        <v>0.0</v>
      </c>
      <c r="CD72" s="16">
        <v>0.707106781186547</v>
      </c>
      <c r="CE72" s="16">
        <v>0.577350269189625</v>
      </c>
      <c r="CF72" s="16">
        <v>0.0</v>
      </c>
      <c r="CG72" s="16">
        <v>0.288675134594812</v>
      </c>
      <c r="CH72" s="16">
        <v>0.577350269189625</v>
      </c>
      <c r="CI72" s="16">
        <v>0.353553390593273</v>
      </c>
      <c r="CJ72" s="16">
        <v>0.707106781186547</v>
      </c>
      <c r="CK72" s="16">
        <v>0.0</v>
      </c>
      <c r="CL72" s="16">
        <v>0.707106781186547</v>
      </c>
      <c r="CM72" s="16">
        <v>0.25</v>
      </c>
      <c r="CN72" s="16">
        <v>0.0</v>
      </c>
      <c r="CO72" s="16">
        <v>0.288675134594812</v>
      </c>
      <c r="CP72" s="16">
        <v>0.0</v>
      </c>
      <c r="CQ72" s="16">
        <v>0.353553390593273</v>
      </c>
      <c r="CR72" s="16">
        <v>0.353553390593273</v>
      </c>
      <c r="CS72" s="16">
        <v>0.0</v>
      </c>
      <c r="CT72" s="16">
        <v>0.0</v>
      </c>
      <c r="CU72" s="16">
        <v>0.577350269189625</v>
      </c>
      <c r="CV72" s="16">
        <v>0.866025403784438</v>
      </c>
      <c r="CW72" s="16">
        <v>0.5</v>
      </c>
    </row>
    <row r="73" ht="14.25" customHeight="1">
      <c r="A73" s="16">
        <v>79.0</v>
      </c>
      <c r="B73" s="16">
        <v>0.0</v>
      </c>
      <c r="C73" s="16">
        <v>0.0</v>
      </c>
      <c r="D73" s="16">
        <v>0.0</v>
      </c>
      <c r="E73" s="16">
        <v>0.408248290463863</v>
      </c>
      <c r="F73" s="16">
        <v>0.0</v>
      </c>
      <c r="G73" s="16">
        <v>0.408248290463863</v>
      </c>
      <c r="H73" s="16">
        <v>0.0</v>
      </c>
      <c r="I73" s="16">
        <v>0.0</v>
      </c>
      <c r="J73" s="16">
        <v>0.0</v>
      </c>
      <c r="K73" s="16">
        <v>0.408248290463863</v>
      </c>
      <c r="L73" s="16">
        <v>0.408248290463863</v>
      </c>
      <c r="M73" s="16">
        <v>0.0</v>
      </c>
      <c r="N73" s="16">
        <v>0.0</v>
      </c>
      <c r="O73" s="16">
        <v>0.707106781186547</v>
      </c>
      <c r="P73" s="16">
        <v>0.0</v>
      </c>
      <c r="Q73" s="16">
        <v>0.5</v>
      </c>
      <c r="R73" s="16">
        <v>0.5</v>
      </c>
      <c r="S73" s="16">
        <v>0.0</v>
      </c>
      <c r="T73" s="16">
        <v>0.0</v>
      </c>
      <c r="U73" s="16">
        <v>0.632455532033676</v>
      </c>
      <c r="V73" s="16">
        <v>0.408248290463863</v>
      </c>
      <c r="W73" s="16">
        <v>0.632455532033676</v>
      </c>
      <c r="X73" s="16">
        <v>0.408248290463863</v>
      </c>
      <c r="Y73" s="16">
        <v>0.5</v>
      </c>
      <c r="Z73" s="16">
        <v>0.5</v>
      </c>
      <c r="AA73" s="16">
        <v>0.707106781186547</v>
      </c>
      <c r="AB73" s="16">
        <v>0.5</v>
      </c>
      <c r="AC73" s="16">
        <v>0.5</v>
      </c>
      <c r="AD73" s="16">
        <v>0.316227766016838</v>
      </c>
      <c r="AE73" s="16">
        <v>0.5</v>
      </c>
      <c r="AF73" s="16">
        <v>0.707106781186547</v>
      </c>
      <c r="AG73" s="16">
        <v>0.408248290463863</v>
      </c>
      <c r="AH73" s="16">
        <v>0.5</v>
      </c>
      <c r="AI73" s="16">
        <v>0.5</v>
      </c>
      <c r="AJ73" s="16">
        <v>0.0</v>
      </c>
      <c r="AK73" s="16">
        <v>0.0</v>
      </c>
      <c r="AL73" s="16">
        <v>0.707106781186547</v>
      </c>
      <c r="AM73" s="16">
        <v>0.5</v>
      </c>
      <c r="AN73" s="16">
        <v>0.408248290463863</v>
      </c>
      <c r="AO73" s="16">
        <v>0.707106781186547</v>
      </c>
      <c r="AP73" s="16">
        <v>0.0</v>
      </c>
      <c r="AQ73" s="16">
        <v>0.816496580927726</v>
      </c>
      <c r="AR73" s="16">
        <v>0.5</v>
      </c>
      <c r="AS73" s="16">
        <v>0.5</v>
      </c>
      <c r="AT73" s="16">
        <v>0.316227766016838</v>
      </c>
      <c r="AU73" s="16">
        <v>0.5</v>
      </c>
      <c r="AV73" s="16">
        <v>0.408248290463863</v>
      </c>
      <c r="AW73" s="16">
        <v>0.408248290463863</v>
      </c>
      <c r="AX73" s="16">
        <v>0.5</v>
      </c>
      <c r="AY73" s="16">
        <v>0.0</v>
      </c>
      <c r="AZ73" s="16">
        <v>0.707106781186547</v>
      </c>
      <c r="BA73" s="16">
        <v>0.707106781186547</v>
      </c>
      <c r="BB73" s="16">
        <v>0.408248290463863</v>
      </c>
      <c r="BC73" s="16">
        <v>0.0</v>
      </c>
      <c r="BD73" s="16">
        <v>1.0</v>
      </c>
      <c r="BE73" s="16">
        <v>0.707106781186547</v>
      </c>
      <c r="BF73" s="16">
        <v>0.0</v>
      </c>
      <c r="BG73" s="16">
        <v>0.0</v>
      </c>
      <c r="BH73" s="16">
        <v>0.0</v>
      </c>
      <c r="BI73" s="16">
        <v>0.408248290463863</v>
      </c>
      <c r="BJ73" s="16">
        <v>0.0</v>
      </c>
      <c r="BK73" s="16">
        <v>0.0</v>
      </c>
      <c r="BL73" s="16">
        <v>0.353553390593273</v>
      </c>
      <c r="BM73" s="16">
        <v>0.0</v>
      </c>
      <c r="BN73" s="16">
        <v>0.5</v>
      </c>
      <c r="BO73" s="16">
        <v>0.5</v>
      </c>
      <c r="BP73" s="16">
        <v>0.5</v>
      </c>
      <c r="BQ73" s="16">
        <v>0.5</v>
      </c>
      <c r="BR73" s="16">
        <v>0.408248290463863</v>
      </c>
      <c r="BS73" s="16">
        <v>0.0</v>
      </c>
      <c r="BT73" s="16">
        <v>0.707106781186547</v>
      </c>
      <c r="BU73" s="16">
        <v>1.0</v>
      </c>
      <c r="BV73" s="16">
        <v>0.5</v>
      </c>
      <c r="BW73" s="16">
        <v>0.408248290463863</v>
      </c>
      <c r="BX73" s="16">
        <v>0.5</v>
      </c>
      <c r="BY73" s="16">
        <v>0.5</v>
      </c>
      <c r="BZ73" s="16">
        <v>0.5</v>
      </c>
      <c r="CA73" s="16">
        <v>0.408248290463863</v>
      </c>
      <c r="CB73" s="16">
        <v>0.0</v>
      </c>
      <c r="CC73" s="16">
        <v>0.0</v>
      </c>
      <c r="CD73" s="16">
        <v>0.5</v>
      </c>
      <c r="CE73" s="16">
        <v>0.816496580927726</v>
      </c>
      <c r="CF73" s="16">
        <v>0.0</v>
      </c>
      <c r="CG73" s="16">
        <v>0.408248290463863</v>
      </c>
      <c r="CH73" s="16">
        <v>0.408248290463863</v>
      </c>
      <c r="CI73" s="16">
        <v>0.5</v>
      </c>
      <c r="CJ73" s="16">
        <v>0.5</v>
      </c>
      <c r="CK73" s="16">
        <v>0.0</v>
      </c>
      <c r="CL73" s="16">
        <v>1.0</v>
      </c>
      <c r="CM73" s="16">
        <v>0.0</v>
      </c>
      <c r="CN73" s="16">
        <v>0.0</v>
      </c>
      <c r="CO73" s="16">
        <v>0.408248290463863</v>
      </c>
      <c r="CP73" s="16">
        <v>0.0</v>
      </c>
      <c r="CQ73" s="16">
        <v>0.5</v>
      </c>
      <c r="CR73" s="16">
        <v>0.5</v>
      </c>
      <c r="CS73" s="16">
        <v>0.0</v>
      </c>
      <c r="CT73" s="16">
        <v>0.0</v>
      </c>
      <c r="CU73" s="16">
        <v>0.408248290463863</v>
      </c>
      <c r="CV73" s="16">
        <v>0.816496580927726</v>
      </c>
      <c r="CW73" s="16">
        <v>0.0</v>
      </c>
    </row>
    <row r="74" ht="14.25" customHeight="1">
      <c r="A74" s="16">
        <v>80.0</v>
      </c>
      <c r="B74" s="16">
        <v>0.316227766016838</v>
      </c>
      <c r="C74" s="16">
        <v>0.408248290463863</v>
      </c>
      <c r="D74" s="16">
        <v>0.0</v>
      </c>
      <c r="E74" s="16">
        <v>0.408248290463863</v>
      </c>
      <c r="F74" s="16">
        <v>0.0</v>
      </c>
      <c r="G74" s="16">
        <v>0.0</v>
      </c>
      <c r="H74" s="16">
        <v>0.0</v>
      </c>
      <c r="I74" s="16">
        <v>0.5</v>
      </c>
      <c r="J74" s="16">
        <v>0.0</v>
      </c>
      <c r="K74" s="16">
        <v>0.0</v>
      </c>
      <c r="L74" s="16">
        <v>0.408248290463863</v>
      </c>
      <c r="M74" s="16">
        <v>0.0</v>
      </c>
      <c r="N74" s="16">
        <v>0.408248290463863</v>
      </c>
      <c r="O74" s="16">
        <v>0.707106781186547</v>
      </c>
      <c r="P74" s="16">
        <v>0.0</v>
      </c>
      <c r="Q74" s="16">
        <v>0.5</v>
      </c>
      <c r="R74" s="16">
        <v>0.5</v>
      </c>
      <c r="S74" s="16">
        <v>0.0</v>
      </c>
      <c r="T74" s="16">
        <v>0.0</v>
      </c>
      <c r="U74" s="16">
        <v>0.316227766016838</v>
      </c>
      <c r="V74" s="16">
        <v>0.0</v>
      </c>
      <c r="W74" s="16">
        <v>0.316227766016838</v>
      </c>
      <c r="X74" s="16">
        <v>0.0</v>
      </c>
      <c r="Y74" s="16">
        <v>0.5</v>
      </c>
      <c r="Z74" s="16">
        <v>0.5</v>
      </c>
      <c r="AA74" s="16">
        <v>0.707106781186547</v>
      </c>
      <c r="AB74" s="16">
        <v>1.0</v>
      </c>
      <c r="AC74" s="16">
        <v>0.5</v>
      </c>
      <c r="AD74" s="16">
        <v>0.316227766016838</v>
      </c>
      <c r="AE74" s="16">
        <v>0.5</v>
      </c>
      <c r="AF74" s="16">
        <v>0.707106781186547</v>
      </c>
      <c r="AG74" s="16">
        <v>0.0</v>
      </c>
      <c r="AH74" s="16">
        <v>1.0</v>
      </c>
      <c r="AI74" s="16">
        <v>0.5</v>
      </c>
      <c r="AJ74" s="16">
        <v>0.5</v>
      </c>
      <c r="AK74" s="16">
        <v>0.0</v>
      </c>
      <c r="AL74" s="16">
        <v>0.707106781186547</v>
      </c>
      <c r="AM74" s="16">
        <v>0.5</v>
      </c>
      <c r="AN74" s="16">
        <v>0.408248290463863</v>
      </c>
      <c r="AO74" s="16">
        <v>0.707106781186547</v>
      </c>
      <c r="AP74" s="16">
        <v>0.0</v>
      </c>
      <c r="AQ74" s="16">
        <v>0.408248290463863</v>
      </c>
      <c r="AR74" s="16">
        <v>0.5</v>
      </c>
      <c r="AS74" s="16">
        <v>0.0</v>
      </c>
      <c r="AT74" s="16">
        <v>0.632455532033676</v>
      </c>
      <c r="AU74" s="16">
        <v>0.5</v>
      </c>
      <c r="AV74" s="16">
        <v>0.0</v>
      </c>
      <c r="AW74" s="16">
        <v>0.408248290463863</v>
      </c>
      <c r="AX74" s="16">
        <v>0.5</v>
      </c>
      <c r="AY74" s="16">
        <v>0.5</v>
      </c>
      <c r="AZ74" s="16">
        <v>0.707106781186547</v>
      </c>
      <c r="BA74" s="16">
        <v>0.707106781186547</v>
      </c>
      <c r="BB74" s="16">
        <v>0.408248290463863</v>
      </c>
      <c r="BC74" s="16">
        <v>0.408248290463863</v>
      </c>
      <c r="BD74" s="16">
        <v>0.5</v>
      </c>
      <c r="BE74" s="16">
        <v>0.707106781186547</v>
      </c>
      <c r="BF74" s="16">
        <v>0.0</v>
      </c>
      <c r="BG74" s="16">
        <v>0.0</v>
      </c>
      <c r="BH74" s="16">
        <v>0.0</v>
      </c>
      <c r="BI74" s="16">
        <v>0.0</v>
      </c>
      <c r="BJ74" s="16">
        <v>0.0</v>
      </c>
      <c r="BK74" s="16">
        <v>0.0</v>
      </c>
      <c r="BL74" s="16">
        <v>0.0</v>
      </c>
      <c r="BM74" s="16">
        <v>0.0</v>
      </c>
      <c r="BN74" s="16">
        <v>0.5</v>
      </c>
      <c r="BO74" s="16">
        <v>0.5</v>
      </c>
      <c r="BP74" s="16">
        <v>0.5</v>
      </c>
      <c r="BQ74" s="16">
        <v>0.5</v>
      </c>
      <c r="BR74" s="16">
        <v>0.0</v>
      </c>
      <c r="BS74" s="16">
        <v>0.0</v>
      </c>
      <c r="BT74" s="16">
        <v>0.353553390593273</v>
      </c>
      <c r="BU74" s="16">
        <v>0.5</v>
      </c>
      <c r="BV74" s="16">
        <v>1.0</v>
      </c>
      <c r="BW74" s="16">
        <v>0.408248290463863</v>
      </c>
      <c r="BX74" s="16">
        <v>0.5</v>
      </c>
      <c r="BY74" s="16">
        <v>0.5</v>
      </c>
      <c r="BZ74" s="16">
        <v>0.5</v>
      </c>
      <c r="CA74" s="16">
        <v>0.408248290463863</v>
      </c>
      <c r="CB74" s="16">
        <v>0.5</v>
      </c>
      <c r="CC74" s="16">
        <v>0.0</v>
      </c>
      <c r="CD74" s="16">
        <v>0.0</v>
      </c>
      <c r="CE74" s="16">
        <v>0.408248290463863</v>
      </c>
      <c r="CF74" s="16">
        <v>0.0</v>
      </c>
      <c r="CG74" s="16">
        <v>0.408248290463863</v>
      </c>
      <c r="CH74" s="16">
        <v>0.0</v>
      </c>
      <c r="CI74" s="16">
        <v>0.5</v>
      </c>
      <c r="CJ74" s="16">
        <v>0.5</v>
      </c>
      <c r="CK74" s="16">
        <v>0.0</v>
      </c>
      <c r="CL74" s="16">
        <v>0.5</v>
      </c>
      <c r="CM74" s="16">
        <v>0.0</v>
      </c>
      <c r="CN74" s="16">
        <v>0.0</v>
      </c>
      <c r="CO74" s="16">
        <v>0.0</v>
      </c>
      <c r="CP74" s="16">
        <v>0.0</v>
      </c>
      <c r="CQ74" s="16">
        <v>0.5</v>
      </c>
      <c r="CR74" s="16">
        <v>0.5</v>
      </c>
      <c r="CS74" s="16">
        <v>0.353553390593273</v>
      </c>
      <c r="CT74" s="16">
        <v>0.0</v>
      </c>
      <c r="CU74" s="16">
        <v>0.408248290463863</v>
      </c>
      <c r="CV74" s="16">
        <v>0.408248290463863</v>
      </c>
      <c r="CW74" s="16">
        <v>0.0</v>
      </c>
    </row>
    <row r="75" ht="14.25" customHeight="1">
      <c r="A75" s="16">
        <v>81.0</v>
      </c>
      <c r="B75" s="16">
        <v>0.0</v>
      </c>
      <c r="C75" s="16">
        <v>0.0</v>
      </c>
      <c r="D75" s="16">
        <v>0.408248290463863</v>
      </c>
      <c r="E75" s="16">
        <v>0.666666666666666</v>
      </c>
      <c r="F75" s="16">
        <v>0.0</v>
      </c>
      <c r="G75" s="16">
        <v>0.333333333333333</v>
      </c>
      <c r="H75" s="16">
        <v>0.408248290463863</v>
      </c>
      <c r="I75" s="16">
        <v>0.0</v>
      </c>
      <c r="J75" s="16">
        <v>0.0</v>
      </c>
      <c r="K75" s="16">
        <v>0.0</v>
      </c>
      <c r="L75" s="16">
        <v>0.666666666666666</v>
      </c>
      <c r="M75" s="16">
        <v>0.0</v>
      </c>
      <c r="N75" s="16">
        <v>0.0</v>
      </c>
      <c r="O75" s="16">
        <v>0.577350269189625</v>
      </c>
      <c r="P75" s="16">
        <v>0.333333333333333</v>
      </c>
      <c r="Q75" s="16">
        <v>0.816496580927726</v>
      </c>
      <c r="R75" s="16">
        <v>0.816496580927726</v>
      </c>
      <c r="S75" s="16">
        <v>0.0</v>
      </c>
      <c r="T75" s="16">
        <v>0.0</v>
      </c>
      <c r="U75" s="16">
        <v>0.516397779494322</v>
      </c>
      <c r="V75" s="16">
        <v>0.333333333333333</v>
      </c>
      <c r="W75" s="16">
        <v>0.516397779494322</v>
      </c>
      <c r="X75" s="16">
        <v>0.333333333333333</v>
      </c>
      <c r="Y75" s="16">
        <v>0.408248290463863</v>
      </c>
      <c r="Z75" s="16">
        <v>0.816496580927726</v>
      </c>
      <c r="AA75" s="16">
        <v>0.577350269189625</v>
      </c>
      <c r="AB75" s="16">
        <v>0.408248290463863</v>
      </c>
      <c r="AC75" s="16">
        <v>0.816496580927726</v>
      </c>
      <c r="AD75" s="16">
        <v>0.258198889747161</v>
      </c>
      <c r="AE75" s="16">
        <v>0.816496580927726</v>
      </c>
      <c r="AF75" s="16">
        <v>0.577350269189625</v>
      </c>
      <c r="AG75" s="16">
        <v>0.0</v>
      </c>
      <c r="AH75" s="16">
        <v>0.408248290463863</v>
      </c>
      <c r="AI75" s="16">
        <v>0.816496580927726</v>
      </c>
      <c r="AJ75" s="16">
        <v>0.0</v>
      </c>
      <c r="AK75" s="16">
        <v>0.408248290463863</v>
      </c>
      <c r="AL75" s="16">
        <v>0.577350269189625</v>
      </c>
      <c r="AM75" s="16">
        <v>0.408248290463863</v>
      </c>
      <c r="AN75" s="16">
        <v>0.666666666666666</v>
      </c>
      <c r="AO75" s="16">
        <v>0.577350269189625</v>
      </c>
      <c r="AP75" s="16">
        <v>0.0</v>
      </c>
      <c r="AQ75" s="16">
        <v>0.333333333333333</v>
      </c>
      <c r="AR75" s="16">
        <v>0.816496580927726</v>
      </c>
      <c r="AS75" s="16">
        <v>0.0</v>
      </c>
      <c r="AT75" s="16">
        <v>0.516397779494322</v>
      </c>
      <c r="AU75" s="16">
        <v>0.816496580927726</v>
      </c>
      <c r="AV75" s="16">
        <v>0.333333333333333</v>
      </c>
      <c r="AW75" s="16">
        <v>0.666666666666666</v>
      </c>
      <c r="AX75" s="16">
        <v>0.408248290463863</v>
      </c>
      <c r="AY75" s="16">
        <v>0.0</v>
      </c>
      <c r="AZ75" s="16">
        <v>0.577350269189625</v>
      </c>
      <c r="BA75" s="16">
        <v>0.577350269189625</v>
      </c>
      <c r="BB75" s="16">
        <v>0.666666666666666</v>
      </c>
      <c r="BC75" s="16">
        <v>0.0</v>
      </c>
      <c r="BD75" s="16">
        <v>0.408248290463863</v>
      </c>
      <c r="BE75" s="16">
        <v>0.577350269189625</v>
      </c>
      <c r="BF75" s="16">
        <v>0.408248290463863</v>
      </c>
      <c r="BG75" s="16">
        <v>0.408248290463863</v>
      </c>
      <c r="BH75" s="16">
        <v>0.0</v>
      </c>
      <c r="BI75" s="16">
        <v>0.0</v>
      </c>
      <c r="BJ75" s="16">
        <v>0.408248290463863</v>
      </c>
      <c r="BK75" s="16">
        <v>0.0</v>
      </c>
      <c r="BL75" s="16">
        <v>0.0</v>
      </c>
      <c r="BM75" s="16">
        <v>0.0</v>
      </c>
      <c r="BN75" s="16">
        <v>0.408248290463863</v>
      </c>
      <c r="BO75" s="16">
        <v>0.408248290463863</v>
      </c>
      <c r="BP75" s="16">
        <v>0.816496580927726</v>
      </c>
      <c r="BQ75" s="16">
        <v>0.408248290463863</v>
      </c>
      <c r="BR75" s="16">
        <v>0.0</v>
      </c>
      <c r="BS75" s="16">
        <v>0.0</v>
      </c>
      <c r="BT75" s="16">
        <v>0.577350269189625</v>
      </c>
      <c r="BU75" s="16">
        <v>0.408248290463863</v>
      </c>
      <c r="BV75" s="16">
        <v>0.408248290463863</v>
      </c>
      <c r="BW75" s="16">
        <v>1.0</v>
      </c>
      <c r="BX75" s="16">
        <v>0.408248290463863</v>
      </c>
      <c r="BY75" s="16">
        <v>0.816496580927726</v>
      </c>
      <c r="BZ75" s="16">
        <v>0.816496580927726</v>
      </c>
      <c r="CA75" s="16">
        <v>0.333333333333333</v>
      </c>
      <c r="CB75" s="16">
        <v>0.0</v>
      </c>
      <c r="CC75" s="16">
        <v>0.0</v>
      </c>
      <c r="CD75" s="16">
        <v>0.0</v>
      </c>
      <c r="CE75" s="16">
        <v>0.333333333333333</v>
      </c>
      <c r="CF75" s="16">
        <v>0.333333333333333</v>
      </c>
      <c r="CG75" s="16">
        <v>0.666666666666666</v>
      </c>
      <c r="CH75" s="16">
        <v>0.0</v>
      </c>
      <c r="CI75" s="16">
        <v>0.408248290463863</v>
      </c>
      <c r="CJ75" s="16">
        <v>0.816496580927726</v>
      </c>
      <c r="CK75" s="16">
        <v>0.0</v>
      </c>
      <c r="CL75" s="16">
        <v>0.408248290463863</v>
      </c>
      <c r="CM75" s="16">
        <v>0.577350269189625</v>
      </c>
      <c r="CN75" s="16">
        <v>0.0</v>
      </c>
      <c r="CO75" s="16">
        <v>0.0</v>
      </c>
      <c r="CP75" s="16">
        <v>0.0</v>
      </c>
      <c r="CQ75" s="16">
        <v>0.816496580927726</v>
      </c>
      <c r="CR75" s="16">
        <v>0.408248290463863</v>
      </c>
      <c r="CS75" s="16">
        <v>0.0</v>
      </c>
      <c r="CT75" s="16">
        <v>0.0</v>
      </c>
      <c r="CU75" s="16">
        <v>0.333333333333333</v>
      </c>
      <c r="CV75" s="16">
        <v>0.666666666666666</v>
      </c>
      <c r="CW75" s="16">
        <v>0.288675134594812</v>
      </c>
    </row>
    <row r="76" ht="14.25" customHeight="1">
      <c r="A76" s="16">
        <v>82.0</v>
      </c>
      <c r="B76" s="16">
        <v>0.316227766016838</v>
      </c>
      <c r="C76" s="16">
        <v>0.0</v>
      </c>
      <c r="D76" s="16">
        <v>0.5</v>
      </c>
      <c r="E76" s="16">
        <v>0.816496580927726</v>
      </c>
      <c r="F76" s="16">
        <v>0.707106781186547</v>
      </c>
      <c r="G76" s="16">
        <v>0.0</v>
      </c>
      <c r="H76" s="16">
        <v>0.5</v>
      </c>
      <c r="I76" s="16">
        <v>0.0</v>
      </c>
      <c r="J76" s="16">
        <v>0.0</v>
      </c>
      <c r="K76" s="16">
        <v>0.0</v>
      </c>
      <c r="L76" s="16">
        <v>0.816496580927726</v>
      </c>
      <c r="M76" s="16">
        <v>0.5</v>
      </c>
      <c r="N76" s="16">
        <v>0.0</v>
      </c>
      <c r="O76" s="16">
        <v>0.707106781186547</v>
      </c>
      <c r="P76" s="16">
        <v>0.0</v>
      </c>
      <c r="Q76" s="16">
        <v>0.5</v>
      </c>
      <c r="R76" s="16">
        <v>0.5</v>
      </c>
      <c r="S76" s="16">
        <v>0.707106781186547</v>
      </c>
      <c r="T76" s="16">
        <v>0.707106781186547</v>
      </c>
      <c r="U76" s="16">
        <v>0.632455532033676</v>
      </c>
      <c r="V76" s="16">
        <v>0.408248290463863</v>
      </c>
      <c r="W76" s="16">
        <v>0.316227766016838</v>
      </c>
      <c r="X76" s="16">
        <v>0.0</v>
      </c>
      <c r="Y76" s="16">
        <v>0.5</v>
      </c>
      <c r="Z76" s="16">
        <v>0.5</v>
      </c>
      <c r="AA76" s="16">
        <v>0.707106781186547</v>
      </c>
      <c r="AB76" s="16">
        <v>0.5</v>
      </c>
      <c r="AC76" s="16">
        <v>0.5</v>
      </c>
      <c r="AD76" s="16">
        <v>0.316227766016838</v>
      </c>
      <c r="AE76" s="16">
        <v>0.5</v>
      </c>
      <c r="AF76" s="16">
        <v>0.707106781186547</v>
      </c>
      <c r="AG76" s="16">
        <v>0.0</v>
      </c>
      <c r="AH76" s="16">
        <v>0.5</v>
      </c>
      <c r="AI76" s="16">
        <v>0.5</v>
      </c>
      <c r="AJ76" s="16">
        <v>0.5</v>
      </c>
      <c r="AK76" s="16">
        <v>0.5</v>
      </c>
      <c r="AL76" s="16">
        <v>0.707106781186547</v>
      </c>
      <c r="AM76" s="16">
        <v>0.5</v>
      </c>
      <c r="AN76" s="16">
        <v>0.408248290463863</v>
      </c>
      <c r="AO76" s="16">
        <v>0.707106781186547</v>
      </c>
      <c r="AP76" s="16">
        <v>0.0</v>
      </c>
      <c r="AQ76" s="16">
        <v>0.816496580927726</v>
      </c>
      <c r="AR76" s="16">
        <v>0.5</v>
      </c>
      <c r="AS76" s="16">
        <v>0.0</v>
      </c>
      <c r="AT76" s="16">
        <v>0.316227766016838</v>
      </c>
      <c r="AU76" s="16">
        <v>0.5</v>
      </c>
      <c r="AV76" s="16">
        <v>0.0</v>
      </c>
      <c r="AW76" s="16">
        <v>0.816496580927726</v>
      </c>
      <c r="AX76" s="16">
        <v>0.5</v>
      </c>
      <c r="AY76" s="16">
        <v>0.5</v>
      </c>
      <c r="AZ76" s="16">
        <v>0.707106781186547</v>
      </c>
      <c r="BA76" s="16">
        <v>0.707106781186547</v>
      </c>
      <c r="BB76" s="16">
        <v>0.816496580927726</v>
      </c>
      <c r="BC76" s="16">
        <v>0.0</v>
      </c>
      <c r="BD76" s="16">
        <v>0.5</v>
      </c>
      <c r="BE76" s="16">
        <v>0.707106781186547</v>
      </c>
      <c r="BF76" s="16">
        <v>0.5</v>
      </c>
      <c r="BG76" s="16">
        <v>0.5</v>
      </c>
      <c r="BH76" s="16">
        <v>0.707106781186547</v>
      </c>
      <c r="BI76" s="16">
        <v>0.0</v>
      </c>
      <c r="BJ76" s="16">
        <v>0.5</v>
      </c>
      <c r="BK76" s="16">
        <v>0.707106781186547</v>
      </c>
      <c r="BL76" s="16">
        <v>0.353553390593273</v>
      </c>
      <c r="BM76" s="16">
        <v>0.0</v>
      </c>
      <c r="BN76" s="16">
        <v>1.0</v>
      </c>
      <c r="BO76" s="16">
        <v>0.5</v>
      </c>
      <c r="BP76" s="16">
        <v>0.5</v>
      </c>
      <c r="BQ76" s="16">
        <v>1.0</v>
      </c>
      <c r="BR76" s="16">
        <v>0.0</v>
      </c>
      <c r="BS76" s="16">
        <v>0.0</v>
      </c>
      <c r="BT76" s="16">
        <v>0.353553390593273</v>
      </c>
      <c r="BU76" s="16">
        <v>0.5</v>
      </c>
      <c r="BV76" s="16">
        <v>0.5</v>
      </c>
      <c r="BW76" s="16">
        <v>0.408248290463863</v>
      </c>
      <c r="BX76" s="16">
        <v>1.0</v>
      </c>
      <c r="BY76" s="16">
        <v>0.5</v>
      </c>
      <c r="BZ76" s="16">
        <v>0.5</v>
      </c>
      <c r="CA76" s="16">
        <v>0.408248290463863</v>
      </c>
      <c r="CB76" s="16">
        <v>0.5</v>
      </c>
      <c r="CC76" s="16">
        <v>0.707106781186547</v>
      </c>
      <c r="CD76" s="16">
        <v>0.0</v>
      </c>
      <c r="CE76" s="16">
        <v>0.408248290463863</v>
      </c>
      <c r="CF76" s="16">
        <v>0.408248290463863</v>
      </c>
      <c r="CG76" s="16">
        <v>0.816496580927726</v>
      </c>
      <c r="CH76" s="16">
        <v>0.0</v>
      </c>
      <c r="CI76" s="16">
        <v>1.0</v>
      </c>
      <c r="CJ76" s="16">
        <v>0.5</v>
      </c>
      <c r="CK76" s="16">
        <v>0.0</v>
      </c>
      <c r="CL76" s="16">
        <v>0.5</v>
      </c>
      <c r="CM76" s="16">
        <v>0.353553390593273</v>
      </c>
      <c r="CN76" s="16">
        <v>0.707106781186547</v>
      </c>
      <c r="CO76" s="16">
        <v>0.0</v>
      </c>
      <c r="CP76" s="16">
        <v>0.707106781186547</v>
      </c>
      <c r="CQ76" s="16">
        <v>0.5</v>
      </c>
      <c r="CR76" s="16">
        <v>1.0</v>
      </c>
      <c r="CS76" s="16">
        <v>0.353553390593273</v>
      </c>
      <c r="CT76" s="16">
        <v>0.0</v>
      </c>
      <c r="CU76" s="16">
        <v>0.408248290463863</v>
      </c>
      <c r="CV76" s="16">
        <v>0.408248290463863</v>
      </c>
      <c r="CW76" s="16">
        <v>0.353553390593273</v>
      </c>
    </row>
    <row r="77" ht="14.25" customHeight="1">
      <c r="A77" s="16">
        <v>83.0</v>
      </c>
      <c r="B77" s="16">
        <v>0.0</v>
      </c>
      <c r="C77" s="16">
        <v>0.0</v>
      </c>
      <c r="D77" s="16">
        <v>0.5</v>
      </c>
      <c r="E77" s="16">
        <v>0.816496580927726</v>
      </c>
      <c r="F77" s="16">
        <v>0.0</v>
      </c>
      <c r="G77" s="16">
        <v>0.0</v>
      </c>
      <c r="H77" s="16">
        <v>0.5</v>
      </c>
      <c r="I77" s="16">
        <v>0.0</v>
      </c>
      <c r="J77" s="16">
        <v>0.0</v>
      </c>
      <c r="K77" s="16">
        <v>0.0</v>
      </c>
      <c r="L77" s="16">
        <v>0.816496580927726</v>
      </c>
      <c r="M77" s="16">
        <v>0.0</v>
      </c>
      <c r="N77" s="16">
        <v>0.0</v>
      </c>
      <c r="O77" s="16">
        <v>0.707106781186547</v>
      </c>
      <c r="P77" s="16">
        <v>0.408248290463863</v>
      </c>
      <c r="Q77" s="16">
        <v>0.5</v>
      </c>
      <c r="R77" s="16">
        <v>1.0</v>
      </c>
      <c r="S77" s="16">
        <v>0.0</v>
      </c>
      <c r="T77" s="16">
        <v>0.0</v>
      </c>
      <c r="U77" s="16">
        <v>0.316227766016838</v>
      </c>
      <c r="V77" s="16">
        <v>0.0</v>
      </c>
      <c r="W77" s="16">
        <v>0.316227766016838</v>
      </c>
      <c r="X77" s="16">
        <v>0.0</v>
      </c>
      <c r="Y77" s="16">
        <v>0.5</v>
      </c>
      <c r="Z77" s="16">
        <v>1.0</v>
      </c>
      <c r="AA77" s="16">
        <v>0.707106781186547</v>
      </c>
      <c r="AB77" s="16">
        <v>0.5</v>
      </c>
      <c r="AC77" s="16">
        <v>1.0</v>
      </c>
      <c r="AD77" s="16">
        <v>0.316227766016838</v>
      </c>
      <c r="AE77" s="16">
        <v>0.5</v>
      </c>
      <c r="AF77" s="16">
        <v>0.707106781186547</v>
      </c>
      <c r="AG77" s="16">
        <v>0.0</v>
      </c>
      <c r="AH77" s="16">
        <v>0.5</v>
      </c>
      <c r="AI77" s="16">
        <v>0.5</v>
      </c>
      <c r="AJ77" s="16">
        <v>0.0</v>
      </c>
      <c r="AK77" s="16">
        <v>0.5</v>
      </c>
      <c r="AL77" s="16">
        <v>0.707106781186547</v>
      </c>
      <c r="AM77" s="16">
        <v>0.5</v>
      </c>
      <c r="AN77" s="16">
        <v>0.408248290463863</v>
      </c>
      <c r="AO77" s="16">
        <v>0.707106781186547</v>
      </c>
      <c r="AP77" s="16">
        <v>0.0</v>
      </c>
      <c r="AQ77" s="16">
        <v>0.408248290463863</v>
      </c>
      <c r="AR77" s="16">
        <v>1.0</v>
      </c>
      <c r="AS77" s="16">
        <v>0.0</v>
      </c>
      <c r="AT77" s="16">
        <v>0.632455532033676</v>
      </c>
      <c r="AU77" s="16">
        <v>1.0</v>
      </c>
      <c r="AV77" s="16">
        <v>0.0</v>
      </c>
      <c r="AW77" s="16">
        <v>0.816496580927726</v>
      </c>
      <c r="AX77" s="16">
        <v>0.5</v>
      </c>
      <c r="AY77" s="16">
        <v>0.0</v>
      </c>
      <c r="AZ77" s="16">
        <v>0.707106781186547</v>
      </c>
      <c r="BA77" s="16">
        <v>0.707106781186547</v>
      </c>
      <c r="BB77" s="16">
        <v>0.816496580927726</v>
      </c>
      <c r="BC77" s="16">
        <v>0.0</v>
      </c>
      <c r="BD77" s="16">
        <v>0.5</v>
      </c>
      <c r="BE77" s="16">
        <v>0.707106781186547</v>
      </c>
      <c r="BF77" s="16">
        <v>0.0</v>
      </c>
      <c r="BG77" s="16">
        <v>0.5</v>
      </c>
      <c r="BH77" s="16">
        <v>0.0</v>
      </c>
      <c r="BI77" s="16">
        <v>0.0</v>
      </c>
      <c r="BJ77" s="16">
        <v>0.5</v>
      </c>
      <c r="BK77" s="16">
        <v>0.0</v>
      </c>
      <c r="BL77" s="16">
        <v>0.0</v>
      </c>
      <c r="BM77" s="16">
        <v>0.0</v>
      </c>
      <c r="BN77" s="16">
        <v>0.5</v>
      </c>
      <c r="BO77" s="16">
        <v>0.5</v>
      </c>
      <c r="BP77" s="16">
        <v>1.0</v>
      </c>
      <c r="BQ77" s="16">
        <v>0.5</v>
      </c>
      <c r="BR77" s="16">
        <v>0.0</v>
      </c>
      <c r="BS77" s="16">
        <v>0.0</v>
      </c>
      <c r="BT77" s="16">
        <v>0.353553390593273</v>
      </c>
      <c r="BU77" s="16">
        <v>0.5</v>
      </c>
      <c r="BV77" s="16">
        <v>0.5</v>
      </c>
      <c r="BW77" s="16">
        <v>0.816496580927726</v>
      </c>
      <c r="BX77" s="16">
        <v>0.5</v>
      </c>
      <c r="BY77" s="16">
        <v>1.0</v>
      </c>
      <c r="BZ77" s="16">
        <v>1.0</v>
      </c>
      <c r="CA77" s="16">
        <v>0.408248290463863</v>
      </c>
      <c r="CB77" s="16">
        <v>0.0</v>
      </c>
      <c r="CC77" s="16">
        <v>0.0</v>
      </c>
      <c r="CD77" s="16">
        <v>0.0</v>
      </c>
      <c r="CE77" s="16">
        <v>0.408248290463863</v>
      </c>
      <c r="CF77" s="16">
        <v>0.408248290463863</v>
      </c>
      <c r="CG77" s="16">
        <v>0.816496580927726</v>
      </c>
      <c r="CH77" s="16">
        <v>0.0</v>
      </c>
      <c r="CI77" s="16">
        <v>0.5</v>
      </c>
      <c r="CJ77" s="16">
        <v>0.5</v>
      </c>
      <c r="CK77" s="16">
        <v>0.0</v>
      </c>
      <c r="CL77" s="16">
        <v>0.5</v>
      </c>
      <c r="CM77" s="16">
        <v>0.353553390593273</v>
      </c>
      <c r="CN77" s="16">
        <v>0.0</v>
      </c>
      <c r="CO77" s="16">
        <v>0.0</v>
      </c>
      <c r="CP77" s="16">
        <v>0.0</v>
      </c>
      <c r="CQ77" s="16">
        <v>1.0</v>
      </c>
      <c r="CR77" s="16">
        <v>0.5</v>
      </c>
      <c r="CS77" s="16">
        <v>0.0</v>
      </c>
      <c r="CT77" s="16">
        <v>0.0</v>
      </c>
      <c r="CU77" s="16">
        <v>0.408248290463863</v>
      </c>
      <c r="CV77" s="16">
        <v>0.408248290463863</v>
      </c>
      <c r="CW77" s="16">
        <v>0.0</v>
      </c>
    </row>
    <row r="78" ht="14.25" customHeight="1">
      <c r="A78" s="16">
        <v>85.0</v>
      </c>
      <c r="B78" s="16">
        <v>0.0</v>
      </c>
      <c r="C78" s="16">
        <v>0.0</v>
      </c>
      <c r="D78" s="16">
        <v>0.5</v>
      </c>
      <c r="E78" s="16">
        <v>0.816496580927726</v>
      </c>
      <c r="F78" s="16">
        <v>0.0</v>
      </c>
      <c r="G78" s="16">
        <v>0.0</v>
      </c>
      <c r="H78" s="16">
        <v>0.5</v>
      </c>
      <c r="I78" s="16">
        <v>0.0</v>
      </c>
      <c r="J78" s="16">
        <v>0.0</v>
      </c>
      <c r="K78" s="16">
        <v>0.0</v>
      </c>
      <c r="L78" s="16">
        <v>0.816496580927726</v>
      </c>
      <c r="M78" s="16">
        <v>0.0</v>
      </c>
      <c r="N78" s="16">
        <v>0.0</v>
      </c>
      <c r="O78" s="16">
        <v>0.707106781186547</v>
      </c>
      <c r="P78" s="16">
        <v>0.408248290463863</v>
      </c>
      <c r="Q78" s="16">
        <v>0.5</v>
      </c>
      <c r="R78" s="16">
        <v>1.0</v>
      </c>
      <c r="S78" s="16">
        <v>0.0</v>
      </c>
      <c r="T78" s="16">
        <v>0.0</v>
      </c>
      <c r="U78" s="16">
        <v>0.316227766016838</v>
      </c>
      <c r="V78" s="16">
        <v>0.0</v>
      </c>
      <c r="W78" s="16">
        <v>0.316227766016838</v>
      </c>
      <c r="X78" s="16">
        <v>0.0</v>
      </c>
      <c r="Y78" s="16">
        <v>0.5</v>
      </c>
      <c r="Z78" s="16">
        <v>1.0</v>
      </c>
      <c r="AA78" s="16">
        <v>0.707106781186547</v>
      </c>
      <c r="AB78" s="16">
        <v>0.5</v>
      </c>
      <c r="AC78" s="16">
        <v>1.0</v>
      </c>
      <c r="AD78" s="16">
        <v>0.316227766016838</v>
      </c>
      <c r="AE78" s="16">
        <v>0.5</v>
      </c>
      <c r="AF78" s="16">
        <v>0.707106781186547</v>
      </c>
      <c r="AG78" s="16">
        <v>0.0</v>
      </c>
      <c r="AH78" s="16">
        <v>0.5</v>
      </c>
      <c r="AI78" s="16">
        <v>0.5</v>
      </c>
      <c r="AJ78" s="16">
        <v>0.0</v>
      </c>
      <c r="AK78" s="16">
        <v>0.5</v>
      </c>
      <c r="AL78" s="16">
        <v>0.707106781186547</v>
      </c>
      <c r="AM78" s="16">
        <v>0.5</v>
      </c>
      <c r="AN78" s="16">
        <v>0.408248290463863</v>
      </c>
      <c r="AO78" s="16">
        <v>0.707106781186547</v>
      </c>
      <c r="AP78" s="16">
        <v>0.0</v>
      </c>
      <c r="AQ78" s="16">
        <v>0.408248290463863</v>
      </c>
      <c r="AR78" s="16">
        <v>1.0</v>
      </c>
      <c r="AS78" s="16">
        <v>0.0</v>
      </c>
      <c r="AT78" s="16">
        <v>0.632455532033676</v>
      </c>
      <c r="AU78" s="16">
        <v>1.0</v>
      </c>
      <c r="AV78" s="16">
        <v>0.0</v>
      </c>
      <c r="AW78" s="16">
        <v>0.816496580927726</v>
      </c>
      <c r="AX78" s="16">
        <v>0.5</v>
      </c>
      <c r="AY78" s="16">
        <v>0.0</v>
      </c>
      <c r="AZ78" s="16">
        <v>0.707106781186547</v>
      </c>
      <c r="BA78" s="16">
        <v>0.707106781186547</v>
      </c>
      <c r="BB78" s="16">
        <v>0.816496580927726</v>
      </c>
      <c r="BC78" s="16">
        <v>0.0</v>
      </c>
      <c r="BD78" s="16">
        <v>0.5</v>
      </c>
      <c r="BE78" s="16">
        <v>0.707106781186547</v>
      </c>
      <c r="BF78" s="16">
        <v>0.0</v>
      </c>
      <c r="BG78" s="16">
        <v>0.5</v>
      </c>
      <c r="BH78" s="16">
        <v>0.0</v>
      </c>
      <c r="BI78" s="16">
        <v>0.0</v>
      </c>
      <c r="BJ78" s="16">
        <v>0.5</v>
      </c>
      <c r="BK78" s="16">
        <v>0.0</v>
      </c>
      <c r="BL78" s="16">
        <v>0.0</v>
      </c>
      <c r="BM78" s="16">
        <v>0.0</v>
      </c>
      <c r="BN78" s="16">
        <v>0.5</v>
      </c>
      <c r="BO78" s="16">
        <v>0.5</v>
      </c>
      <c r="BP78" s="16">
        <v>1.0</v>
      </c>
      <c r="BQ78" s="16">
        <v>0.5</v>
      </c>
      <c r="BR78" s="16">
        <v>0.0</v>
      </c>
      <c r="BS78" s="16">
        <v>0.0</v>
      </c>
      <c r="BT78" s="16">
        <v>0.353553390593273</v>
      </c>
      <c r="BU78" s="16">
        <v>0.5</v>
      </c>
      <c r="BV78" s="16">
        <v>0.5</v>
      </c>
      <c r="BW78" s="16">
        <v>0.816496580927726</v>
      </c>
      <c r="BX78" s="16">
        <v>0.5</v>
      </c>
      <c r="BY78" s="16">
        <v>1.0</v>
      </c>
      <c r="BZ78" s="16">
        <v>1.0</v>
      </c>
      <c r="CA78" s="16">
        <v>0.408248290463863</v>
      </c>
      <c r="CB78" s="16">
        <v>0.0</v>
      </c>
      <c r="CC78" s="16">
        <v>0.0</v>
      </c>
      <c r="CD78" s="16">
        <v>0.0</v>
      </c>
      <c r="CE78" s="16">
        <v>0.408248290463863</v>
      </c>
      <c r="CF78" s="16">
        <v>0.408248290463863</v>
      </c>
      <c r="CG78" s="16">
        <v>0.816496580927726</v>
      </c>
      <c r="CH78" s="16">
        <v>0.0</v>
      </c>
      <c r="CI78" s="16">
        <v>0.5</v>
      </c>
      <c r="CJ78" s="16">
        <v>0.5</v>
      </c>
      <c r="CK78" s="16">
        <v>0.0</v>
      </c>
      <c r="CL78" s="16">
        <v>0.5</v>
      </c>
      <c r="CM78" s="16">
        <v>0.353553390593273</v>
      </c>
      <c r="CN78" s="16">
        <v>0.0</v>
      </c>
      <c r="CO78" s="16">
        <v>0.0</v>
      </c>
      <c r="CP78" s="16">
        <v>0.0</v>
      </c>
      <c r="CQ78" s="16">
        <v>1.0</v>
      </c>
      <c r="CR78" s="16">
        <v>0.5</v>
      </c>
      <c r="CS78" s="16">
        <v>0.0</v>
      </c>
      <c r="CT78" s="16">
        <v>0.0</v>
      </c>
      <c r="CU78" s="16">
        <v>0.408248290463863</v>
      </c>
      <c r="CV78" s="16">
        <v>0.408248290463863</v>
      </c>
      <c r="CW78" s="16">
        <v>0.0</v>
      </c>
    </row>
    <row r="79" ht="14.25" customHeight="1">
      <c r="A79" s="16">
        <v>86.0</v>
      </c>
      <c r="B79" s="16">
        <v>0.258198889747161</v>
      </c>
      <c r="C79" s="16">
        <v>0.333333333333333</v>
      </c>
      <c r="D79" s="16">
        <v>0.0</v>
      </c>
      <c r="E79" s="16">
        <v>0.333333333333333</v>
      </c>
      <c r="F79" s="16">
        <v>0.0</v>
      </c>
      <c r="G79" s="16">
        <v>0.333333333333333</v>
      </c>
      <c r="H79" s="16">
        <v>0.0</v>
      </c>
      <c r="I79" s="16">
        <v>0.408248290463863</v>
      </c>
      <c r="J79" s="16">
        <v>0.577350269189625</v>
      </c>
      <c r="K79" s="16">
        <v>0.666666666666666</v>
      </c>
      <c r="L79" s="16">
        <v>0.333333333333333</v>
      </c>
      <c r="M79" s="16">
        <v>0.0</v>
      </c>
      <c r="N79" s="16">
        <v>0.333333333333333</v>
      </c>
      <c r="O79" s="16">
        <v>0.577350269189625</v>
      </c>
      <c r="P79" s="16">
        <v>0.666666666666666</v>
      </c>
      <c r="Q79" s="16">
        <v>0.408248290463863</v>
      </c>
      <c r="R79" s="16">
        <v>0.408248290463863</v>
      </c>
      <c r="S79" s="16">
        <v>0.0</v>
      </c>
      <c r="T79" s="16">
        <v>0.0</v>
      </c>
      <c r="U79" s="16">
        <v>0.516397779494322</v>
      </c>
      <c r="V79" s="16">
        <v>0.0</v>
      </c>
      <c r="W79" s="16">
        <v>0.258198889747161</v>
      </c>
      <c r="X79" s="16">
        <v>0.333333333333333</v>
      </c>
      <c r="Y79" s="16">
        <v>0.408248290463863</v>
      </c>
      <c r="Z79" s="16">
        <v>0.408248290463863</v>
      </c>
      <c r="AA79" s="16">
        <v>0.577350269189625</v>
      </c>
      <c r="AB79" s="16">
        <v>0.408248290463863</v>
      </c>
      <c r="AC79" s="16">
        <v>0.408248290463863</v>
      </c>
      <c r="AD79" s="16">
        <v>0.516397779494322</v>
      </c>
      <c r="AE79" s="16">
        <v>0.408248290463863</v>
      </c>
      <c r="AF79" s="16">
        <v>0.577350269189625</v>
      </c>
      <c r="AG79" s="16">
        <v>0.0</v>
      </c>
      <c r="AH79" s="16">
        <v>0.408248290463863</v>
      </c>
      <c r="AI79" s="16">
        <v>0.408248290463863</v>
      </c>
      <c r="AJ79" s="16">
        <v>0.0</v>
      </c>
      <c r="AK79" s="16">
        <v>0.0</v>
      </c>
      <c r="AL79" s="16">
        <v>0.577350269189625</v>
      </c>
      <c r="AM79" s="16">
        <v>0.408248290463863</v>
      </c>
      <c r="AN79" s="16">
        <v>0.666666666666666</v>
      </c>
      <c r="AO79" s="16">
        <v>0.577350269189625</v>
      </c>
      <c r="AP79" s="16">
        <v>0.666666666666666</v>
      </c>
      <c r="AQ79" s="16">
        <v>0.333333333333333</v>
      </c>
      <c r="AR79" s="16">
        <v>0.408248290463863</v>
      </c>
      <c r="AS79" s="16">
        <v>0.0</v>
      </c>
      <c r="AT79" s="16">
        <v>0.258198889747161</v>
      </c>
      <c r="AU79" s="16">
        <v>0.408248290463863</v>
      </c>
      <c r="AV79" s="16">
        <v>0.0</v>
      </c>
      <c r="AW79" s="16">
        <v>0.333333333333333</v>
      </c>
      <c r="AX79" s="16">
        <v>0.816496580927726</v>
      </c>
      <c r="AY79" s="16">
        <v>0.0</v>
      </c>
      <c r="AZ79" s="16">
        <v>0.577350269189625</v>
      </c>
      <c r="BA79" s="16">
        <v>0.577350269189625</v>
      </c>
      <c r="BB79" s="16">
        <v>0.333333333333333</v>
      </c>
      <c r="BC79" s="16">
        <v>0.333333333333333</v>
      </c>
      <c r="BD79" s="16">
        <v>0.408248290463863</v>
      </c>
      <c r="BE79" s="16">
        <v>0.577350269189625</v>
      </c>
      <c r="BF79" s="16">
        <v>0.0</v>
      </c>
      <c r="BG79" s="16">
        <v>0.0</v>
      </c>
      <c r="BH79" s="16">
        <v>0.0</v>
      </c>
      <c r="BI79" s="16">
        <v>0.333333333333333</v>
      </c>
      <c r="BJ79" s="16">
        <v>0.0</v>
      </c>
      <c r="BK79" s="16">
        <v>0.0</v>
      </c>
      <c r="BL79" s="16">
        <v>0.288675134594812</v>
      </c>
      <c r="BM79" s="16">
        <v>0.577350269189625</v>
      </c>
      <c r="BN79" s="16">
        <v>0.408248290463863</v>
      </c>
      <c r="BO79" s="16">
        <v>0.408248290463863</v>
      </c>
      <c r="BP79" s="16">
        <v>0.408248290463863</v>
      </c>
      <c r="BQ79" s="16">
        <v>0.408248290463863</v>
      </c>
      <c r="BR79" s="16">
        <v>0.333333333333333</v>
      </c>
      <c r="BS79" s="16">
        <v>0.0</v>
      </c>
      <c r="BT79" s="16">
        <v>0.577350269189625</v>
      </c>
      <c r="BU79" s="16">
        <v>0.408248290463863</v>
      </c>
      <c r="BV79" s="16">
        <v>0.408248290463863</v>
      </c>
      <c r="BW79" s="16">
        <v>0.333333333333333</v>
      </c>
      <c r="BX79" s="16">
        <v>0.408248290463863</v>
      </c>
      <c r="BY79" s="16">
        <v>0.408248290463863</v>
      </c>
      <c r="BZ79" s="16">
        <v>0.408248290463863</v>
      </c>
      <c r="CA79" s="16">
        <v>1.0</v>
      </c>
      <c r="CB79" s="16">
        <v>0.0</v>
      </c>
      <c r="CC79" s="16">
        <v>0.0</v>
      </c>
      <c r="CD79" s="16">
        <v>0.408248290463863</v>
      </c>
      <c r="CE79" s="16">
        <v>0.333333333333333</v>
      </c>
      <c r="CF79" s="16">
        <v>0.0</v>
      </c>
      <c r="CG79" s="16">
        <v>0.333333333333333</v>
      </c>
      <c r="CH79" s="16">
        <v>0.666666666666666</v>
      </c>
      <c r="CI79" s="16">
        <v>0.408248290463863</v>
      </c>
      <c r="CJ79" s="16">
        <v>0.408248290463863</v>
      </c>
      <c r="CK79" s="16">
        <v>0.0</v>
      </c>
      <c r="CL79" s="16">
        <v>0.408248290463863</v>
      </c>
      <c r="CM79" s="16">
        <v>0.288675134594812</v>
      </c>
      <c r="CN79" s="16">
        <v>0.0</v>
      </c>
      <c r="CO79" s="16">
        <v>0.0</v>
      </c>
      <c r="CP79" s="16">
        <v>0.0</v>
      </c>
      <c r="CQ79" s="16">
        <v>0.408248290463863</v>
      </c>
      <c r="CR79" s="16">
        <v>0.408248290463863</v>
      </c>
      <c r="CS79" s="16">
        <v>0.288675134594812</v>
      </c>
      <c r="CT79" s="16">
        <v>0.0</v>
      </c>
      <c r="CU79" s="16">
        <v>0.666666666666666</v>
      </c>
      <c r="CV79" s="16">
        <v>0.333333333333333</v>
      </c>
      <c r="CW79" s="16">
        <v>0.577350269189625</v>
      </c>
    </row>
    <row r="80" ht="14.25" customHeight="1">
      <c r="A80" s="16">
        <v>87.0</v>
      </c>
      <c r="B80" s="16">
        <v>0.632455532033676</v>
      </c>
      <c r="C80" s="16">
        <v>0.408248290463863</v>
      </c>
      <c r="D80" s="16">
        <v>0.5</v>
      </c>
      <c r="E80" s="16">
        <v>0.408248290463863</v>
      </c>
      <c r="F80" s="16">
        <v>0.707106781186547</v>
      </c>
      <c r="G80" s="16">
        <v>0.0</v>
      </c>
      <c r="H80" s="16">
        <v>0.5</v>
      </c>
      <c r="I80" s="16">
        <v>0.5</v>
      </c>
      <c r="J80" s="16">
        <v>0.0</v>
      </c>
      <c r="K80" s="16">
        <v>0.0</v>
      </c>
      <c r="L80" s="16">
        <v>0.408248290463863</v>
      </c>
      <c r="M80" s="16">
        <v>0.5</v>
      </c>
      <c r="N80" s="16">
        <v>0.408248290463863</v>
      </c>
      <c r="O80" s="16">
        <v>0.0</v>
      </c>
      <c r="P80" s="16">
        <v>0.0</v>
      </c>
      <c r="Q80" s="16">
        <v>0.0</v>
      </c>
      <c r="R80" s="16">
        <v>0.0</v>
      </c>
      <c r="S80" s="16">
        <v>0.707106781186547</v>
      </c>
      <c r="T80" s="16">
        <v>0.707106781186547</v>
      </c>
      <c r="U80" s="16">
        <v>0.316227766016838</v>
      </c>
      <c r="V80" s="16">
        <v>0.408248290463863</v>
      </c>
      <c r="W80" s="16">
        <v>0.0</v>
      </c>
      <c r="X80" s="16">
        <v>0.0</v>
      </c>
      <c r="Y80" s="16">
        <v>0.0</v>
      </c>
      <c r="Z80" s="16">
        <v>0.0</v>
      </c>
      <c r="AA80" s="16">
        <v>0.0</v>
      </c>
      <c r="AB80" s="16">
        <v>0.5</v>
      </c>
      <c r="AC80" s="16">
        <v>0.0</v>
      </c>
      <c r="AD80" s="16">
        <v>0.0</v>
      </c>
      <c r="AE80" s="16">
        <v>0.0</v>
      </c>
      <c r="AF80" s="16">
        <v>0.0</v>
      </c>
      <c r="AG80" s="16">
        <v>0.0</v>
      </c>
      <c r="AH80" s="16">
        <v>0.5</v>
      </c>
      <c r="AI80" s="16">
        <v>0.0</v>
      </c>
      <c r="AJ80" s="16">
        <v>1.0</v>
      </c>
      <c r="AK80" s="16">
        <v>0.5</v>
      </c>
      <c r="AL80" s="16">
        <v>0.0</v>
      </c>
      <c r="AM80" s="16">
        <v>0.0</v>
      </c>
      <c r="AN80" s="16">
        <v>0.0</v>
      </c>
      <c r="AO80" s="16">
        <v>0.0</v>
      </c>
      <c r="AP80" s="16">
        <v>0.0</v>
      </c>
      <c r="AQ80" s="16">
        <v>0.408248290463863</v>
      </c>
      <c r="AR80" s="16">
        <v>0.0</v>
      </c>
      <c r="AS80" s="16">
        <v>0.0</v>
      </c>
      <c r="AT80" s="16">
        <v>0.316227766016838</v>
      </c>
      <c r="AU80" s="16">
        <v>0.0</v>
      </c>
      <c r="AV80" s="16">
        <v>0.0</v>
      </c>
      <c r="AW80" s="16">
        <v>0.408248290463863</v>
      </c>
      <c r="AX80" s="16">
        <v>0.0</v>
      </c>
      <c r="AY80" s="16">
        <v>1.0</v>
      </c>
      <c r="AZ80" s="16">
        <v>0.0</v>
      </c>
      <c r="BA80" s="16">
        <v>0.0</v>
      </c>
      <c r="BB80" s="16">
        <v>0.408248290463863</v>
      </c>
      <c r="BC80" s="16">
        <v>0.408248290463863</v>
      </c>
      <c r="BD80" s="16">
        <v>0.0</v>
      </c>
      <c r="BE80" s="16">
        <v>0.0</v>
      </c>
      <c r="BF80" s="16">
        <v>0.5</v>
      </c>
      <c r="BG80" s="16">
        <v>0.5</v>
      </c>
      <c r="BH80" s="16">
        <v>0.707106781186547</v>
      </c>
      <c r="BI80" s="16">
        <v>0.0</v>
      </c>
      <c r="BJ80" s="16">
        <v>0.5</v>
      </c>
      <c r="BK80" s="16">
        <v>0.707106781186547</v>
      </c>
      <c r="BL80" s="16">
        <v>0.353553390593273</v>
      </c>
      <c r="BM80" s="16">
        <v>0.0</v>
      </c>
      <c r="BN80" s="16">
        <v>0.5</v>
      </c>
      <c r="BO80" s="16">
        <v>0.0</v>
      </c>
      <c r="BP80" s="16">
        <v>0.0</v>
      </c>
      <c r="BQ80" s="16">
        <v>0.5</v>
      </c>
      <c r="BR80" s="16">
        <v>0.0</v>
      </c>
      <c r="BS80" s="16">
        <v>0.0</v>
      </c>
      <c r="BT80" s="16">
        <v>0.0</v>
      </c>
      <c r="BU80" s="16">
        <v>0.0</v>
      </c>
      <c r="BV80" s="16">
        <v>0.5</v>
      </c>
      <c r="BW80" s="16">
        <v>0.0</v>
      </c>
      <c r="BX80" s="16">
        <v>0.5</v>
      </c>
      <c r="BY80" s="16">
        <v>0.0</v>
      </c>
      <c r="BZ80" s="16">
        <v>0.0</v>
      </c>
      <c r="CA80" s="16">
        <v>0.0</v>
      </c>
      <c r="CB80" s="16">
        <v>1.0</v>
      </c>
      <c r="CC80" s="16">
        <v>0.707106781186547</v>
      </c>
      <c r="CD80" s="16">
        <v>0.0</v>
      </c>
      <c r="CE80" s="16">
        <v>0.0</v>
      </c>
      <c r="CF80" s="16">
        <v>0.408248290463863</v>
      </c>
      <c r="CG80" s="16">
        <v>0.408248290463863</v>
      </c>
      <c r="CH80" s="16">
        <v>0.0</v>
      </c>
      <c r="CI80" s="16">
        <v>0.5</v>
      </c>
      <c r="CJ80" s="16">
        <v>0.0</v>
      </c>
      <c r="CK80" s="16">
        <v>0.0</v>
      </c>
      <c r="CL80" s="16">
        <v>0.0</v>
      </c>
      <c r="CM80" s="16">
        <v>0.353553390593273</v>
      </c>
      <c r="CN80" s="16">
        <v>0.707106781186547</v>
      </c>
      <c r="CO80" s="16">
        <v>0.0</v>
      </c>
      <c r="CP80" s="16">
        <v>0.707106781186547</v>
      </c>
      <c r="CQ80" s="16">
        <v>0.0</v>
      </c>
      <c r="CR80" s="16">
        <v>0.5</v>
      </c>
      <c r="CS80" s="16">
        <v>0.707106781186547</v>
      </c>
      <c r="CT80" s="16">
        <v>0.0</v>
      </c>
      <c r="CU80" s="16">
        <v>0.0</v>
      </c>
      <c r="CV80" s="16">
        <v>0.0</v>
      </c>
      <c r="CW80" s="16">
        <v>0.353553390593273</v>
      </c>
    </row>
    <row r="81" ht="14.25" customHeight="1">
      <c r="A81" s="16">
        <v>88.0</v>
      </c>
      <c r="B81" s="16">
        <v>0.447213595499958</v>
      </c>
      <c r="C81" s="16">
        <v>0.0</v>
      </c>
      <c r="D81" s="16">
        <v>0.707106781186547</v>
      </c>
      <c r="E81" s="16">
        <v>0.577350269189625</v>
      </c>
      <c r="F81" s="16">
        <v>1.0</v>
      </c>
      <c r="G81" s="16">
        <v>0.0</v>
      </c>
      <c r="H81" s="16">
        <v>0.707106781186547</v>
      </c>
      <c r="I81" s="16">
        <v>0.0</v>
      </c>
      <c r="J81" s="16">
        <v>0.0</v>
      </c>
      <c r="K81" s="16">
        <v>0.0</v>
      </c>
      <c r="L81" s="16">
        <v>0.577350269189625</v>
      </c>
      <c r="M81" s="16">
        <v>0.707106781186547</v>
      </c>
      <c r="N81" s="16">
        <v>0.0</v>
      </c>
      <c r="O81" s="16">
        <v>0.0</v>
      </c>
      <c r="P81" s="16">
        <v>0.0</v>
      </c>
      <c r="Q81" s="16">
        <v>0.0</v>
      </c>
      <c r="R81" s="16">
        <v>0.0</v>
      </c>
      <c r="S81" s="16">
        <v>1.0</v>
      </c>
      <c r="T81" s="16">
        <v>1.0</v>
      </c>
      <c r="U81" s="16">
        <v>0.447213595499958</v>
      </c>
      <c r="V81" s="16">
        <v>0.577350269189625</v>
      </c>
      <c r="W81" s="16">
        <v>0.0</v>
      </c>
      <c r="X81" s="16">
        <v>0.0</v>
      </c>
      <c r="Y81" s="16">
        <v>0.0</v>
      </c>
      <c r="Z81" s="16">
        <v>0.0</v>
      </c>
      <c r="AA81" s="16">
        <v>0.0</v>
      </c>
      <c r="AB81" s="16">
        <v>0.0</v>
      </c>
      <c r="AC81" s="16">
        <v>0.0</v>
      </c>
      <c r="AD81" s="16">
        <v>0.0</v>
      </c>
      <c r="AE81" s="16">
        <v>0.0</v>
      </c>
      <c r="AF81" s="16">
        <v>0.0</v>
      </c>
      <c r="AG81" s="16">
        <v>0.0</v>
      </c>
      <c r="AH81" s="16">
        <v>0.0</v>
      </c>
      <c r="AI81" s="16">
        <v>0.0</v>
      </c>
      <c r="AJ81" s="16">
        <v>0.707106781186547</v>
      </c>
      <c r="AK81" s="16">
        <v>0.707106781186547</v>
      </c>
      <c r="AL81" s="16">
        <v>0.0</v>
      </c>
      <c r="AM81" s="16">
        <v>0.0</v>
      </c>
      <c r="AN81" s="16">
        <v>0.0</v>
      </c>
      <c r="AO81" s="16">
        <v>0.0</v>
      </c>
      <c r="AP81" s="16">
        <v>0.0</v>
      </c>
      <c r="AQ81" s="16">
        <v>0.577350269189625</v>
      </c>
      <c r="AR81" s="16">
        <v>0.0</v>
      </c>
      <c r="AS81" s="16">
        <v>0.0</v>
      </c>
      <c r="AT81" s="16">
        <v>0.0</v>
      </c>
      <c r="AU81" s="16">
        <v>0.0</v>
      </c>
      <c r="AV81" s="16">
        <v>0.0</v>
      </c>
      <c r="AW81" s="16">
        <v>0.577350269189625</v>
      </c>
      <c r="AX81" s="16">
        <v>0.0</v>
      </c>
      <c r="AY81" s="16">
        <v>0.707106781186547</v>
      </c>
      <c r="AZ81" s="16">
        <v>0.0</v>
      </c>
      <c r="BA81" s="16">
        <v>0.0</v>
      </c>
      <c r="BB81" s="16">
        <v>0.577350269189625</v>
      </c>
      <c r="BC81" s="16">
        <v>0.0</v>
      </c>
      <c r="BD81" s="16">
        <v>0.0</v>
      </c>
      <c r="BE81" s="16">
        <v>0.0</v>
      </c>
      <c r="BF81" s="16">
        <v>0.707106781186547</v>
      </c>
      <c r="BG81" s="16">
        <v>0.707106781186547</v>
      </c>
      <c r="BH81" s="16">
        <v>1.0</v>
      </c>
      <c r="BI81" s="16">
        <v>0.0</v>
      </c>
      <c r="BJ81" s="16">
        <v>0.707106781186547</v>
      </c>
      <c r="BK81" s="16">
        <v>1.0</v>
      </c>
      <c r="BL81" s="16">
        <v>0.5</v>
      </c>
      <c r="BM81" s="16">
        <v>0.0</v>
      </c>
      <c r="BN81" s="16">
        <v>0.707106781186547</v>
      </c>
      <c r="BO81" s="16">
        <v>0.0</v>
      </c>
      <c r="BP81" s="16">
        <v>0.0</v>
      </c>
      <c r="BQ81" s="16">
        <v>0.707106781186547</v>
      </c>
      <c r="BR81" s="16">
        <v>0.0</v>
      </c>
      <c r="BS81" s="16">
        <v>0.0</v>
      </c>
      <c r="BT81" s="16">
        <v>0.0</v>
      </c>
      <c r="BU81" s="16">
        <v>0.0</v>
      </c>
      <c r="BV81" s="16">
        <v>0.0</v>
      </c>
      <c r="BW81" s="16">
        <v>0.0</v>
      </c>
      <c r="BX81" s="16">
        <v>0.707106781186547</v>
      </c>
      <c r="BY81" s="16">
        <v>0.0</v>
      </c>
      <c r="BZ81" s="16">
        <v>0.0</v>
      </c>
      <c r="CA81" s="16">
        <v>0.0</v>
      </c>
      <c r="CB81" s="16">
        <v>0.707106781186547</v>
      </c>
      <c r="CC81" s="16">
        <v>1.0</v>
      </c>
      <c r="CD81" s="16">
        <v>0.0</v>
      </c>
      <c r="CE81" s="16">
        <v>0.0</v>
      </c>
      <c r="CF81" s="16">
        <v>0.577350269189625</v>
      </c>
      <c r="CG81" s="16">
        <v>0.577350269189625</v>
      </c>
      <c r="CH81" s="16">
        <v>0.0</v>
      </c>
      <c r="CI81" s="16">
        <v>0.707106781186547</v>
      </c>
      <c r="CJ81" s="16">
        <v>0.0</v>
      </c>
      <c r="CK81" s="16">
        <v>0.0</v>
      </c>
      <c r="CL81" s="16">
        <v>0.0</v>
      </c>
      <c r="CM81" s="16">
        <v>0.5</v>
      </c>
      <c r="CN81" s="16">
        <v>1.0</v>
      </c>
      <c r="CO81" s="16">
        <v>0.0</v>
      </c>
      <c r="CP81" s="16">
        <v>1.0</v>
      </c>
      <c r="CQ81" s="16">
        <v>0.0</v>
      </c>
      <c r="CR81" s="16">
        <v>0.707106781186547</v>
      </c>
      <c r="CS81" s="16">
        <v>0.5</v>
      </c>
      <c r="CT81" s="16">
        <v>0.0</v>
      </c>
      <c r="CU81" s="16">
        <v>0.0</v>
      </c>
      <c r="CV81" s="16">
        <v>0.0</v>
      </c>
      <c r="CW81" s="16">
        <v>0.5</v>
      </c>
    </row>
    <row r="82" ht="14.25" customHeight="1">
      <c r="A82" s="16">
        <v>89.0</v>
      </c>
      <c r="B82" s="16">
        <v>0.0</v>
      </c>
      <c r="C82" s="16">
        <v>0.0</v>
      </c>
      <c r="D82" s="16">
        <v>0.0</v>
      </c>
      <c r="E82" s="16">
        <v>0.0</v>
      </c>
      <c r="F82" s="16">
        <v>0.0</v>
      </c>
      <c r="G82" s="16">
        <v>0.816496580927726</v>
      </c>
      <c r="H82" s="16">
        <v>0.0</v>
      </c>
      <c r="I82" s="16">
        <v>0.0</v>
      </c>
      <c r="J82" s="16">
        <v>0.707106781186547</v>
      </c>
      <c r="K82" s="16">
        <v>0.816496580927726</v>
      </c>
      <c r="L82" s="16">
        <v>0.0</v>
      </c>
      <c r="M82" s="16">
        <v>0.0</v>
      </c>
      <c r="N82" s="16">
        <v>0.0</v>
      </c>
      <c r="O82" s="16">
        <v>0.0</v>
      </c>
      <c r="P82" s="16">
        <v>0.408248290463863</v>
      </c>
      <c r="Q82" s="16">
        <v>0.0</v>
      </c>
      <c r="R82" s="16">
        <v>0.0</v>
      </c>
      <c r="S82" s="16">
        <v>0.0</v>
      </c>
      <c r="T82" s="16">
        <v>0.0</v>
      </c>
      <c r="U82" s="16">
        <v>0.632455532033676</v>
      </c>
      <c r="V82" s="16">
        <v>0.408248290463863</v>
      </c>
      <c r="W82" s="16">
        <v>0.316227766016838</v>
      </c>
      <c r="X82" s="16">
        <v>0.816496580927726</v>
      </c>
      <c r="Y82" s="16">
        <v>0.0</v>
      </c>
      <c r="Z82" s="16">
        <v>0.0</v>
      </c>
      <c r="AA82" s="16">
        <v>0.0</v>
      </c>
      <c r="AB82" s="16">
        <v>0.0</v>
      </c>
      <c r="AC82" s="16">
        <v>0.0</v>
      </c>
      <c r="AD82" s="16">
        <v>0.0</v>
      </c>
      <c r="AE82" s="16">
        <v>0.0</v>
      </c>
      <c r="AF82" s="16">
        <v>0.0</v>
      </c>
      <c r="AG82" s="16">
        <v>0.408248290463863</v>
      </c>
      <c r="AH82" s="16">
        <v>0.0</v>
      </c>
      <c r="AI82" s="16">
        <v>0.0</v>
      </c>
      <c r="AJ82" s="16">
        <v>0.0</v>
      </c>
      <c r="AK82" s="16">
        <v>0.0</v>
      </c>
      <c r="AL82" s="16">
        <v>0.0</v>
      </c>
      <c r="AM82" s="16">
        <v>0.0</v>
      </c>
      <c r="AN82" s="16">
        <v>0.408248290463863</v>
      </c>
      <c r="AO82" s="16">
        <v>0.0</v>
      </c>
      <c r="AP82" s="16">
        <v>0.408248290463863</v>
      </c>
      <c r="AQ82" s="16">
        <v>0.408248290463863</v>
      </c>
      <c r="AR82" s="16">
        <v>0.0</v>
      </c>
      <c r="AS82" s="16">
        <v>0.5</v>
      </c>
      <c r="AT82" s="16">
        <v>0.0</v>
      </c>
      <c r="AU82" s="16">
        <v>0.0</v>
      </c>
      <c r="AV82" s="16">
        <v>0.408248290463863</v>
      </c>
      <c r="AW82" s="16">
        <v>0.0</v>
      </c>
      <c r="AX82" s="16">
        <v>0.0</v>
      </c>
      <c r="AY82" s="16">
        <v>0.0</v>
      </c>
      <c r="AZ82" s="16">
        <v>0.0</v>
      </c>
      <c r="BA82" s="16">
        <v>0.0</v>
      </c>
      <c r="BB82" s="16">
        <v>0.0</v>
      </c>
      <c r="BC82" s="16">
        <v>0.0</v>
      </c>
      <c r="BD82" s="16">
        <v>0.5</v>
      </c>
      <c r="BE82" s="16">
        <v>0.0</v>
      </c>
      <c r="BF82" s="16">
        <v>0.0</v>
      </c>
      <c r="BG82" s="16">
        <v>0.0</v>
      </c>
      <c r="BH82" s="16">
        <v>0.0</v>
      </c>
      <c r="BI82" s="16">
        <v>0.816496580927726</v>
      </c>
      <c r="BJ82" s="16">
        <v>0.0</v>
      </c>
      <c r="BK82" s="16">
        <v>0.0</v>
      </c>
      <c r="BL82" s="16">
        <v>0.707106781186547</v>
      </c>
      <c r="BM82" s="16">
        <v>0.707106781186547</v>
      </c>
      <c r="BN82" s="16">
        <v>0.0</v>
      </c>
      <c r="BO82" s="16">
        <v>0.0</v>
      </c>
      <c r="BP82" s="16">
        <v>0.0</v>
      </c>
      <c r="BQ82" s="16">
        <v>0.0</v>
      </c>
      <c r="BR82" s="16">
        <v>0.816496580927726</v>
      </c>
      <c r="BS82" s="16">
        <v>0.0</v>
      </c>
      <c r="BT82" s="16">
        <v>0.707106781186547</v>
      </c>
      <c r="BU82" s="16">
        <v>0.5</v>
      </c>
      <c r="BV82" s="16">
        <v>0.0</v>
      </c>
      <c r="BW82" s="16">
        <v>0.0</v>
      </c>
      <c r="BX82" s="16">
        <v>0.0</v>
      </c>
      <c r="BY82" s="16">
        <v>0.0</v>
      </c>
      <c r="BZ82" s="16">
        <v>0.0</v>
      </c>
      <c r="CA82" s="16">
        <v>0.408248290463863</v>
      </c>
      <c r="CB82" s="16">
        <v>0.0</v>
      </c>
      <c r="CC82" s="16">
        <v>0.0</v>
      </c>
      <c r="CD82" s="16">
        <v>1.0</v>
      </c>
      <c r="CE82" s="16">
        <v>0.408248290463863</v>
      </c>
      <c r="CF82" s="16">
        <v>0.0</v>
      </c>
      <c r="CG82" s="16">
        <v>0.0</v>
      </c>
      <c r="CH82" s="16">
        <v>0.816496580927726</v>
      </c>
      <c r="CI82" s="16">
        <v>0.0</v>
      </c>
      <c r="CJ82" s="16">
        <v>0.0</v>
      </c>
      <c r="CK82" s="16">
        <v>0.0</v>
      </c>
      <c r="CL82" s="16">
        <v>0.5</v>
      </c>
      <c r="CM82" s="16">
        <v>0.0</v>
      </c>
      <c r="CN82" s="16">
        <v>0.0</v>
      </c>
      <c r="CO82" s="16">
        <v>0.408248290463863</v>
      </c>
      <c r="CP82" s="16">
        <v>0.0</v>
      </c>
      <c r="CQ82" s="16">
        <v>0.0</v>
      </c>
      <c r="CR82" s="16">
        <v>0.0</v>
      </c>
      <c r="CS82" s="16">
        <v>0.0</v>
      </c>
      <c r="CT82" s="16">
        <v>0.0</v>
      </c>
      <c r="CU82" s="16">
        <v>0.408248290463863</v>
      </c>
      <c r="CV82" s="16">
        <v>0.408248290463863</v>
      </c>
      <c r="CW82" s="16">
        <v>0.353553390593273</v>
      </c>
    </row>
    <row r="83" ht="14.25" customHeight="1">
      <c r="A83" s="16">
        <v>92.0</v>
      </c>
      <c r="B83" s="16">
        <v>0.0</v>
      </c>
      <c r="C83" s="16">
        <v>0.0</v>
      </c>
      <c r="D83" s="16">
        <v>0.0</v>
      </c>
      <c r="E83" s="16">
        <v>0.333333333333333</v>
      </c>
      <c r="F83" s="16">
        <v>0.0</v>
      </c>
      <c r="G83" s="16">
        <v>0.333333333333333</v>
      </c>
      <c r="H83" s="16">
        <v>0.0</v>
      </c>
      <c r="I83" s="16">
        <v>0.0</v>
      </c>
      <c r="J83" s="16">
        <v>0.0</v>
      </c>
      <c r="K83" s="16">
        <v>0.333333333333333</v>
      </c>
      <c r="L83" s="16">
        <v>0.333333333333333</v>
      </c>
      <c r="M83" s="16">
        <v>0.408248290463863</v>
      </c>
      <c r="N83" s="16">
        <v>0.0</v>
      </c>
      <c r="O83" s="16">
        <v>0.577350269189625</v>
      </c>
      <c r="P83" s="16">
        <v>0.0</v>
      </c>
      <c r="Q83" s="16">
        <v>0.408248290463863</v>
      </c>
      <c r="R83" s="16">
        <v>0.408248290463863</v>
      </c>
      <c r="S83" s="16">
        <v>0.0</v>
      </c>
      <c r="T83" s="16">
        <v>0.0</v>
      </c>
      <c r="U83" s="16">
        <v>0.516397779494322</v>
      </c>
      <c r="V83" s="16">
        <v>0.333333333333333</v>
      </c>
      <c r="W83" s="16">
        <v>0.774596669241483</v>
      </c>
      <c r="X83" s="16">
        <v>0.333333333333333</v>
      </c>
      <c r="Y83" s="16">
        <v>0.408248290463863</v>
      </c>
      <c r="Z83" s="16">
        <v>0.408248290463863</v>
      </c>
      <c r="AA83" s="16">
        <v>0.577350269189625</v>
      </c>
      <c r="AB83" s="16">
        <v>0.408248290463863</v>
      </c>
      <c r="AC83" s="16">
        <v>0.408248290463863</v>
      </c>
      <c r="AD83" s="16">
        <v>0.258198889747161</v>
      </c>
      <c r="AE83" s="16">
        <v>0.408248290463863</v>
      </c>
      <c r="AF83" s="16">
        <v>0.577350269189625</v>
      </c>
      <c r="AG83" s="16">
        <v>0.333333333333333</v>
      </c>
      <c r="AH83" s="16">
        <v>0.408248290463863</v>
      </c>
      <c r="AI83" s="16">
        <v>0.408248290463863</v>
      </c>
      <c r="AJ83" s="16">
        <v>0.0</v>
      </c>
      <c r="AK83" s="16">
        <v>0.0</v>
      </c>
      <c r="AL83" s="16">
        <v>0.577350269189625</v>
      </c>
      <c r="AM83" s="16">
        <v>0.408248290463863</v>
      </c>
      <c r="AN83" s="16">
        <v>0.333333333333333</v>
      </c>
      <c r="AO83" s="16">
        <v>0.577350269189625</v>
      </c>
      <c r="AP83" s="16">
        <v>0.0</v>
      </c>
      <c r="AQ83" s="16">
        <v>0.666666666666666</v>
      </c>
      <c r="AR83" s="16">
        <v>0.408248290463863</v>
      </c>
      <c r="AS83" s="16">
        <v>0.408248290463863</v>
      </c>
      <c r="AT83" s="16">
        <v>0.258198889747161</v>
      </c>
      <c r="AU83" s="16">
        <v>0.408248290463863</v>
      </c>
      <c r="AV83" s="16">
        <v>0.333333333333333</v>
      </c>
      <c r="AW83" s="16">
        <v>0.333333333333333</v>
      </c>
      <c r="AX83" s="16">
        <v>0.408248290463863</v>
      </c>
      <c r="AY83" s="16">
        <v>0.0</v>
      </c>
      <c r="AZ83" s="16">
        <v>0.577350269189625</v>
      </c>
      <c r="BA83" s="16">
        <v>0.577350269189625</v>
      </c>
      <c r="BB83" s="16">
        <v>0.333333333333333</v>
      </c>
      <c r="BC83" s="16">
        <v>0.0</v>
      </c>
      <c r="BD83" s="16">
        <v>0.816496580927726</v>
      </c>
      <c r="BE83" s="16">
        <v>0.577350269189625</v>
      </c>
      <c r="BF83" s="16">
        <v>0.0</v>
      </c>
      <c r="BG83" s="16">
        <v>0.0</v>
      </c>
      <c r="BH83" s="16">
        <v>0.0</v>
      </c>
      <c r="BI83" s="16">
        <v>0.333333333333333</v>
      </c>
      <c r="BJ83" s="16">
        <v>0.0</v>
      </c>
      <c r="BK83" s="16">
        <v>0.0</v>
      </c>
      <c r="BL83" s="16">
        <v>0.577350269189625</v>
      </c>
      <c r="BM83" s="16">
        <v>0.0</v>
      </c>
      <c r="BN83" s="16">
        <v>0.408248290463863</v>
      </c>
      <c r="BO83" s="16">
        <v>0.408248290463863</v>
      </c>
      <c r="BP83" s="16">
        <v>0.408248290463863</v>
      </c>
      <c r="BQ83" s="16">
        <v>0.408248290463863</v>
      </c>
      <c r="BR83" s="16">
        <v>0.333333333333333</v>
      </c>
      <c r="BS83" s="16">
        <v>0.0</v>
      </c>
      <c r="BT83" s="16">
        <v>0.577350269189625</v>
      </c>
      <c r="BU83" s="16">
        <v>0.816496580927726</v>
      </c>
      <c r="BV83" s="16">
        <v>0.408248290463863</v>
      </c>
      <c r="BW83" s="16">
        <v>0.333333333333333</v>
      </c>
      <c r="BX83" s="16">
        <v>0.408248290463863</v>
      </c>
      <c r="BY83" s="16">
        <v>0.408248290463863</v>
      </c>
      <c r="BZ83" s="16">
        <v>0.408248290463863</v>
      </c>
      <c r="CA83" s="16">
        <v>0.333333333333333</v>
      </c>
      <c r="CB83" s="16">
        <v>0.0</v>
      </c>
      <c r="CC83" s="16">
        <v>0.0</v>
      </c>
      <c r="CD83" s="16">
        <v>0.408248290463863</v>
      </c>
      <c r="CE83" s="16">
        <v>1.0</v>
      </c>
      <c r="CF83" s="16">
        <v>0.333333333333333</v>
      </c>
      <c r="CG83" s="16">
        <v>0.333333333333333</v>
      </c>
      <c r="CH83" s="16">
        <v>0.333333333333333</v>
      </c>
      <c r="CI83" s="16">
        <v>0.408248290463863</v>
      </c>
      <c r="CJ83" s="16">
        <v>0.408248290463863</v>
      </c>
      <c r="CK83" s="16">
        <v>0.0</v>
      </c>
      <c r="CL83" s="16">
        <v>0.816496580927726</v>
      </c>
      <c r="CM83" s="16">
        <v>0.0</v>
      </c>
      <c r="CN83" s="16">
        <v>0.0</v>
      </c>
      <c r="CO83" s="16">
        <v>0.333333333333333</v>
      </c>
      <c r="CP83" s="16">
        <v>0.0</v>
      </c>
      <c r="CQ83" s="16">
        <v>0.408248290463863</v>
      </c>
      <c r="CR83" s="16">
        <v>0.408248290463863</v>
      </c>
      <c r="CS83" s="16">
        <v>0.0</v>
      </c>
      <c r="CT83" s="16">
        <v>0.0</v>
      </c>
      <c r="CU83" s="16">
        <v>0.333333333333333</v>
      </c>
      <c r="CV83" s="16">
        <v>0.666666666666666</v>
      </c>
      <c r="CW83" s="16">
        <v>0.0</v>
      </c>
    </row>
    <row r="84" ht="14.25" customHeight="1">
      <c r="A84" s="16">
        <v>93.0</v>
      </c>
      <c r="B84" s="16">
        <v>0.258198889747161</v>
      </c>
      <c r="C84" s="16">
        <v>0.0</v>
      </c>
      <c r="D84" s="16">
        <v>0.816496580927726</v>
      </c>
      <c r="E84" s="16">
        <v>0.666666666666666</v>
      </c>
      <c r="F84" s="16">
        <v>0.577350269189625</v>
      </c>
      <c r="G84" s="16">
        <v>0.0</v>
      </c>
      <c r="H84" s="16">
        <v>0.816496580927726</v>
      </c>
      <c r="I84" s="16">
        <v>0.0</v>
      </c>
      <c r="J84" s="16">
        <v>0.0</v>
      </c>
      <c r="K84" s="16">
        <v>0.0</v>
      </c>
      <c r="L84" s="16">
        <v>0.666666666666666</v>
      </c>
      <c r="M84" s="16">
        <v>0.816496580927726</v>
      </c>
      <c r="N84" s="16">
        <v>0.0</v>
      </c>
      <c r="O84" s="16">
        <v>0.0</v>
      </c>
      <c r="P84" s="16">
        <v>0.333333333333333</v>
      </c>
      <c r="Q84" s="16">
        <v>0.0</v>
      </c>
      <c r="R84" s="16">
        <v>0.408248290463863</v>
      </c>
      <c r="S84" s="16">
        <v>0.577350269189625</v>
      </c>
      <c r="T84" s="16">
        <v>0.577350269189625</v>
      </c>
      <c r="U84" s="16">
        <v>0.258198889747161</v>
      </c>
      <c r="V84" s="16">
        <v>0.333333333333333</v>
      </c>
      <c r="W84" s="16">
        <v>0.258198889747161</v>
      </c>
      <c r="X84" s="16">
        <v>0.0</v>
      </c>
      <c r="Y84" s="16">
        <v>0.0</v>
      </c>
      <c r="Z84" s="16">
        <v>0.408248290463863</v>
      </c>
      <c r="AA84" s="16">
        <v>0.0</v>
      </c>
      <c r="AB84" s="16">
        <v>0.0</v>
      </c>
      <c r="AC84" s="16">
        <v>0.408248290463863</v>
      </c>
      <c r="AD84" s="16">
        <v>0.0</v>
      </c>
      <c r="AE84" s="16">
        <v>0.0</v>
      </c>
      <c r="AF84" s="16">
        <v>0.0</v>
      </c>
      <c r="AG84" s="16">
        <v>0.0</v>
      </c>
      <c r="AH84" s="16">
        <v>0.0</v>
      </c>
      <c r="AI84" s="16">
        <v>0.0</v>
      </c>
      <c r="AJ84" s="16">
        <v>0.408248290463863</v>
      </c>
      <c r="AK84" s="16">
        <v>0.816496580927726</v>
      </c>
      <c r="AL84" s="16">
        <v>0.0</v>
      </c>
      <c r="AM84" s="16">
        <v>0.0</v>
      </c>
      <c r="AN84" s="16">
        <v>0.0</v>
      </c>
      <c r="AO84" s="16">
        <v>0.0</v>
      </c>
      <c r="AP84" s="16">
        <v>0.0</v>
      </c>
      <c r="AQ84" s="16">
        <v>0.333333333333333</v>
      </c>
      <c r="AR84" s="16">
        <v>0.408248290463863</v>
      </c>
      <c r="AS84" s="16">
        <v>0.0</v>
      </c>
      <c r="AT84" s="16">
        <v>0.258198889747161</v>
      </c>
      <c r="AU84" s="16">
        <v>0.408248290463863</v>
      </c>
      <c r="AV84" s="16">
        <v>0.0</v>
      </c>
      <c r="AW84" s="16">
        <v>0.666666666666666</v>
      </c>
      <c r="AX84" s="16">
        <v>0.0</v>
      </c>
      <c r="AY84" s="16">
        <v>0.408248290463863</v>
      </c>
      <c r="AZ84" s="16">
        <v>0.0</v>
      </c>
      <c r="BA84" s="16">
        <v>0.0</v>
      </c>
      <c r="BB84" s="16">
        <v>0.666666666666666</v>
      </c>
      <c r="BC84" s="16">
        <v>0.0</v>
      </c>
      <c r="BD84" s="16">
        <v>0.0</v>
      </c>
      <c r="BE84" s="16">
        <v>0.0</v>
      </c>
      <c r="BF84" s="16">
        <v>0.408248290463863</v>
      </c>
      <c r="BG84" s="16">
        <v>0.816496580927726</v>
      </c>
      <c r="BH84" s="16">
        <v>0.577350269189625</v>
      </c>
      <c r="BI84" s="16">
        <v>0.0</v>
      </c>
      <c r="BJ84" s="16">
        <v>0.816496580927726</v>
      </c>
      <c r="BK84" s="16">
        <v>0.577350269189625</v>
      </c>
      <c r="BL84" s="16">
        <v>0.577350269189625</v>
      </c>
      <c r="BM84" s="16">
        <v>0.0</v>
      </c>
      <c r="BN84" s="16">
        <v>0.408248290463863</v>
      </c>
      <c r="BO84" s="16">
        <v>0.0</v>
      </c>
      <c r="BP84" s="16">
        <v>0.408248290463863</v>
      </c>
      <c r="BQ84" s="16">
        <v>0.408248290463863</v>
      </c>
      <c r="BR84" s="16">
        <v>0.0</v>
      </c>
      <c r="BS84" s="16">
        <v>0.0</v>
      </c>
      <c r="BT84" s="16">
        <v>0.0</v>
      </c>
      <c r="BU84" s="16">
        <v>0.0</v>
      </c>
      <c r="BV84" s="16">
        <v>0.0</v>
      </c>
      <c r="BW84" s="16">
        <v>0.333333333333333</v>
      </c>
      <c r="BX84" s="16">
        <v>0.408248290463863</v>
      </c>
      <c r="BY84" s="16">
        <v>0.408248290463863</v>
      </c>
      <c r="BZ84" s="16">
        <v>0.408248290463863</v>
      </c>
      <c r="CA84" s="16">
        <v>0.0</v>
      </c>
      <c r="CB84" s="16">
        <v>0.408248290463863</v>
      </c>
      <c r="CC84" s="16">
        <v>0.577350269189625</v>
      </c>
      <c r="CD84" s="16">
        <v>0.0</v>
      </c>
      <c r="CE84" s="16">
        <v>0.333333333333333</v>
      </c>
      <c r="CF84" s="16">
        <v>1.0</v>
      </c>
      <c r="CG84" s="16">
        <v>0.666666666666666</v>
      </c>
      <c r="CH84" s="16">
        <v>0.0</v>
      </c>
      <c r="CI84" s="16">
        <v>0.408248290463863</v>
      </c>
      <c r="CJ84" s="16">
        <v>0.0</v>
      </c>
      <c r="CK84" s="16">
        <v>0.0</v>
      </c>
      <c r="CL84" s="16">
        <v>0.0</v>
      </c>
      <c r="CM84" s="16">
        <v>0.577350269189625</v>
      </c>
      <c r="CN84" s="16">
        <v>0.577350269189625</v>
      </c>
      <c r="CO84" s="16">
        <v>0.0</v>
      </c>
      <c r="CP84" s="16">
        <v>0.577350269189625</v>
      </c>
      <c r="CQ84" s="16">
        <v>0.408248290463863</v>
      </c>
      <c r="CR84" s="16">
        <v>0.408248290463863</v>
      </c>
      <c r="CS84" s="16">
        <v>0.288675134594812</v>
      </c>
      <c r="CT84" s="16">
        <v>0.0</v>
      </c>
      <c r="CU84" s="16">
        <v>0.0</v>
      </c>
      <c r="CV84" s="16">
        <v>0.0</v>
      </c>
      <c r="CW84" s="16">
        <v>0.288675134594812</v>
      </c>
    </row>
    <row r="85" ht="14.25" customHeight="1">
      <c r="A85" s="16">
        <v>94.0</v>
      </c>
      <c r="B85" s="16">
        <v>0.258198889747161</v>
      </c>
      <c r="C85" s="16">
        <v>0.0</v>
      </c>
      <c r="D85" s="16">
        <v>0.816496580927726</v>
      </c>
      <c r="E85" s="16">
        <v>1.0</v>
      </c>
      <c r="F85" s="16">
        <v>0.577350269189625</v>
      </c>
      <c r="G85" s="16">
        <v>0.0</v>
      </c>
      <c r="H85" s="16">
        <v>0.816496580927726</v>
      </c>
      <c r="I85" s="16">
        <v>0.0</v>
      </c>
      <c r="J85" s="16">
        <v>0.0</v>
      </c>
      <c r="K85" s="16">
        <v>0.0</v>
      </c>
      <c r="L85" s="16">
        <v>1.0</v>
      </c>
      <c r="M85" s="16">
        <v>0.408248290463863</v>
      </c>
      <c r="N85" s="16">
        <v>0.0</v>
      </c>
      <c r="O85" s="16">
        <v>0.577350269189625</v>
      </c>
      <c r="P85" s="16">
        <v>0.333333333333333</v>
      </c>
      <c r="Q85" s="16">
        <v>0.408248290463863</v>
      </c>
      <c r="R85" s="16">
        <v>0.816496580927726</v>
      </c>
      <c r="S85" s="16">
        <v>0.577350269189625</v>
      </c>
      <c r="T85" s="16">
        <v>0.577350269189625</v>
      </c>
      <c r="U85" s="16">
        <v>0.516397779494322</v>
      </c>
      <c r="V85" s="16">
        <v>0.333333333333333</v>
      </c>
      <c r="W85" s="16">
        <v>0.258198889747161</v>
      </c>
      <c r="X85" s="16">
        <v>0.0</v>
      </c>
      <c r="Y85" s="16">
        <v>0.408248290463863</v>
      </c>
      <c r="Z85" s="16">
        <v>0.816496580927726</v>
      </c>
      <c r="AA85" s="16">
        <v>0.577350269189625</v>
      </c>
      <c r="AB85" s="16">
        <v>0.408248290463863</v>
      </c>
      <c r="AC85" s="16">
        <v>0.816496580927726</v>
      </c>
      <c r="AD85" s="16">
        <v>0.258198889747161</v>
      </c>
      <c r="AE85" s="16">
        <v>0.408248290463863</v>
      </c>
      <c r="AF85" s="16">
        <v>0.577350269189625</v>
      </c>
      <c r="AG85" s="16">
        <v>0.0</v>
      </c>
      <c r="AH85" s="16">
        <v>0.408248290463863</v>
      </c>
      <c r="AI85" s="16">
        <v>0.408248290463863</v>
      </c>
      <c r="AJ85" s="16">
        <v>0.408248290463863</v>
      </c>
      <c r="AK85" s="16">
        <v>0.816496580927726</v>
      </c>
      <c r="AL85" s="16">
        <v>0.577350269189625</v>
      </c>
      <c r="AM85" s="16">
        <v>0.408248290463863</v>
      </c>
      <c r="AN85" s="16">
        <v>0.333333333333333</v>
      </c>
      <c r="AO85" s="16">
        <v>0.577350269189625</v>
      </c>
      <c r="AP85" s="16">
        <v>0.0</v>
      </c>
      <c r="AQ85" s="16">
        <v>0.666666666666666</v>
      </c>
      <c r="AR85" s="16">
        <v>0.816496580927726</v>
      </c>
      <c r="AS85" s="16">
        <v>0.0</v>
      </c>
      <c r="AT85" s="16">
        <v>0.516397779494322</v>
      </c>
      <c r="AU85" s="16">
        <v>0.816496580927726</v>
      </c>
      <c r="AV85" s="16">
        <v>0.0</v>
      </c>
      <c r="AW85" s="16">
        <v>1.0</v>
      </c>
      <c r="AX85" s="16">
        <v>0.408248290463863</v>
      </c>
      <c r="AY85" s="16">
        <v>0.408248290463863</v>
      </c>
      <c r="AZ85" s="16">
        <v>0.577350269189625</v>
      </c>
      <c r="BA85" s="16">
        <v>0.577350269189625</v>
      </c>
      <c r="BB85" s="16">
        <v>1.0</v>
      </c>
      <c r="BC85" s="16">
        <v>0.0</v>
      </c>
      <c r="BD85" s="16">
        <v>0.408248290463863</v>
      </c>
      <c r="BE85" s="16">
        <v>0.577350269189625</v>
      </c>
      <c r="BF85" s="16">
        <v>0.408248290463863</v>
      </c>
      <c r="BG85" s="16">
        <v>0.816496580927726</v>
      </c>
      <c r="BH85" s="16">
        <v>0.577350269189625</v>
      </c>
      <c r="BI85" s="16">
        <v>0.0</v>
      </c>
      <c r="BJ85" s="16">
        <v>0.816496580927726</v>
      </c>
      <c r="BK85" s="16">
        <v>0.577350269189625</v>
      </c>
      <c r="BL85" s="16">
        <v>0.288675134594812</v>
      </c>
      <c r="BM85" s="16">
        <v>0.0</v>
      </c>
      <c r="BN85" s="16">
        <v>0.816496580927726</v>
      </c>
      <c r="BO85" s="16">
        <v>0.408248290463863</v>
      </c>
      <c r="BP85" s="16">
        <v>0.816496580927726</v>
      </c>
      <c r="BQ85" s="16">
        <v>0.816496580927726</v>
      </c>
      <c r="BR85" s="16">
        <v>0.0</v>
      </c>
      <c r="BS85" s="16">
        <v>0.0</v>
      </c>
      <c r="BT85" s="16">
        <v>0.288675134594812</v>
      </c>
      <c r="BU85" s="16">
        <v>0.408248290463863</v>
      </c>
      <c r="BV85" s="16">
        <v>0.408248290463863</v>
      </c>
      <c r="BW85" s="16">
        <v>0.666666666666666</v>
      </c>
      <c r="BX85" s="16">
        <v>0.816496580927726</v>
      </c>
      <c r="BY85" s="16">
        <v>0.816496580927726</v>
      </c>
      <c r="BZ85" s="16">
        <v>0.816496580927726</v>
      </c>
      <c r="CA85" s="16">
        <v>0.333333333333333</v>
      </c>
      <c r="CB85" s="16">
        <v>0.408248290463863</v>
      </c>
      <c r="CC85" s="16">
        <v>0.577350269189625</v>
      </c>
      <c r="CD85" s="16">
        <v>0.0</v>
      </c>
      <c r="CE85" s="16">
        <v>0.333333333333333</v>
      </c>
      <c r="CF85" s="16">
        <v>0.666666666666666</v>
      </c>
      <c r="CG85" s="16">
        <v>1.0</v>
      </c>
      <c r="CH85" s="16">
        <v>0.0</v>
      </c>
      <c r="CI85" s="16">
        <v>0.816496580927726</v>
      </c>
      <c r="CJ85" s="16">
        <v>0.408248290463863</v>
      </c>
      <c r="CK85" s="16">
        <v>0.0</v>
      </c>
      <c r="CL85" s="16">
        <v>0.408248290463863</v>
      </c>
      <c r="CM85" s="16">
        <v>0.577350269189625</v>
      </c>
      <c r="CN85" s="16">
        <v>0.577350269189625</v>
      </c>
      <c r="CO85" s="16">
        <v>0.0</v>
      </c>
      <c r="CP85" s="16">
        <v>0.577350269189625</v>
      </c>
      <c r="CQ85" s="16">
        <v>0.816496580927726</v>
      </c>
      <c r="CR85" s="16">
        <v>0.816496580927726</v>
      </c>
      <c r="CS85" s="16">
        <v>0.288675134594812</v>
      </c>
      <c r="CT85" s="16">
        <v>0.0</v>
      </c>
      <c r="CU85" s="16">
        <v>0.333333333333333</v>
      </c>
      <c r="CV85" s="16">
        <v>0.333333333333333</v>
      </c>
      <c r="CW85" s="16">
        <v>0.288675134594812</v>
      </c>
    </row>
    <row r="86" ht="14.25" customHeight="1">
      <c r="A86" s="16">
        <v>95.0</v>
      </c>
      <c r="B86" s="16">
        <v>0.258198889747161</v>
      </c>
      <c r="C86" s="16">
        <v>0.333333333333333</v>
      </c>
      <c r="D86" s="16">
        <v>0.0</v>
      </c>
      <c r="E86" s="16">
        <v>0.0</v>
      </c>
      <c r="F86" s="16">
        <v>0.0</v>
      </c>
      <c r="G86" s="16">
        <v>0.666666666666666</v>
      </c>
      <c r="H86" s="16">
        <v>0.0</v>
      </c>
      <c r="I86" s="16">
        <v>0.408248290463863</v>
      </c>
      <c r="J86" s="16">
        <v>0.577350269189625</v>
      </c>
      <c r="K86" s="16">
        <v>1.0</v>
      </c>
      <c r="L86" s="16">
        <v>0.0</v>
      </c>
      <c r="M86" s="16">
        <v>0.0</v>
      </c>
      <c r="N86" s="16">
        <v>0.333333333333333</v>
      </c>
      <c r="O86" s="16">
        <v>0.0</v>
      </c>
      <c r="P86" s="16">
        <v>0.666666666666666</v>
      </c>
      <c r="Q86" s="16">
        <v>0.0</v>
      </c>
      <c r="R86" s="16">
        <v>0.0</v>
      </c>
      <c r="S86" s="16">
        <v>0.0</v>
      </c>
      <c r="T86" s="16">
        <v>0.0</v>
      </c>
      <c r="U86" s="16">
        <v>0.516397779494322</v>
      </c>
      <c r="V86" s="16">
        <v>0.333333333333333</v>
      </c>
      <c r="W86" s="16">
        <v>0.258198889747161</v>
      </c>
      <c r="X86" s="16">
        <v>0.666666666666666</v>
      </c>
      <c r="Y86" s="16">
        <v>0.0</v>
      </c>
      <c r="Z86" s="16">
        <v>0.0</v>
      </c>
      <c r="AA86" s="16">
        <v>0.0</v>
      </c>
      <c r="AB86" s="16">
        <v>0.0</v>
      </c>
      <c r="AC86" s="16">
        <v>0.0</v>
      </c>
      <c r="AD86" s="16">
        <v>0.258198889747161</v>
      </c>
      <c r="AE86" s="16">
        <v>0.0</v>
      </c>
      <c r="AF86" s="16">
        <v>0.0</v>
      </c>
      <c r="AG86" s="16">
        <v>0.333333333333333</v>
      </c>
      <c r="AH86" s="16">
        <v>0.0</v>
      </c>
      <c r="AI86" s="16">
        <v>0.0</v>
      </c>
      <c r="AJ86" s="16">
        <v>0.0</v>
      </c>
      <c r="AK86" s="16">
        <v>0.0</v>
      </c>
      <c r="AL86" s="16">
        <v>0.0</v>
      </c>
      <c r="AM86" s="16">
        <v>0.0</v>
      </c>
      <c r="AN86" s="16">
        <v>0.333333333333333</v>
      </c>
      <c r="AO86" s="16">
        <v>0.0</v>
      </c>
      <c r="AP86" s="16">
        <v>0.666666666666666</v>
      </c>
      <c r="AQ86" s="16">
        <v>0.333333333333333</v>
      </c>
      <c r="AR86" s="16">
        <v>0.0</v>
      </c>
      <c r="AS86" s="16">
        <v>0.408248290463863</v>
      </c>
      <c r="AT86" s="16">
        <v>0.0</v>
      </c>
      <c r="AU86" s="16">
        <v>0.0</v>
      </c>
      <c r="AV86" s="16">
        <v>0.333333333333333</v>
      </c>
      <c r="AW86" s="16">
        <v>0.0</v>
      </c>
      <c r="AX86" s="16">
        <v>0.408248290463863</v>
      </c>
      <c r="AY86" s="16">
        <v>0.0</v>
      </c>
      <c r="AZ86" s="16">
        <v>0.0</v>
      </c>
      <c r="BA86" s="16">
        <v>0.0</v>
      </c>
      <c r="BB86" s="16">
        <v>0.0</v>
      </c>
      <c r="BC86" s="16">
        <v>0.333333333333333</v>
      </c>
      <c r="BD86" s="16">
        <v>0.408248290463863</v>
      </c>
      <c r="BE86" s="16">
        <v>0.0</v>
      </c>
      <c r="BF86" s="16">
        <v>0.0</v>
      </c>
      <c r="BG86" s="16">
        <v>0.0</v>
      </c>
      <c r="BH86" s="16">
        <v>0.0</v>
      </c>
      <c r="BI86" s="16">
        <v>0.666666666666666</v>
      </c>
      <c r="BJ86" s="16">
        <v>0.0</v>
      </c>
      <c r="BK86" s="16">
        <v>0.0</v>
      </c>
      <c r="BL86" s="16">
        <v>0.577350269189625</v>
      </c>
      <c r="BM86" s="16">
        <v>0.577350269189625</v>
      </c>
      <c r="BN86" s="16">
        <v>0.0</v>
      </c>
      <c r="BO86" s="16">
        <v>0.0</v>
      </c>
      <c r="BP86" s="16">
        <v>0.0</v>
      </c>
      <c r="BQ86" s="16">
        <v>0.0</v>
      </c>
      <c r="BR86" s="16">
        <v>0.666666666666666</v>
      </c>
      <c r="BS86" s="16">
        <v>0.0</v>
      </c>
      <c r="BT86" s="16">
        <v>0.577350269189625</v>
      </c>
      <c r="BU86" s="16">
        <v>0.408248290463863</v>
      </c>
      <c r="BV86" s="16">
        <v>0.0</v>
      </c>
      <c r="BW86" s="16">
        <v>0.0</v>
      </c>
      <c r="BX86" s="16">
        <v>0.0</v>
      </c>
      <c r="BY86" s="16">
        <v>0.0</v>
      </c>
      <c r="BZ86" s="16">
        <v>0.0</v>
      </c>
      <c r="CA86" s="16">
        <v>0.666666666666666</v>
      </c>
      <c r="CB86" s="16">
        <v>0.0</v>
      </c>
      <c r="CC86" s="16">
        <v>0.0</v>
      </c>
      <c r="CD86" s="16">
        <v>0.816496580927726</v>
      </c>
      <c r="CE86" s="16">
        <v>0.333333333333333</v>
      </c>
      <c r="CF86" s="16">
        <v>0.0</v>
      </c>
      <c r="CG86" s="16">
        <v>0.0</v>
      </c>
      <c r="CH86" s="16">
        <v>1.0</v>
      </c>
      <c r="CI86" s="16">
        <v>0.0</v>
      </c>
      <c r="CJ86" s="16">
        <v>0.0</v>
      </c>
      <c r="CK86" s="16">
        <v>0.0</v>
      </c>
      <c r="CL86" s="16">
        <v>0.408248290463863</v>
      </c>
      <c r="CM86" s="16">
        <v>0.288675134594812</v>
      </c>
      <c r="CN86" s="16">
        <v>0.0</v>
      </c>
      <c r="CO86" s="16">
        <v>0.333333333333333</v>
      </c>
      <c r="CP86" s="16">
        <v>0.0</v>
      </c>
      <c r="CQ86" s="16">
        <v>0.0</v>
      </c>
      <c r="CR86" s="16">
        <v>0.0</v>
      </c>
      <c r="CS86" s="16">
        <v>0.288675134594812</v>
      </c>
      <c r="CT86" s="16">
        <v>0.0</v>
      </c>
      <c r="CU86" s="16">
        <v>0.333333333333333</v>
      </c>
      <c r="CV86" s="16">
        <v>0.333333333333333</v>
      </c>
      <c r="CW86" s="16">
        <v>0.577350269189625</v>
      </c>
    </row>
    <row r="87" ht="14.25" customHeight="1">
      <c r="A87" s="16">
        <v>96.0</v>
      </c>
      <c r="B87" s="16">
        <v>0.316227766016838</v>
      </c>
      <c r="C87" s="16">
        <v>0.0</v>
      </c>
      <c r="D87" s="16">
        <v>0.5</v>
      </c>
      <c r="E87" s="16">
        <v>0.816496580927726</v>
      </c>
      <c r="F87" s="16">
        <v>0.707106781186547</v>
      </c>
      <c r="G87" s="16">
        <v>0.0</v>
      </c>
      <c r="H87" s="16">
        <v>0.5</v>
      </c>
      <c r="I87" s="16">
        <v>0.0</v>
      </c>
      <c r="J87" s="16">
        <v>0.0</v>
      </c>
      <c r="K87" s="16">
        <v>0.0</v>
      </c>
      <c r="L87" s="16">
        <v>0.816496580927726</v>
      </c>
      <c r="M87" s="16">
        <v>0.5</v>
      </c>
      <c r="N87" s="16">
        <v>0.0</v>
      </c>
      <c r="O87" s="16">
        <v>0.707106781186547</v>
      </c>
      <c r="P87" s="16">
        <v>0.0</v>
      </c>
      <c r="Q87" s="16">
        <v>0.5</v>
      </c>
      <c r="R87" s="16">
        <v>0.5</v>
      </c>
      <c r="S87" s="16">
        <v>0.707106781186547</v>
      </c>
      <c r="T87" s="16">
        <v>0.707106781186547</v>
      </c>
      <c r="U87" s="16">
        <v>0.632455532033676</v>
      </c>
      <c r="V87" s="16">
        <v>0.408248290463863</v>
      </c>
      <c r="W87" s="16">
        <v>0.316227766016838</v>
      </c>
      <c r="X87" s="16">
        <v>0.0</v>
      </c>
      <c r="Y87" s="16">
        <v>0.5</v>
      </c>
      <c r="Z87" s="16">
        <v>0.5</v>
      </c>
      <c r="AA87" s="16">
        <v>0.707106781186547</v>
      </c>
      <c r="AB87" s="16">
        <v>0.5</v>
      </c>
      <c r="AC87" s="16">
        <v>0.5</v>
      </c>
      <c r="AD87" s="16">
        <v>0.316227766016838</v>
      </c>
      <c r="AE87" s="16">
        <v>0.5</v>
      </c>
      <c r="AF87" s="16">
        <v>0.707106781186547</v>
      </c>
      <c r="AG87" s="16">
        <v>0.0</v>
      </c>
      <c r="AH87" s="16">
        <v>0.5</v>
      </c>
      <c r="AI87" s="16">
        <v>0.5</v>
      </c>
      <c r="AJ87" s="16">
        <v>0.5</v>
      </c>
      <c r="AK87" s="16">
        <v>0.5</v>
      </c>
      <c r="AL87" s="16">
        <v>0.707106781186547</v>
      </c>
      <c r="AM87" s="16">
        <v>0.5</v>
      </c>
      <c r="AN87" s="16">
        <v>0.408248290463863</v>
      </c>
      <c r="AO87" s="16">
        <v>0.707106781186547</v>
      </c>
      <c r="AP87" s="16">
        <v>0.0</v>
      </c>
      <c r="AQ87" s="16">
        <v>0.816496580927726</v>
      </c>
      <c r="AR87" s="16">
        <v>0.5</v>
      </c>
      <c r="AS87" s="16">
        <v>0.0</v>
      </c>
      <c r="AT87" s="16">
        <v>0.316227766016838</v>
      </c>
      <c r="AU87" s="16">
        <v>0.5</v>
      </c>
      <c r="AV87" s="16">
        <v>0.0</v>
      </c>
      <c r="AW87" s="16">
        <v>0.816496580927726</v>
      </c>
      <c r="AX87" s="16">
        <v>0.5</v>
      </c>
      <c r="AY87" s="16">
        <v>0.5</v>
      </c>
      <c r="AZ87" s="16">
        <v>0.707106781186547</v>
      </c>
      <c r="BA87" s="16">
        <v>0.707106781186547</v>
      </c>
      <c r="BB87" s="16">
        <v>0.816496580927726</v>
      </c>
      <c r="BC87" s="16">
        <v>0.0</v>
      </c>
      <c r="BD87" s="16">
        <v>0.5</v>
      </c>
      <c r="BE87" s="16">
        <v>0.707106781186547</v>
      </c>
      <c r="BF87" s="16">
        <v>0.5</v>
      </c>
      <c r="BG87" s="16">
        <v>0.5</v>
      </c>
      <c r="BH87" s="16">
        <v>0.707106781186547</v>
      </c>
      <c r="BI87" s="16">
        <v>0.0</v>
      </c>
      <c r="BJ87" s="16">
        <v>0.5</v>
      </c>
      <c r="BK87" s="16">
        <v>0.707106781186547</v>
      </c>
      <c r="BL87" s="16">
        <v>0.353553390593273</v>
      </c>
      <c r="BM87" s="16">
        <v>0.0</v>
      </c>
      <c r="BN87" s="16">
        <v>1.0</v>
      </c>
      <c r="BO87" s="16">
        <v>0.5</v>
      </c>
      <c r="BP87" s="16">
        <v>0.5</v>
      </c>
      <c r="BQ87" s="16">
        <v>1.0</v>
      </c>
      <c r="BR87" s="16">
        <v>0.0</v>
      </c>
      <c r="BS87" s="16">
        <v>0.0</v>
      </c>
      <c r="BT87" s="16">
        <v>0.353553390593273</v>
      </c>
      <c r="BU87" s="16">
        <v>0.5</v>
      </c>
      <c r="BV87" s="16">
        <v>0.5</v>
      </c>
      <c r="BW87" s="16">
        <v>0.408248290463863</v>
      </c>
      <c r="BX87" s="16">
        <v>1.0</v>
      </c>
      <c r="BY87" s="16">
        <v>0.5</v>
      </c>
      <c r="BZ87" s="16">
        <v>0.5</v>
      </c>
      <c r="CA87" s="16">
        <v>0.408248290463863</v>
      </c>
      <c r="CB87" s="16">
        <v>0.5</v>
      </c>
      <c r="CC87" s="16">
        <v>0.707106781186547</v>
      </c>
      <c r="CD87" s="16">
        <v>0.0</v>
      </c>
      <c r="CE87" s="16">
        <v>0.408248290463863</v>
      </c>
      <c r="CF87" s="16">
        <v>0.408248290463863</v>
      </c>
      <c r="CG87" s="16">
        <v>0.816496580927726</v>
      </c>
      <c r="CH87" s="16">
        <v>0.0</v>
      </c>
      <c r="CI87" s="16">
        <v>1.0</v>
      </c>
      <c r="CJ87" s="16">
        <v>0.5</v>
      </c>
      <c r="CK87" s="16">
        <v>0.0</v>
      </c>
      <c r="CL87" s="16">
        <v>0.5</v>
      </c>
      <c r="CM87" s="16">
        <v>0.353553390593273</v>
      </c>
      <c r="CN87" s="16">
        <v>0.707106781186547</v>
      </c>
      <c r="CO87" s="16">
        <v>0.0</v>
      </c>
      <c r="CP87" s="16">
        <v>0.707106781186547</v>
      </c>
      <c r="CQ87" s="16">
        <v>0.5</v>
      </c>
      <c r="CR87" s="16">
        <v>1.0</v>
      </c>
      <c r="CS87" s="16">
        <v>0.353553390593273</v>
      </c>
      <c r="CT87" s="16">
        <v>0.0</v>
      </c>
      <c r="CU87" s="16">
        <v>0.408248290463863</v>
      </c>
      <c r="CV87" s="16">
        <v>0.408248290463863</v>
      </c>
      <c r="CW87" s="16">
        <v>0.353553390593273</v>
      </c>
    </row>
    <row r="88" ht="14.25" customHeight="1">
      <c r="A88" s="16">
        <v>97.0</v>
      </c>
      <c r="B88" s="16">
        <v>0.0</v>
      </c>
      <c r="C88" s="16">
        <v>0.0</v>
      </c>
      <c r="D88" s="16">
        <v>0.0</v>
      </c>
      <c r="E88" s="16">
        <v>0.408248290463863</v>
      </c>
      <c r="F88" s="16">
        <v>0.0</v>
      </c>
      <c r="G88" s="16">
        <v>0.408248290463863</v>
      </c>
      <c r="H88" s="16">
        <v>0.0</v>
      </c>
      <c r="I88" s="16">
        <v>0.0</v>
      </c>
      <c r="J88" s="16">
        <v>0.0</v>
      </c>
      <c r="K88" s="16">
        <v>0.0</v>
      </c>
      <c r="L88" s="16">
        <v>0.408248290463863</v>
      </c>
      <c r="M88" s="16">
        <v>0.0</v>
      </c>
      <c r="N88" s="16">
        <v>0.0</v>
      </c>
      <c r="O88" s="16">
        <v>0.707106781186547</v>
      </c>
      <c r="P88" s="16">
        <v>0.0</v>
      </c>
      <c r="Q88" s="16">
        <v>1.0</v>
      </c>
      <c r="R88" s="16">
        <v>0.5</v>
      </c>
      <c r="S88" s="16">
        <v>0.0</v>
      </c>
      <c r="T88" s="16">
        <v>0.0</v>
      </c>
      <c r="U88" s="16">
        <v>0.632455532033676</v>
      </c>
      <c r="V88" s="16">
        <v>0.408248290463863</v>
      </c>
      <c r="W88" s="16">
        <v>0.632455532033676</v>
      </c>
      <c r="X88" s="16">
        <v>0.408248290463863</v>
      </c>
      <c r="Y88" s="16">
        <v>0.5</v>
      </c>
      <c r="Z88" s="16">
        <v>0.5</v>
      </c>
      <c r="AA88" s="16">
        <v>0.707106781186547</v>
      </c>
      <c r="AB88" s="16">
        <v>0.5</v>
      </c>
      <c r="AC88" s="16">
        <v>0.5</v>
      </c>
      <c r="AD88" s="16">
        <v>0.316227766016838</v>
      </c>
      <c r="AE88" s="16">
        <v>1.0</v>
      </c>
      <c r="AF88" s="16">
        <v>0.707106781186547</v>
      </c>
      <c r="AG88" s="16">
        <v>0.0</v>
      </c>
      <c r="AH88" s="16">
        <v>0.5</v>
      </c>
      <c r="AI88" s="16">
        <v>1.0</v>
      </c>
      <c r="AJ88" s="16">
        <v>0.0</v>
      </c>
      <c r="AK88" s="16">
        <v>0.0</v>
      </c>
      <c r="AL88" s="16">
        <v>0.707106781186547</v>
      </c>
      <c r="AM88" s="16">
        <v>0.5</v>
      </c>
      <c r="AN88" s="16">
        <v>0.816496580927726</v>
      </c>
      <c r="AO88" s="16">
        <v>0.707106781186547</v>
      </c>
      <c r="AP88" s="16">
        <v>0.0</v>
      </c>
      <c r="AQ88" s="16">
        <v>0.408248290463863</v>
      </c>
      <c r="AR88" s="16">
        <v>0.5</v>
      </c>
      <c r="AS88" s="16">
        <v>0.0</v>
      </c>
      <c r="AT88" s="16">
        <v>0.316227766016838</v>
      </c>
      <c r="AU88" s="16">
        <v>0.5</v>
      </c>
      <c r="AV88" s="16">
        <v>0.408248290463863</v>
      </c>
      <c r="AW88" s="16">
        <v>0.408248290463863</v>
      </c>
      <c r="AX88" s="16">
        <v>0.5</v>
      </c>
      <c r="AY88" s="16">
        <v>0.0</v>
      </c>
      <c r="AZ88" s="16">
        <v>0.707106781186547</v>
      </c>
      <c r="BA88" s="16">
        <v>0.707106781186547</v>
      </c>
      <c r="BB88" s="16">
        <v>0.408248290463863</v>
      </c>
      <c r="BC88" s="16">
        <v>0.0</v>
      </c>
      <c r="BD88" s="16">
        <v>0.5</v>
      </c>
      <c r="BE88" s="16">
        <v>0.707106781186547</v>
      </c>
      <c r="BF88" s="16">
        <v>0.5</v>
      </c>
      <c r="BG88" s="16">
        <v>0.0</v>
      </c>
      <c r="BH88" s="16">
        <v>0.0</v>
      </c>
      <c r="BI88" s="16">
        <v>0.0</v>
      </c>
      <c r="BJ88" s="16">
        <v>0.0</v>
      </c>
      <c r="BK88" s="16">
        <v>0.0</v>
      </c>
      <c r="BL88" s="16">
        <v>0.0</v>
      </c>
      <c r="BM88" s="16">
        <v>0.0</v>
      </c>
      <c r="BN88" s="16">
        <v>0.5</v>
      </c>
      <c r="BO88" s="16">
        <v>0.5</v>
      </c>
      <c r="BP88" s="16">
        <v>0.5</v>
      </c>
      <c r="BQ88" s="16">
        <v>0.5</v>
      </c>
      <c r="BR88" s="16">
        <v>0.0</v>
      </c>
      <c r="BS88" s="16">
        <v>0.0</v>
      </c>
      <c r="BT88" s="16">
        <v>0.707106781186547</v>
      </c>
      <c r="BU88" s="16">
        <v>0.5</v>
      </c>
      <c r="BV88" s="16">
        <v>0.5</v>
      </c>
      <c r="BW88" s="16">
        <v>0.816496580927726</v>
      </c>
      <c r="BX88" s="16">
        <v>0.5</v>
      </c>
      <c r="BY88" s="16">
        <v>0.5</v>
      </c>
      <c r="BZ88" s="16">
        <v>0.5</v>
      </c>
      <c r="CA88" s="16">
        <v>0.408248290463863</v>
      </c>
      <c r="CB88" s="16">
        <v>0.0</v>
      </c>
      <c r="CC88" s="16">
        <v>0.0</v>
      </c>
      <c r="CD88" s="16">
        <v>0.0</v>
      </c>
      <c r="CE88" s="16">
        <v>0.408248290463863</v>
      </c>
      <c r="CF88" s="16">
        <v>0.0</v>
      </c>
      <c r="CG88" s="16">
        <v>0.408248290463863</v>
      </c>
      <c r="CH88" s="16">
        <v>0.0</v>
      </c>
      <c r="CI88" s="16">
        <v>0.5</v>
      </c>
      <c r="CJ88" s="16">
        <v>1.0</v>
      </c>
      <c r="CK88" s="16">
        <v>0.0</v>
      </c>
      <c r="CL88" s="16">
        <v>0.5</v>
      </c>
      <c r="CM88" s="16">
        <v>0.353553390593273</v>
      </c>
      <c r="CN88" s="16">
        <v>0.0</v>
      </c>
      <c r="CO88" s="16">
        <v>0.0</v>
      </c>
      <c r="CP88" s="16">
        <v>0.0</v>
      </c>
      <c r="CQ88" s="16">
        <v>0.5</v>
      </c>
      <c r="CR88" s="16">
        <v>0.5</v>
      </c>
      <c r="CS88" s="16">
        <v>0.0</v>
      </c>
      <c r="CT88" s="16">
        <v>0.0</v>
      </c>
      <c r="CU88" s="16">
        <v>0.408248290463863</v>
      </c>
      <c r="CV88" s="16">
        <v>0.816496580927726</v>
      </c>
      <c r="CW88" s="16">
        <v>0.353553390593273</v>
      </c>
    </row>
    <row r="89" ht="14.25" customHeight="1">
      <c r="A89" s="16">
        <v>99.0</v>
      </c>
      <c r="B89" s="16">
        <v>0.0</v>
      </c>
      <c r="C89" s="16">
        <v>0.0</v>
      </c>
      <c r="D89" s="16">
        <v>0.0</v>
      </c>
      <c r="E89" s="16">
        <v>0.0</v>
      </c>
      <c r="F89" s="16">
        <v>0.0</v>
      </c>
      <c r="G89" s="16">
        <v>0.0</v>
      </c>
      <c r="H89" s="16">
        <v>0.0</v>
      </c>
      <c r="I89" s="16">
        <v>0.0</v>
      </c>
      <c r="J89" s="16">
        <v>0.0</v>
      </c>
      <c r="K89" s="16">
        <v>0.0</v>
      </c>
      <c r="L89" s="16">
        <v>0.0</v>
      </c>
      <c r="M89" s="16">
        <v>0.0</v>
      </c>
      <c r="N89" s="16">
        <v>0.0</v>
      </c>
      <c r="O89" s="16">
        <v>0.0</v>
      </c>
      <c r="P89" s="16">
        <v>0.0</v>
      </c>
      <c r="Q89" s="16">
        <v>0.0</v>
      </c>
      <c r="R89" s="16">
        <v>0.0</v>
      </c>
      <c r="S89" s="16">
        <v>0.0</v>
      </c>
      <c r="T89" s="16">
        <v>0.0</v>
      </c>
      <c r="U89" s="16">
        <v>0.0</v>
      </c>
      <c r="V89" s="16">
        <v>0.0</v>
      </c>
      <c r="W89" s="16">
        <v>0.0</v>
      </c>
      <c r="X89" s="16">
        <v>0.0</v>
      </c>
      <c r="Y89" s="16">
        <v>0.0</v>
      </c>
      <c r="Z89" s="16">
        <v>0.0</v>
      </c>
      <c r="AA89" s="16">
        <v>0.0</v>
      </c>
      <c r="AB89" s="16">
        <v>0.0</v>
      </c>
      <c r="AC89" s="16">
        <v>0.0</v>
      </c>
      <c r="AD89" s="16">
        <v>0.0</v>
      </c>
      <c r="AE89" s="16">
        <v>0.0</v>
      </c>
      <c r="AF89" s="16">
        <v>0.0</v>
      </c>
      <c r="AG89" s="16">
        <v>0.0</v>
      </c>
      <c r="AH89" s="16">
        <v>0.0</v>
      </c>
      <c r="AI89" s="16">
        <v>0.0</v>
      </c>
      <c r="AJ89" s="16">
        <v>0.0</v>
      </c>
      <c r="AK89" s="16">
        <v>0.0</v>
      </c>
      <c r="AL89" s="16">
        <v>0.0</v>
      </c>
      <c r="AM89" s="16">
        <v>0.0</v>
      </c>
      <c r="AN89" s="16">
        <v>0.0</v>
      </c>
      <c r="AO89" s="16">
        <v>0.0</v>
      </c>
      <c r="AP89" s="16">
        <v>0.0</v>
      </c>
      <c r="AQ89" s="16">
        <v>0.0</v>
      </c>
      <c r="AR89" s="16">
        <v>0.0</v>
      </c>
      <c r="AS89" s="16">
        <v>0.0</v>
      </c>
      <c r="AT89" s="16">
        <v>0.0</v>
      </c>
      <c r="AU89" s="16">
        <v>0.0</v>
      </c>
      <c r="AV89" s="16">
        <v>0.0</v>
      </c>
      <c r="AW89" s="16">
        <v>0.0</v>
      </c>
      <c r="AX89" s="16">
        <v>0.0</v>
      </c>
      <c r="AY89" s="16">
        <v>0.0</v>
      </c>
      <c r="AZ89" s="16">
        <v>0.0</v>
      </c>
      <c r="BA89" s="16">
        <v>0.0</v>
      </c>
      <c r="BB89" s="16">
        <v>0.0</v>
      </c>
      <c r="BC89" s="16">
        <v>0.0</v>
      </c>
      <c r="BD89" s="16">
        <v>0.0</v>
      </c>
      <c r="BE89" s="16">
        <v>0.0</v>
      </c>
      <c r="BF89" s="16">
        <v>0.0</v>
      </c>
      <c r="BG89" s="16">
        <v>0.0</v>
      </c>
      <c r="BH89" s="16">
        <v>0.0</v>
      </c>
      <c r="BI89" s="16">
        <v>0.0</v>
      </c>
      <c r="BJ89" s="16">
        <v>0.0</v>
      </c>
      <c r="BK89" s="16">
        <v>0.0</v>
      </c>
      <c r="BL89" s="16">
        <v>0.0</v>
      </c>
      <c r="BM89" s="16">
        <v>0.0</v>
      </c>
      <c r="BN89" s="16">
        <v>0.0</v>
      </c>
      <c r="BO89" s="16">
        <v>0.0</v>
      </c>
      <c r="BP89" s="16">
        <v>0.0</v>
      </c>
      <c r="BQ89" s="16">
        <v>0.0</v>
      </c>
      <c r="BR89" s="16">
        <v>0.0</v>
      </c>
      <c r="BS89" s="16">
        <v>1.0</v>
      </c>
      <c r="BT89" s="16">
        <v>0.0</v>
      </c>
      <c r="BU89" s="16">
        <v>0.0</v>
      </c>
      <c r="BV89" s="16">
        <v>0.0</v>
      </c>
      <c r="BW89" s="16">
        <v>0.0</v>
      </c>
      <c r="BX89" s="16">
        <v>0.0</v>
      </c>
      <c r="BY89" s="16">
        <v>0.0</v>
      </c>
      <c r="BZ89" s="16">
        <v>0.0</v>
      </c>
      <c r="CA89" s="16">
        <v>0.0</v>
      </c>
      <c r="CB89" s="16">
        <v>0.0</v>
      </c>
      <c r="CC89" s="16">
        <v>0.0</v>
      </c>
      <c r="CD89" s="16">
        <v>0.0</v>
      </c>
      <c r="CE89" s="16">
        <v>0.0</v>
      </c>
      <c r="CF89" s="16">
        <v>0.0</v>
      </c>
      <c r="CG89" s="16">
        <v>0.0</v>
      </c>
      <c r="CH89" s="16">
        <v>0.0</v>
      </c>
      <c r="CI89" s="16">
        <v>0.0</v>
      </c>
      <c r="CJ89" s="16">
        <v>0.0</v>
      </c>
      <c r="CK89" s="16">
        <v>1.0</v>
      </c>
      <c r="CL89" s="16">
        <v>0.0</v>
      </c>
      <c r="CM89" s="16">
        <v>0.0</v>
      </c>
      <c r="CN89" s="16">
        <v>0.0</v>
      </c>
      <c r="CO89" s="16">
        <v>0.0</v>
      </c>
      <c r="CP89" s="16">
        <v>0.0</v>
      </c>
      <c r="CQ89" s="16">
        <v>0.0</v>
      </c>
      <c r="CR89" s="16">
        <v>0.0</v>
      </c>
      <c r="CS89" s="16">
        <v>0.0</v>
      </c>
      <c r="CT89" s="16">
        <v>1.0</v>
      </c>
      <c r="CU89" s="16">
        <v>0.0</v>
      </c>
      <c r="CV89" s="16">
        <v>0.0</v>
      </c>
      <c r="CW89" s="16">
        <v>0.0</v>
      </c>
    </row>
    <row r="90" ht="14.25" customHeight="1">
      <c r="A90" s="16">
        <v>100.0</v>
      </c>
      <c r="B90" s="16">
        <v>0.0</v>
      </c>
      <c r="C90" s="16">
        <v>0.0</v>
      </c>
      <c r="D90" s="16">
        <v>0.0</v>
      </c>
      <c r="E90" s="16">
        <v>0.408248290463863</v>
      </c>
      <c r="F90" s="16">
        <v>0.0</v>
      </c>
      <c r="G90" s="16">
        <v>0.408248290463863</v>
      </c>
      <c r="H90" s="16">
        <v>0.0</v>
      </c>
      <c r="I90" s="16">
        <v>0.0</v>
      </c>
      <c r="J90" s="16">
        <v>0.0</v>
      </c>
      <c r="K90" s="16">
        <v>0.408248290463863</v>
      </c>
      <c r="L90" s="16">
        <v>0.408248290463863</v>
      </c>
      <c r="M90" s="16">
        <v>0.0</v>
      </c>
      <c r="N90" s="16">
        <v>0.0</v>
      </c>
      <c r="O90" s="16">
        <v>0.707106781186547</v>
      </c>
      <c r="P90" s="16">
        <v>0.0</v>
      </c>
      <c r="Q90" s="16">
        <v>0.5</v>
      </c>
      <c r="R90" s="16">
        <v>0.5</v>
      </c>
      <c r="S90" s="16">
        <v>0.0</v>
      </c>
      <c r="T90" s="16">
        <v>0.0</v>
      </c>
      <c r="U90" s="16">
        <v>0.632455532033676</v>
      </c>
      <c r="V90" s="16">
        <v>0.408248290463863</v>
      </c>
      <c r="W90" s="16">
        <v>0.632455532033676</v>
      </c>
      <c r="X90" s="16">
        <v>0.408248290463863</v>
      </c>
      <c r="Y90" s="16">
        <v>0.5</v>
      </c>
      <c r="Z90" s="16">
        <v>0.5</v>
      </c>
      <c r="AA90" s="16">
        <v>0.707106781186547</v>
      </c>
      <c r="AB90" s="16">
        <v>0.5</v>
      </c>
      <c r="AC90" s="16">
        <v>0.5</v>
      </c>
      <c r="AD90" s="16">
        <v>0.316227766016838</v>
      </c>
      <c r="AE90" s="16">
        <v>0.5</v>
      </c>
      <c r="AF90" s="16">
        <v>0.707106781186547</v>
      </c>
      <c r="AG90" s="16">
        <v>0.408248290463863</v>
      </c>
      <c r="AH90" s="16">
        <v>0.5</v>
      </c>
      <c r="AI90" s="16">
        <v>0.5</v>
      </c>
      <c r="AJ90" s="16">
        <v>0.0</v>
      </c>
      <c r="AK90" s="16">
        <v>0.0</v>
      </c>
      <c r="AL90" s="16">
        <v>0.707106781186547</v>
      </c>
      <c r="AM90" s="16">
        <v>0.5</v>
      </c>
      <c r="AN90" s="16">
        <v>0.408248290463863</v>
      </c>
      <c r="AO90" s="16">
        <v>0.707106781186547</v>
      </c>
      <c r="AP90" s="16">
        <v>0.0</v>
      </c>
      <c r="AQ90" s="16">
        <v>0.816496580927726</v>
      </c>
      <c r="AR90" s="16">
        <v>0.5</v>
      </c>
      <c r="AS90" s="16">
        <v>0.5</v>
      </c>
      <c r="AT90" s="16">
        <v>0.316227766016838</v>
      </c>
      <c r="AU90" s="16">
        <v>0.5</v>
      </c>
      <c r="AV90" s="16">
        <v>0.408248290463863</v>
      </c>
      <c r="AW90" s="16">
        <v>0.408248290463863</v>
      </c>
      <c r="AX90" s="16">
        <v>0.5</v>
      </c>
      <c r="AY90" s="16">
        <v>0.0</v>
      </c>
      <c r="AZ90" s="16">
        <v>0.707106781186547</v>
      </c>
      <c r="BA90" s="16">
        <v>0.707106781186547</v>
      </c>
      <c r="BB90" s="16">
        <v>0.408248290463863</v>
      </c>
      <c r="BC90" s="16">
        <v>0.0</v>
      </c>
      <c r="BD90" s="16">
        <v>1.0</v>
      </c>
      <c r="BE90" s="16">
        <v>0.707106781186547</v>
      </c>
      <c r="BF90" s="16">
        <v>0.0</v>
      </c>
      <c r="BG90" s="16">
        <v>0.0</v>
      </c>
      <c r="BH90" s="16">
        <v>0.0</v>
      </c>
      <c r="BI90" s="16">
        <v>0.408248290463863</v>
      </c>
      <c r="BJ90" s="16">
        <v>0.0</v>
      </c>
      <c r="BK90" s="16">
        <v>0.0</v>
      </c>
      <c r="BL90" s="16">
        <v>0.353553390593273</v>
      </c>
      <c r="BM90" s="16">
        <v>0.0</v>
      </c>
      <c r="BN90" s="16">
        <v>0.5</v>
      </c>
      <c r="BO90" s="16">
        <v>0.5</v>
      </c>
      <c r="BP90" s="16">
        <v>0.5</v>
      </c>
      <c r="BQ90" s="16">
        <v>0.5</v>
      </c>
      <c r="BR90" s="16">
        <v>0.408248290463863</v>
      </c>
      <c r="BS90" s="16">
        <v>0.0</v>
      </c>
      <c r="BT90" s="16">
        <v>0.707106781186547</v>
      </c>
      <c r="BU90" s="16">
        <v>1.0</v>
      </c>
      <c r="BV90" s="16">
        <v>0.5</v>
      </c>
      <c r="BW90" s="16">
        <v>0.408248290463863</v>
      </c>
      <c r="BX90" s="16">
        <v>0.5</v>
      </c>
      <c r="BY90" s="16">
        <v>0.5</v>
      </c>
      <c r="BZ90" s="16">
        <v>0.5</v>
      </c>
      <c r="CA90" s="16">
        <v>0.408248290463863</v>
      </c>
      <c r="CB90" s="16">
        <v>0.0</v>
      </c>
      <c r="CC90" s="16">
        <v>0.0</v>
      </c>
      <c r="CD90" s="16">
        <v>0.5</v>
      </c>
      <c r="CE90" s="16">
        <v>0.816496580927726</v>
      </c>
      <c r="CF90" s="16">
        <v>0.0</v>
      </c>
      <c r="CG90" s="16">
        <v>0.408248290463863</v>
      </c>
      <c r="CH90" s="16">
        <v>0.408248290463863</v>
      </c>
      <c r="CI90" s="16">
        <v>0.5</v>
      </c>
      <c r="CJ90" s="16">
        <v>0.5</v>
      </c>
      <c r="CK90" s="16">
        <v>0.0</v>
      </c>
      <c r="CL90" s="16">
        <v>1.0</v>
      </c>
      <c r="CM90" s="16">
        <v>0.0</v>
      </c>
      <c r="CN90" s="16">
        <v>0.0</v>
      </c>
      <c r="CO90" s="16">
        <v>0.408248290463863</v>
      </c>
      <c r="CP90" s="16">
        <v>0.0</v>
      </c>
      <c r="CQ90" s="16">
        <v>0.5</v>
      </c>
      <c r="CR90" s="16">
        <v>0.5</v>
      </c>
      <c r="CS90" s="16">
        <v>0.0</v>
      </c>
      <c r="CT90" s="16">
        <v>0.0</v>
      </c>
      <c r="CU90" s="16">
        <v>0.408248290463863</v>
      </c>
      <c r="CV90" s="16">
        <v>0.816496580927726</v>
      </c>
      <c r="CW90" s="16">
        <v>0.0</v>
      </c>
    </row>
    <row r="91" ht="14.25" customHeight="1">
      <c r="A91" s="16">
        <v>101.0</v>
      </c>
      <c r="B91" s="16">
        <v>0.447213595499958</v>
      </c>
      <c r="C91" s="16">
        <v>0.288675134594812</v>
      </c>
      <c r="D91" s="16">
        <v>0.707106781186547</v>
      </c>
      <c r="E91" s="16">
        <v>0.577350269189625</v>
      </c>
      <c r="F91" s="16">
        <v>0.5</v>
      </c>
      <c r="G91" s="16">
        <v>0.288675134594812</v>
      </c>
      <c r="H91" s="16">
        <v>0.707106781186547</v>
      </c>
      <c r="I91" s="16">
        <v>0.353553390593273</v>
      </c>
      <c r="J91" s="16">
        <v>0.0</v>
      </c>
      <c r="K91" s="16">
        <v>0.288675134594812</v>
      </c>
      <c r="L91" s="16">
        <v>0.577350269189625</v>
      </c>
      <c r="M91" s="16">
        <v>0.353553390593273</v>
      </c>
      <c r="N91" s="16">
        <v>0.288675134594812</v>
      </c>
      <c r="O91" s="16">
        <v>0.0</v>
      </c>
      <c r="P91" s="16">
        <v>0.577350269189625</v>
      </c>
      <c r="Q91" s="16">
        <v>0.353553390593273</v>
      </c>
      <c r="R91" s="16">
        <v>0.353553390593273</v>
      </c>
      <c r="S91" s="16">
        <v>0.5</v>
      </c>
      <c r="T91" s="16">
        <v>0.5</v>
      </c>
      <c r="U91" s="16">
        <v>0.447213595499958</v>
      </c>
      <c r="V91" s="16">
        <v>0.577350269189625</v>
      </c>
      <c r="W91" s="16">
        <v>0.223606797749979</v>
      </c>
      <c r="X91" s="16">
        <v>0.288675134594812</v>
      </c>
      <c r="Y91" s="16">
        <v>0.0</v>
      </c>
      <c r="Z91" s="16">
        <v>0.353553390593273</v>
      </c>
      <c r="AA91" s="16">
        <v>0.0</v>
      </c>
      <c r="AB91" s="16">
        <v>0.0</v>
      </c>
      <c r="AC91" s="16">
        <v>0.353553390593273</v>
      </c>
      <c r="AD91" s="16">
        <v>0.223606797749979</v>
      </c>
      <c r="AE91" s="16">
        <v>0.353553390593273</v>
      </c>
      <c r="AF91" s="16">
        <v>0.0</v>
      </c>
      <c r="AG91" s="16">
        <v>0.0</v>
      </c>
      <c r="AH91" s="16">
        <v>0.0</v>
      </c>
      <c r="AI91" s="16">
        <v>0.353553390593273</v>
      </c>
      <c r="AJ91" s="16">
        <v>0.353553390593273</v>
      </c>
      <c r="AK91" s="16">
        <v>0.707106781186547</v>
      </c>
      <c r="AL91" s="16">
        <v>0.0</v>
      </c>
      <c r="AM91" s="16">
        <v>0.0</v>
      </c>
      <c r="AN91" s="16">
        <v>0.288675134594812</v>
      </c>
      <c r="AO91" s="16">
        <v>0.0</v>
      </c>
      <c r="AP91" s="16">
        <v>0.288675134594812</v>
      </c>
      <c r="AQ91" s="16">
        <v>0.288675134594812</v>
      </c>
      <c r="AR91" s="16">
        <v>0.353553390593273</v>
      </c>
      <c r="AS91" s="16">
        <v>0.0</v>
      </c>
      <c r="AT91" s="16">
        <v>0.223606797749979</v>
      </c>
      <c r="AU91" s="16">
        <v>0.353553390593273</v>
      </c>
      <c r="AV91" s="16">
        <v>0.288675134594812</v>
      </c>
      <c r="AW91" s="16">
        <v>0.577350269189625</v>
      </c>
      <c r="AX91" s="16">
        <v>0.353553390593273</v>
      </c>
      <c r="AY91" s="16">
        <v>0.353553390593273</v>
      </c>
      <c r="AZ91" s="16">
        <v>0.0</v>
      </c>
      <c r="BA91" s="16">
        <v>0.0</v>
      </c>
      <c r="BB91" s="16">
        <v>0.577350269189625</v>
      </c>
      <c r="BC91" s="16">
        <v>0.288675134594812</v>
      </c>
      <c r="BD91" s="16">
        <v>0.0</v>
      </c>
      <c r="BE91" s="16">
        <v>0.0</v>
      </c>
      <c r="BF91" s="16">
        <v>0.707106781186547</v>
      </c>
      <c r="BG91" s="16">
        <v>0.707106781186547</v>
      </c>
      <c r="BH91" s="16">
        <v>0.5</v>
      </c>
      <c r="BI91" s="16">
        <v>0.0</v>
      </c>
      <c r="BJ91" s="16">
        <v>0.707106781186547</v>
      </c>
      <c r="BK91" s="16">
        <v>0.5</v>
      </c>
      <c r="BL91" s="16">
        <v>0.25</v>
      </c>
      <c r="BM91" s="16">
        <v>0.0</v>
      </c>
      <c r="BN91" s="16">
        <v>0.353553390593273</v>
      </c>
      <c r="BO91" s="16">
        <v>0.0</v>
      </c>
      <c r="BP91" s="16">
        <v>0.353553390593273</v>
      </c>
      <c r="BQ91" s="16">
        <v>0.353553390593273</v>
      </c>
      <c r="BR91" s="16">
        <v>0.0</v>
      </c>
      <c r="BS91" s="16">
        <v>0.0</v>
      </c>
      <c r="BT91" s="16">
        <v>0.25</v>
      </c>
      <c r="BU91" s="16">
        <v>0.0</v>
      </c>
      <c r="BV91" s="16">
        <v>0.0</v>
      </c>
      <c r="BW91" s="16">
        <v>0.577350269189625</v>
      </c>
      <c r="BX91" s="16">
        <v>0.353553390593273</v>
      </c>
      <c r="BY91" s="16">
        <v>0.353553390593273</v>
      </c>
      <c r="BZ91" s="16">
        <v>0.353553390593273</v>
      </c>
      <c r="CA91" s="16">
        <v>0.288675134594812</v>
      </c>
      <c r="CB91" s="16">
        <v>0.353553390593273</v>
      </c>
      <c r="CC91" s="16">
        <v>0.5</v>
      </c>
      <c r="CD91" s="16">
        <v>0.0</v>
      </c>
      <c r="CE91" s="16">
        <v>0.0</v>
      </c>
      <c r="CF91" s="16">
        <v>0.577350269189625</v>
      </c>
      <c r="CG91" s="16">
        <v>0.577350269189625</v>
      </c>
      <c r="CH91" s="16">
        <v>0.288675134594812</v>
      </c>
      <c r="CI91" s="16">
        <v>0.353553390593273</v>
      </c>
      <c r="CJ91" s="16">
        <v>0.353553390593273</v>
      </c>
      <c r="CK91" s="16">
        <v>0.0</v>
      </c>
      <c r="CL91" s="16">
        <v>0.0</v>
      </c>
      <c r="CM91" s="16">
        <v>1.0</v>
      </c>
      <c r="CN91" s="16">
        <v>0.5</v>
      </c>
      <c r="CO91" s="16">
        <v>0.0</v>
      </c>
      <c r="CP91" s="16">
        <v>0.5</v>
      </c>
      <c r="CQ91" s="16">
        <v>0.353553390593273</v>
      </c>
      <c r="CR91" s="16">
        <v>0.353553390593273</v>
      </c>
      <c r="CS91" s="16">
        <v>0.5</v>
      </c>
      <c r="CT91" s="16">
        <v>0.0</v>
      </c>
      <c r="CU91" s="16">
        <v>0.0</v>
      </c>
      <c r="CV91" s="16">
        <v>0.288675134594812</v>
      </c>
      <c r="CW91" s="16">
        <v>0.75</v>
      </c>
    </row>
    <row r="92" ht="14.25" customHeight="1">
      <c r="A92" s="16">
        <v>102.0</v>
      </c>
      <c r="B92" s="16">
        <v>0.447213595499958</v>
      </c>
      <c r="C92" s="16">
        <v>0.0</v>
      </c>
      <c r="D92" s="16">
        <v>0.707106781186547</v>
      </c>
      <c r="E92" s="16">
        <v>0.577350269189625</v>
      </c>
      <c r="F92" s="16">
        <v>1.0</v>
      </c>
      <c r="G92" s="16">
        <v>0.0</v>
      </c>
      <c r="H92" s="16">
        <v>0.707106781186547</v>
      </c>
      <c r="I92" s="16">
        <v>0.0</v>
      </c>
      <c r="J92" s="16">
        <v>0.0</v>
      </c>
      <c r="K92" s="16">
        <v>0.0</v>
      </c>
      <c r="L92" s="16">
        <v>0.577350269189625</v>
      </c>
      <c r="M92" s="16">
        <v>0.707106781186547</v>
      </c>
      <c r="N92" s="16">
        <v>0.0</v>
      </c>
      <c r="O92" s="16">
        <v>0.0</v>
      </c>
      <c r="P92" s="16">
        <v>0.0</v>
      </c>
      <c r="Q92" s="16">
        <v>0.0</v>
      </c>
      <c r="R92" s="16">
        <v>0.0</v>
      </c>
      <c r="S92" s="16">
        <v>1.0</v>
      </c>
      <c r="T92" s="16">
        <v>1.0</v>
      </c>
      <c r="U92" s="16">
        <v>0.447213595499958</v>
      </c>
      <c r="V92" s="16">
        <v>0.577350269189625</v>
      </c>
      <c r="W92" s="16">
        <v>0.0</v>
      </c>
      <c r="X92" s="16">
        <v>0.0</v>
      </c>
      <c r="Y92" s="16">
        <v>0.0</v>
      </c>
      <c r="Z92" s="16">
        <v>0.0</v>
      </c>
      <c r="AA92" s="16">
        <v>0.0</v>
      </c>
      <c r="AB92" s="16">
        <v>0.0</v>
      </c>
      <c r="AC92" s="16">
        <v>0.0</v>
      </c>
      <c r="AD92" s="16">
        <v>0.0</v>
      </c>
      <c r="AE92" s="16">
        <v>0.0</v>
      </c>
      <c r="AF92" s="16">
        <v>0.0</v>
      </c>
      <c r="AG92" s="16">
        <v>0.0</v>
      </c>
      <c r="AH92" s="16">
        <v>0.0</v>
      </c>
      <c r="AI92" s="16">
        <v>0.0</v>
      </c>
      <c r="AJ92" s="16">
        <v>0.707106781186547</v>
      </c>
      <c r="AK92" s="16">
        <v>0.707106781186547</v>
      </c>
      <c r="AL92" s="16">
        <v>0.0</v>
      </c>
      <c r="AM92" s="16">
        <v>0.0</v>
      </c>
      <c r="AN92" s="16">
        <v>0.0</v>
      </c>
      <c r="AO92" s="16">
        <v>0.0</v>
      </c>
      <c r="AP92" s="16">
        <v>0.0</v>
      </c>
      <c r="AQ92" s="16">
        <v>0.577350269189625</v>
      </c>
      <c r="AR92" s="16">
        <v>0.0</v>
      </c>
      <c r="AS92" s="16">
        <v>0.0</v>
      </c>
      <c r="AT92" s="16">
        <v>0.0</v>
      </c>
      <c r="AU92" s="16">
        <v>0.0</v>
      </c>
      <c r="AV92" s="16">
        <v>0.0</v>
      </c>
      <c r="AW92" s="16">
        <v>0.577350269189625</v>
      </c>
      <c r="AX92" s="16">
        <v>0.0</v>
      </c>
      <c r="AY92" s="16">
        <v>0.707106781186547</v>
      </c>
      <c r="AZ92" s="16">
        <v>0.0</v>
      </c>
      <c r="BA92" s="16">
        <v>0.0</v>
      </c>
      <c r="BB92" s="16">
        <v>0.577350269189625</v>
      </c>
      <c r="BC92" s="16">
        <v>0.0</v>
      </c>
      <c r="BD92" s="16">
        <v>0.0</v>
      </c>
      <c r="BE92" s="16">
        <v>0.0</v>
      </c>
      <c r="BF92" s="16">
        <v>0.707106781186547</v>
      </c>
      <c r="BG92" s="16">
        <v>0.707106781186547</v>
      </c>
      <c r="BH92" s="16">
        <v>1.0</v>
      </c>
      <c r="BI92" s="16">
        <v>0.0</v>
      </c>
      <c r="BJ92" s="16">
        <v>0.707106781186547</v>
      </c>
      <c r="BK92" s="16">
        <v>1.0</v>
      </c>
      <c r="BL92" s="16">
        <v>0.5</v>
      </c>
      <c r="BM92" s="16">
        <v>0.0</v>
      </c>
      <c r="BN92" s="16">
        <v>0.707106781186547</v>
      </c>
      <c r="BO92" s="16">
        <v>0.0</v>
      </c>
      <c r="BP92" s="16">
        <v>0.0</v>
      </c>
      <c r="BQ92" s="16">
        <v>0.707106781186547</v>
      </c>
      <c r="BR92" s="16">
        <v>0.0</v>
      </c>
      <c r="BS92" s="16">
        <v>0.0</v>
      </c>
      <c r="BT92" s="16">
        <v>0.0</v>
      </c>
      <c r="BU92" s="16">
        <v>0.0</v>
      </c>
      <c r="BV92" s="16">
        <v>0.0</v>
      </c>
      <c r="BW92" s="16">
        <v>0.0</v>
      </c>
      <c r="BX92" s="16">
        <v>0.707106781186547</v>
      </c>
      <c r="BY92" s="16">
        <v>0.0</v>
      </c>
      <c r="BZ92" s="16">
        <v>0.0</v>
      </c>
      <c r="CA92" s="16">
        <v>0.0</v>
      </c>
      <c r="CB92" s="16">
        <v>0.707106781186547</v>
      </c>
      <c r="CC92" s="16">
        <v>1.0</v>
      </c>
      <c r="CD92" s="16">
        <v>0.0</v>
      </c>
      <c r="CE92" s="16">
        <v>0.0</v>
      </c>
      <c r="CF92" s="16">
        <v>0.577350269189625</v>
      </c>
      <c r="CG92" s="16">
        <v>0.577350269189625</v>
      </c>
      <c r="CH92" s="16">
        <v>0.0</v>
      </c>
      <c r="CI92" s="16">
        <v>0.707106781186547</v>
      </c>
      <c r="CJ92" s="16">
        <v>0.0</v>
      </c>
      <c r="CK92" s="16">
        <v>0.0</v>
      </c>
      <c r="CL92" s="16">
        <v>0.0</v>
      </c>
      <c r="CM92" s="16">
        <v>0.5</v>
      </c>
      <c r="CN92" s="16">
        <v>1.0</v>
      </c>
      <c r="CO92" s="16">
        <v>0.0</v>
      </c>
      <c r="CP92" s="16">
        <v>1.0</v>
      </c>
      <c r="CQ92" s="16">
        <v>0.0</v>
      </c>
      <c r="CR92" s="16">
        <v>0.707106781186547</v>
      </c>
      <c r="CS92" s="16">
        <v>0.5</v>
      </c>
      <c r="CT92" s="16">
        <v>0.0</v>
      </c>
      <c r="CU92" s="16">
        <v>0.0</v>
      </c>
      <c r="CV92" s="16">
        <v>0.0</v>
      </c>
      <c r="CW92" s="16">
        <v>0.5</v>
      </c>
    </row>
    <row r="93" ht="14.25" customHeight="1">
      <c r="A93" s="16">
        <v>103.0</v>
      </c>
      <c r="B93" s="16">
        <v>0.0</v>
      </c>
      <c r="C93" s="16">
        <v>0.0</v>
      </c>
      <c r="D93" s="16">
        <v>0.0</v>
      </c>
      <c r="E93" s="16">
        <v>0.0</v>
      </c>
      <c r="F93" s="16">
        <v>0.0</v>
      </c>
      <c r="G93" s="16">
        <v>0.333333333333333</v>
      </c>
      <c r="H93" s="16">
        <v>0.0</v>
      </c>
      <c r="I93" s="16">
        <v>0.0</v>
      </c>
      <c r="J93" s="16">
        <v>0.0</v>
      </c>
      <c r="K93" s="16">
        <v>0.333333333333333</v>
      </c>
      <c r="L93" s="16">
        <v>0.0</v>
      </c>
      <c r="M93" s="16">
        <v>0.0</v>
      </c>
      <c r="N93" s="16">
        <v>0.0</v>
      </c>
      <c r="O93" s="16">
        <v>0.0</v>
      </c>
      <c r="P93" s="16">
        <v>0.0</v>
      </c>
      <c r="Q93" s="16">
        <v>0.0</v>
      </c>
      <c r="R93" s="16">
        <v>0.0</v>
      </c>
      <c r="S93" s="16">
        <v>0.0</v>
      </c>
      <c r="T93" s="16">
        <v>0.0</v>
      </c>
      <c r="U93" s="16">
        <v>0.258198889747161</v>
      </c>
      <c r="V93" s="16">
        <v>0.333333333333333</v>
      </c>
      <c r="W93" s="16">
        <v>0.516397779494322</v>
      </c>
      <c r="X93" s="16">
        <v>0.333333333333333</v>
      </c>
      <c r="Y93" s="16">
        <v>0.408248290463863</v>
      </c>
      <c r="Z93" s="16">
        <v>0.0</v>
      </c>
      <c r="AA93" s="16">
        <v>0.0</v>
      </c>
      <c r="AB93" s="16">
        <v>0.0</v>
      </c>
      <c r="AC93" s="16">
        <v>0.0</v>
      </c>
      <c r="AD93" s="16">
        <v>0.516397779494322</v>
      </c>
      <c r="AE93" s="16">
        <v>0.0</v>
      </c>
      <c r="AF93" s="16">
        <v>0.0</v>
      </c>
      <c r="AG93" s="16">
        <v>1.0</v>
      </c>
      <c r="AH93" s="16">
        <v>0.0</v>
      </c>
      <c r="AI93" s="16">
        <v>0.0</v>
      </c>
      <c r="AJ93" s="16">
        <v>0.0</v>
      </c>
      <c r="AK93" s="16">
        <v>0.0</v>
      </c>
      <c r="AL93" s="16">
        <v>0.0</v>
      </c>
      <c r="AM93" s="16">
        <v>0.0</v>
      </c>
      <c r="AN93" s="16">
        <v>0.0</v>
      </c>
      <c r="AO93" s="16">
        <v>0.0</v>
      </c>
      <c r="AP93" s="16">
        <v>0.0</v>
      </c>
      <c r="AQ93" s="16">
        <v>0.333333333333333</v>
      </c>
      <c r="AR93" s="16">
        <v>0.0</v>
      </c>
      <c r="AS93" s="16">
        <v>0.816496580927726</v>
      </c>
      <c r="AT93" s="16">
        <v>0.0</v>
      </c>
      <c r="AU93" s="16">
        <v>0.0</v>
      </c>
      <c r="AV93" s="16">
        <v>0.666666666666666</v>
      </c>
      <c r="AW93" s="16">
        <v>0.0</v>
      </c>
      <c r="AX93" s="16">
        <v>0.0</v>
      </c>
      <c r="AY93" s="16">
        <v>0.0</v>
      </c>
      <c r="AZ93" s="16">
        <v>0.0</v>
      </c>
      <c r="BA93" s="16">
        <v>0.0</v>
      </c>
      <c r="BB93" s="16">
        <v>0.0</v>
      </c>
      <c r="BC93" s="16">
        <v>0.0</v>
      </c>
      <c r="BD93" s="16">
        <v>0.408248290463863</v>
      </c>
      <c r="BE93" s="16">
        <v>0.0</v>
      </c>
      <c r="BF93" s="16">
        <v>0.0</v>
      </c>
      <c r="BG93" s="16">
        <v>0.0</v>
      </c>
      <c r="BH93" s="16">
        <v>0.0</v>
      </c>
      <c r="BI93" s="16">
        <v>0.666666666666666</v>
      </c>
      <c r="BJ93" s="16">
        <v>0.0</v>
      </c>
      <c r="BK93" s="16">
        <v>0.0</v>
      </c>
      <c r="BL93" s="16">
        <v>0.288675134594812</v>
      </c>
      <c r="BM93" s="16">
        <v>0.0</v>
      </c>
      <c r="BN93" s="16">
        <v>0.0</v>
      </c>
      <c r="BO93" s="16">
        <v>0.0</v>
      </c>
      <c r="BP93" s="16">
        <v>0.0</v>
      </c>
      <c r="BQ93" s="16">
        <v>0.0</v>
      </c>
      <c r="BR93" s="16">
        <v>0.666666666666666</v>
      </c>
      <c r="BS93" s="16">
        <v>0.0</v>
      </c>
      <c r="BT93" s="16">
        <v>0.288675134594812</v>
      </c>
      <c r="BU93" s="16">
        <v>0.408248290463863</v>
      </c>
      <c r="BV93" s="16">
        <v>0.0</v>
      </c>
      <c r="BW93" s="16">
        <v>0.0</v>
      </c>
      <c r="BX93" s="16">
        <v>0.0</v>
      </c>
      <c r="BY93" s="16">
        <v>0.0</v>
      </c>
      <c r="BZ93" s="16">
        <v>0.0</v>
      </c>
      <c r="CA93" s="16">
        <v>0.0</v>
      </c>
      <c r="CB93" s="16">
        <v>0.0</v>
      </c>
      <c r="CC93" s="16">
        <v>0.0</v>
      </c>
      <c r="CD93" s="16">
        <v>0.408248290463863</v>
      </c>
      <c r="CE93" s="16">
        <v>0.333333333333333</v>
      </c>
      <c r="CF93" s="16">
        <v>0.0</v>
      </c>
      <c r="CG93" s="16">
        <v>0.0</v>
      </c>
      <c r="CH93" s="16">
        <v>0.333333333333333</v>
      </c>
      <c r="CI93" s="16">
        <v>0.0</v>
      </c>
      <c r="CJ93" s="16">
        <v>0.0</v>
      </c>
      <c r="CK93" s="16">
        <v>0.0</v>
      </c>
      <c r="CL93" s="16">
        <v>0.408248290463863</v>
      </c>
      <c r="CM93" s="16">
        <v>0.0</v>
      </c>
      <c r="CN93" s="16">
        <v>0.0</v>
      </c>
      <c r="CO93" s="16">
        <v>1.0</v>
      </c>
      <c r="CP93" s="16">
        <v>0.0</v>
      </c>
      <c r="CQ93" s="16">
        <v>0.0</v>
      </c>
      <c r="CR93" s="16">
        <v>0.0</v>
      </c>
      <c r="CS93" s="16">
        <v>0.0</v>
      </c>
      <c r="CT93" s="16">
        <v>0.0</v>
      </c>
      <c r="CU93" s="16">
        <v>0.0</v>
      </c>
      <c r="CV93" s="16">
        <v>0.333333333333333</v>
      </c>
      <c r="CW93" s="16">
        <v>0.0</v>
      </c>
    </row>
    <row r="94" ht="14.25" customHeight="1">
      <c r="A94" s="16">
        <v>104.0</v>
      </c>
      <c r="B94" s="16">
        <v>0.447213595499958</v>
      </c>
      <c r="C94" s="16">
        <v>0.0</v>
      </c>
      <c r="D94" s="16">
        <v>0.707106781186547</v>
      </c>
      <c r="E94" s="16">
        <v>0.577350269189625</v>
      </c>
      <c r="F94" s="16">
        <v>1.0</v>
      </c>
      <c r="G94" s="16">
        <v>0.0</v>
      </c>
      <c r="H94" s="16">
        <v>0.707106781186547</v>
      </c>
      <c r="I94" s="16">
        <v>0.0</v>
      </c>
      <c r="J94" s="16">
        <v>0.0</v>
      </c>
      <c r="K94" s="16">
        <v>0.0</v>
      </c>
      <c r="L94" s="16">
        <v>0.577350269189625</v>
      </c>
      <c r="M94" s="16">
        <v>0.707106781186547</v>
      </c>
      <c r="N94" s="16">
        <v>0.0</v>
      </c>
      <c r="O94" s="16">
        <v>0.0</v>
      </c>
      <c r="P94" s="16">
        <v>0.0</v>
      </c>
      <c r="Q94" s="16">
        <v>0.0</v>
      </c>
      <c r="R94" s="16">
        <v>0.0</v>
      </c>
      <c r="S94" s="16">
        <v>1.0</v>
      </c>
      <c r="T94" s="16">
        <v>1.0</v>
      </c>
      <c r="U94" s="16">
        <v>0.447213595499958</v>
      </c>
      <c r="V94" s="16">
        <v>0.577350269189625</v>
      </c>
      <c r="W94" s="16">
        <v>0.0</v>
      </c>
      <c r="X94" s="16">
        <v>0.0</v>
      </c>
      <c r="Y94" s="16">
        <v>0.0</v>
      </c>
      <c r="Z94" s="16">
        <v>0.0</v>
      </c>
      <c r="AA94" s="16">
        <v>0.0</v>
      </c>
      <c r="AB94" s="16">
        <v>0.0</v>
      </c>
      <c r="AC94" s="16">
        <v>0.0</v>
      </c>
      <c r="AD94" s="16">
        <v>0.0</v>
      </c>
      <c r="AE94" s="16">
        <v>0.0</v>
      </c>
      <c r="AF94" s="16">
        <v>0.0</v>
      </c>
      <c r="AG94" s="16">
        <v>0.0</v>
      </c>
      <c r="AH94" s="16">
        <v>0.0</v>
      </c>
      <c r="AI94" s="16">
        <v>0.0</v>
      </c>
      <c r="AJ94" s="16">
        <v>0.707106781186547</v>
      </c>
      <c r="AK94" s="16">
        <v>0.707106781186547</v>
      </c>
      <c r="AL94" s="16">
        <v>0.0</v>
      </c>
      <c r="AM94" s="16">
        <v>0.0</v>
      </c>
      <c r="AN94" s="16">
        <v>0.0</v>
      </c>
      <c r="AO94" s="16">
        <v>0.0</v>
      </c>
      <c r="AP94" s="16">
        <v>0.0</v>
      </c>
      <c r="AQ94" s="16">
        <v>0.577350269189625</v>
      </c>
      <c r="AR94" s="16">
        <v>0.0</v>
      </c>
      <c r="AS94" s="16">
        <v>0.0</v>
      </c>
      <c r="AT94" s="16">
        <v>0.0</v>
      </c>
      <c r="AU94" s="16">
        <v>0.0</v>
      </c>
      <c r="AV94" s="16">
        <v>0.0</v>
      </c>
      <c r="AW94" s="16">
        <v>0.577350269189625</v>
      </c>
      <c r="AX94" s="16">
        <v>0.0</v>
      </c>
      <c r="AY94" s="16">
        <v>0.707106781186547</v>
      </c>
      <c r="AZ94" s="16">
        <v>0.0</v>
      </c>
      <c r="BA94" s="16">
        <v>0.0</v>
      </c>
      <c r="BB94" s="16">
        <v>0.577350269189625</v>
      </c>
      <c r="BC94" s="16">
        <v>0.0</v>
      </c>
      <c r="BD94" s="16">
        <v>0.0</v>
      </c>
      <c r="BE94" s="16">
        <v>0.0</v>
      </c>
      <c r="BF94" s="16">
        <v>0.707106781186547</v>
      </c>
      <c r="BG94" s="16">
        <v>0.707106781186547</v>
      </c>
      <c r="BH94" s="16">
        <v>1.0</v>
      </c>
      <c r="BI94" s="16">
        <v>0.0</v>
      </c>
      <c r="BJ94" s="16">
        <v>0.707106781186547</v>
      </c>
      <c r="BK94" s="16">
        <v>1.0</v>
      </c>
      <c r="BL94" s="16">
        <v>0.5</v>
      </c>
      <c r="BM94" s="16">
        <v>0.0</v>
      </c>
      <c r="BN94" s="16">
        <v>0.707106781186547</v>
      </c>
      <c r="BO94" s="16">
        <v>0.0</v>
      </c>
      <c r="BP94" s="16">
        <v>0.0</v>
      </c>
      <c r="BQ94" s="16">
        <v>0.707106781186547</v>
      </c>
      <c r="BR94" s="16">
        <v>0.0</v>
      </c>
      <c r="BS94" s="16">
        <v>0.0</v>
      </c>
      <c r="BT94" s="16">
        <v>0.0</v>
      </c>
      <c r="BU94" s="16">
        <v>0.0</v>
      </c>
      <c r="BV94" s="16">
        <v>0.0</v>
      </c>
      <c r="BW94" s="16">
        <v>0.0</v>
      </c>
      <c r="BX94" s="16">
        <v>0.707106781186547</v>
      </c>
      <c r="BY94" s="16">
        <v>0.0</v>
      </c>
      <c r="BZ94" s="16">
        <v>0.0</v>
      </c>
      <c r="CA94" s="16">
        <v>0.0</v>
      </c>
      <c r="CB94" s="16">
        <v>0.707106781186547</v>
      </c>
      <c r="CC94" s="16">
        <v>1.0</v>
      </c>
      <c r="CD94" s="16">
        <v>0.0</v>
      </c>
      <c r="CE94" s="16">
        <v>0.0</v>
      </c>
      <c r="CF94" s="16">
        <v>0.577350269189625</v>
      </c>
      <c r="CG94" s="16">
        <v>0.577350269189625</v>
      </c>
      <c r="CH94" s="16">
        <v>0.0</v>
      </c>
      <c r="CI94" s="16">
        <v>0.707106781186547</v>
      </c>
      <c r="CJ94" s="16">
        <v>0.0</v>
      </c>
      <c r="CK94" s="16">
        <v>0.0</v>
      </c>
      <c r="CL94" s="16">
        <v>0.0</v>
      </c>
      <c r="CM94" s="16">
        <v>0.5</v>
      </c>
      <c r="CN94" s="16">
        <v>1.0</v>
      </c>
      <c r="CO94" s="16">
        <v>0.0</v>
      </c>
      <c r="CP94" s="16">
        <v>1.0</v>
      </c>
      <c r="CQ94" s="16">
        <v>0.0</v>
      </c>
      <c r="CR94" s="16">
        <v>0.707106781186547</v>
      </c>
      <c r="CS94" s="16">
        <v>0.5</v>
      </c>
      <c r="CT94" s="16">
        <v>0.0</v>
      </c>
      <c r="CU94" s="16">
        <v>0.0</v>
      </c>
      <c r="CV94" s="16">
        <v>0.0</v>
      </c>
      <c r="CW94" s="16">
        <v>0.5</v>
      </c>
    </row>
    <row r="95" ht="14.25" customHeight="1">
      <c r="A95" s="16">
        <v>105.0</v>
      </c>
      <c r="B95" s="16">
        <v>0.0</v>
      </c>
      <c r="C95" s="16">
        <v>0.0</v>
      </c>
      <c r="D95" s="16">
        <v>0.5</v>
      </c>
      <c r="E95" s="16">
        <v>0.816496580927726</v>
      </c>
      <c r="F95" s="16">
        <v>0.0</v>
      </c>
      <c r="G95" s="16">
        <v>0.0</v>
      </c>
      <c r="H95" s="16">
        <v>0.5</v>
      </c>
      <c r="I95" s="16">
        <v>0.0</v>
      </c>
      <c r="J95" s="16">
        <v>0.0</v>
      </c>
      <c r="K95" s="16">
        <v>0.0</v>
      </c>
      <c r="L95" s="16">
        <v>0.816496580927726</v>
      </c>
      <c r="M95" s="16">
        <v>0.0</v>
      </c>
      <c r="N95" s="16">
        <v>0.0</v>
      </c>
      <c r="O95" s="16">
        <v>0.707106781186547</v>
      </c>
      <c r="P95" s="16">
        <v>0.408248290463863</v>
      </c>
      <c r="Q95" s="16">
        <v>0.5</v>
      </c>
      <c r="R95" s="16">
        <v>1.0</v>
      </c>
      <c r="S95" s="16">
        <v>0.0</v>
      </c>
      <c r="T95" s="16">
        <v>0.0</v>
      </c>
      <c r="U95" s="16">
        <v>0.316227766016838</v>
      </c>
      <c r="V95" s="16">
        <v>0.0</v>
      </c>
      <c r="W95" s="16">
        <v>0.316227766016838</v>
      </c>
      <c r="X95" s="16">
        <v>0.0</v>
      </c>
      <c r="Y95" s="16">
        <v>0.5</v>
      </c>
      <c r="Z95" s="16">
        <v>1.0</v>
      </c>
      <c r="AA95" s="16">
        <v>0.707106781186547</v>
      </c>
      <c r="AB95" s="16">
        <v>0.5</v>
      </c>
      <c r="AC95" s="16">
        <v>1.0</v>
      </c>
      <c r="AD95" s="16">
        <v>0.316227766016838</v>
      </c>
      <c r="AE95" s="16">
        <v>0.5</v>
      </c>
      <c r="AF95" s="16">
        <v>0.707106781186547</v>
      </c>
      <c r="AG95" s="16">
        <v>0.0</v>
      </c>
      <c r="AH95" s="16">
        <v>0.5</v>
      </c>
      <c r="AI95" s="16">
        <v>0.5</v>
      </c>
      <c r="AJ95" s="16">
        <v>0.0</v>
      </c>
      <c r="AK95" s="16">
        <v>0.5</v>
      </c>
      <c r="AL95" s="16">
        <v>0.707106781186547</v>
      </c>
      <c r="AM95" s="16">
        <v>0.5</v>
      </c>
      <c r="AN95" s="16">
        <v>0.408248290463863</v>
      </c>
      <c r="AO95" s="16">
        <v>0.707106781186547</v>
      </c>
      <c r="AP95" s="16">
        <v>0.0</v>
      </c>
      <c r="AQ95" s="16">
        <v>0.408248290463863</v>
      </c>
      <c r="AR95" s="16">
        <v>1.0</v>
      </c>
      <c r="AS95" s="16">
        <v>0.0</v>
      </c>
      <c r="AT95" s="16">
        <v>0.632455532033676</v>
      </c>
      <c r="AU95" s="16">
        <v>1.0</v>
      </c>
      <c r="AV95" s="16">
        <v>0.0</v>
      </c>
      <c r="AW95" s="16">
        <v>0.816496580927726</v>
      </c>
      <c r="AX95" s="16">
        <v>0.5</v>
      </c>
      <c r="AY95" s="16">
        <v>0.0</v>
      </c>
      <c r="AZ95" s="16">
        <v>0.707106781186547</v>
      </c>
      <c r="BA95" s="16">
        <v>0.707106781186547</v>
      </c>
      <c r="BB95" s="16">
        <v>0.816496580927726</v>
      </c>
      <c r="BC95" s="16">
        <v>0.0</v>
      </c>
      <c r="BD95" s="16">
        <v>0.5</v>
      </c>
      <c r="BE95" s="16">
        <v>0.707106781186547</v>
      </c>
      <c r="BF95" s="16">
        <v>0.0</v>
      </c>
      <c r="BG95" s="16">
        <v>0.5</v>
      </c>
      <c r="BH95" s="16">
        <v>0.0</v>
      </c>
      <c r="BI95" s="16">
        <v>0.0</v>
      </c>
      <c r="BJ95" s="16">
        <v>0.5</v>
      </c>
      <c r="BK95" s="16">
        <v>0.0</v>
      </c>
      <c r="BL95" s="16">
        <v>0.0</v>
      </c>
      <c r="BM95" s="16">
        <v>0.0</v>
      </c>
      <c r="BN95" s="16">
        <v>0.5</v>
      </c>
      <c r="BO95" s="16">
        <v>0.5</v>
      </c>
      <c r="BP95" s="16">
        <v>1.0</v>
      </c>
      <c r="BQ95" s="16">
        <v>0.5</v>
      </c>
      <c r="BR95" s="16">
        <v>0.0</v>
      </c>
      <c r="BS95" s="16">
        <v>0.0</v>
      </c>
      <c r="BT95" s="16">
        <v>0.353553390593273</v>
      </c>
      <c r="BU95" s="16">
        <v>0.5</v>
      </c>
      <c r="BV95" s="16">
        <v>0.5</v>
      </c>
      <c r="BW95" s="16">
        <v>0.816496580927726</v>
      </c>
      <c r="BX95" s="16">
        <v>0.5</v>
      </c>
      <c r="BY95" s="16">
        <v>1.0</v>
      </c>
      <c r="BZ95" s="16">
        <v>1.0</v>
      </c>
      <c r="CA95" s="16">
        <v>0.408248290463863</v>
      </c>
      <c r="CB95" s="16">
        <v>0.0</v>
      </c>
      <c r="CC95" s="16">
        <v>0.0</v>
      </c>
      <c r="CD95" s="16">
        <v>0.0</v>
      </c>
      <c r="CE95" s="16">
        <v>0.408248290463863</v>
      </c>
      <c r="CF95" s="16">
        <v>0.408248290463863</v>
      </c>
      <c r="CG95" s="16">
        <v>0.816496580927726</v>
      </c>
      <c r="CH95" s="16">
        <v>0.0</v>
      </c>
      <c r="CI95" s="16">
        <v>0.5</v>
      </c>
      <c r="CJ95" s="16">
        <v>0.5</v>
      </c>
      <c r="CK95" s="16">
        <v>0.0</v>
      </c>
      <c r="CL95" s="16">
        <v>0.5</v>
      </c>
      <c r="CM95" s="16">
        <v>0.353553390593273</v>
      </c>
      <c r="CN95" s="16">
        <v>0.0</v>
      </c>
      <c r="CO95" s="16">
        <v>0.0</v>
      </c>
      <c r="CP95" s="16">
        <v>0.0</v>
      </c>
      <c r="CQ95" s="16">
        <v>1.0</v>
      </c>
      <c r="CR95" s="16">
        <v>0.5</v>
      </c>
      <c r="CS95" s="16">
        <v>0.0</v>
      </c>
      <c r="CT95" s="16">
        <v>0.0</v>
      </c>
      <c r="CU95" s="16">
        <v>0.408248290463863</v>
      </c>
      <c r="CV95" s="16">
        <v>0.408248290463863</v>
      </c>
      <c r="CW95" s="16">
        <v>0.0</v>
      </c>
    </row>
    <row r="96" ht="14.25" customHeight="1">
      <c r="A96" s="16">
        <v>106.0</v>
      </c>
      <c r="B96" s="16">
        <v>0.316227766016838</v>
      </c>
      <c r="C96" s="16">
        <v>0.0</v>
      </c>
      <c r="D96" s="16">
        <v>0.5</v>
      </c>
      <c r="E96" s="16">
        <v>0.816496580927726</v>
      </c>
      <c r="F96" s="16">
        <v>0.707106781186547</v>
      </c>
      <c r="G96" s="16">
        <v>0.0</v>
      </c>
      <c r="H96" s="16">
        <v>0.5</v>
      </c>
      <c r="I96" s="16">
        <v>0.0</v>
      </c>
      <c r="J96" s="16">
        <v>0.0</v>
      </c>
      <c r="K96" s="16">
        <v>0.0</v>
      </c>
      <c r="L96" s="16">
        <v>0.816496580927726</v>
      </c>
      <c r="M96" s="16">
        <v>0.5</v>
      </c>
      <c r="N96" s="16">
        <v>0.0</v>
      </c>
      <c r="O96" s="16">
        <v>0.707106781186547</v>
      </c>
      <c r="P96" s="16">
        <v>0.0</v>
      </c>
      <c r="Q96" s="16">
        <v>0.5</v>
      </c>
      <c r="R96" s="16">
        <v>0.5</v>
      </c>
      <c r="S96" s="16">
        <v>0.707106781186547</v>
      </c>
      <c r="T96" s="16">
        <v>0.707106781186547</v>
      </c>
      <c r="U96" s="16">
        <v>0.632455532033676</v>
      </c>
      <c r="V96" s="16">
        <v>0.408248290463863</v>
      </c>
      <c r="W96" s="16">
        <v>0.316227766016838</v>
      </c>
      <c r="X96" s="16">
        <v>0.0</v>
      </c>
      <c r="Y96" s="16">
        <v>0.5</v>
      </c>
      <c r="Z96" s="16">
        <v>0.5</v>
      </c>
      <c r="AA96" s="16">
        <v>0.707106781186547</v>
      </c>
      <c r="AB96" s="16">
        <v>0.5</v>
      </c>
      <c r="AC96" s="16">
        <v>0.5</v>
      </c>
      <c r="AD96" s="16">
        <v>0.316227766016838</v>
      </c>
      <c r="AE96" s="16">
        <v>0.5</v>
      </c>
      <c r="AF96" s="16">
        <v>0.707106781186547</v>
      </c>
      <c r="AG96" s="16">
        <v>0.0</v>
      </c>
      <c r="AH96" s="16">
        <v>0.5</v>
      </c>
      <c r="AI96" s="16">
        <v>0.5</v>
      </c>
      <c r="AJ96" s="16">
        <v>0.5</v>
      </c>
      <c r="AK96" s="16">
        <v>0.5</v>
      </c>
      <c r="AL96" s="16">
        <v>0.707106781186547</v>
      </c>
      <c r="AM96" s="16">
        <v>0.5</v>
      </c>
      <c r="AN96" s="16">
        <v>0.408248290463863</v>
      </c>
      <c r="AO96" s="16">
        <v>0.707106781186547</v>
      </c>
      <c r="AP96" s="16">
        <v>0.0</v>
      </c>
      <c r="AQ96" s="16">
        <v>0.816496580927726</v>
      </c>
      <c r="AR96" s="16">
        <v>0.5</v>
      </c>
      <c r="AS96" s="16">
        <v>0.0</v>
      </c>
      <c r="AT96" s="16">
        <v>0.316227766016838</v>
      </c>
      <c r="AU96" s="16">
        <v>0.5</v>
      </c>
      <c r="AV96" s="16">
        <v>0.0</v>
      </c>
      <c r="AW96" s="16">
        <v>0.816496580927726</v>
      </c>
      <c r="AX96" s="16">
        <v>0.5</v>
      </c>
      <c r="AY96" s="16">
        <v>0.5</v>
      </c>
      <c r="AZ96" s="16">
        <v>0.707106781186547</v>
      </c>
      <c r="BA96" s="16">
        <v>0.707106781186547</v>
      </c>
      <c r="BB96" s="16">
        <v>0.816496580927726</v>
      </c>
      <c r="BC96" s="16">
        <v>0.0</v>
      </c>
      <c r="BD96" s="16">
        <v>0.5</v>
      </c>
      <c r="BE96" s="16">
        <v>0.707106781186547</v>
      </c>
      <c r="BF96" s="16">
        <v>0.5</v>
      </c>
      <c r="BG96" s="16">
        <v>0.5</v>
      </c>
      <c r="BH96" s="16">
        <v>0.707106781186547</v>
      </c>
      <c r="BI96" s="16">
        <v>0.0</v>
      </c>
      <c r="BJ96" s="16">
        <v>0.5</v>
      </c>
      <c r="BK96" s="16">
        <v>0.707106781186547</v>
      </c>
      <c r="BL96" s="16">
        <v>0.353553390593273</v>
      </c>
      <c r="BM96" s="16">
        <v>0.0</v>
      </c>
      <c r="BN96" s="16">
        <v>1.0</v>
      </c>
      <c r="BO96" s="16">
        <v>0.5</v>
      </c>
      <c r="BP96" s="16">
        <v>0.5</v>
      </c>
      <c r="BQ96" s="16">
        <v>1.0</v>
      </c>
      <c r="BR96" s="16">
        <v>0.0</v>
      </c>
      <c r="BS96" s="16">
        <v>0.0</v>
      </c>
      <c r="BT96" s="16">
        <v>0.353553390593273</v>
      </c>
      <c r="BU96" s="16">
        <v>0.5</v>
      </c>
      <c r="BV96" s="16">
        <v>0.5</v>
      </c>
      <c r="BW96" s="16">
        <v>0.408248290463863</v>
      </c>
      <c r="BX96" s="16">
        <v>1.0</v>
      </c>
      <c r="BY96" s="16">
        <v>0.5</v>
      </c>
      <c r="BZ96" s="16">
        <v>0.5</v>
      </c>
      <c r="CA96" s="16">
        <v>0.408248290463863</v>
      </c>
      <c r="CB96" s="16">
        <v>0.5</v>
      </c>
      <c r="CC96" s="16">
        <v>0.707106781186547</v>
      </c>
      <c r="CD96" s="16">
        <v>0.0</v>
      </c>
      <c r="CE96" s="16">
        <v>0.408248290463863</v>
      </c>
      <c r="CF96" s="16">
        <v>0.408248290463863</v>
      </c>
      <c r="CG96" s="16">
        <v>0.816496580927726</v>
      </c>
      <c r="CH96" s="16">
        <v>0.0</v>
      </c>
      <c r="CI96" s="16">
        <v>1.0</v>
      </c>
      <c r="CJ96" s="16">
        <v>0.5</v>
      </c>
      <c r="CK96" s="16">
        <v>0.0</v>
      </c>
      <c r="CL96" s="16">
        <v>0.5</v>
      </c>
      <c r="CM96" s="16">
        <v>0.353553390593273</v>
      </c>
      <c r="CN96" s="16">
        <v>0.707106781186547</v>
      </c>
      <c r="CO96" s="16">
        <v>0.0</v>
      </c>
      <c r="CP96" s="16">
        <v>0.707106781186547</v>
      </c>
      <c r="CQ96" s="16">
        <v>0.5</v>
      </c>
      <c r="CR96" s="16">
        <v>1.0</v>
      </c>
      <c r="CS96" s="16">
        <v>0.353553390593273</v>
      </c>
      <c r="CT96" s="16">
        <v>0.0</v>
      </c>
      <c r="CU96" s="16">
        <v>0.408248290463863</v>
      </c>
      <c r="CV96" s="16">
        <v>0.408248290463863</v>
      </c>
      <c r="CW96" s="16">
        <v>0.353553390593273</v>
      </c>
    </row>
    <row r="97" ht="14.25" customHeight="1">
      <c r="A97" s="16">
        <v>107.0</v>
      </c>
      <c r="B97" s="16">
        <v>0.670820393249937</v>
      </c>
      <c r="C97" s="16">
        <v>0.577350269189625</v>
      </c>
      <c r="D97" s="16">
        <v>0.353553390593273</v>
      </c>
      <c r="E97" s="16">
        <v>0.288675134594812</v>
      </c>
      <c r="F97" s="16">
        <v>0.5</v>
      </c>
      <c r="G97" s="16">
        <v>0.0</v>
      </c>
      <c r="H97" s="16">
        <v>0.353553390593273</v>
      </c>
      <c r="I97" s="16">
        <v>0.707106781186547</v>
      </c>
      <c r="J97" s="16">
        <v>0.0</v>
      </c>
      <c r="K97" s="16">
        <v>0.288675134594812</v>
      </c>
      <c r="L97" s="16">
        <v>0.288675134594812</v>
      </c>
      <c r="M97" s="16">
        <v>0.353553390593273</v>
      </c>
      <c r="N97" s="16">
        <v>0.577350269189625</v>
      </c>
      <c r="O97" s="16">
        <v>0.0</v>
      </c>
      <c r="P97" s="16">
        <v>0.288675134594812</v>
      </c>
      <c r="Q97" s="16">
        <v>0.0</v>
      </c>
      <c r="R97" s="16">
        <v>0.0</v>
      </c>
      <c r="S97" s="16">
        <v>0.5</v>
      </c>
      <c r="T97" s="16">
        <v>0.5</v>
      </c>
      <c r="U97" s="16">
        <v>0.223606797749979</v>
      </c>
      <c r="V97" s="16">
        <v>0.288675134594812</v>
      </c>
      <c r="W97" s="16">
        <v>0.0</v>
      </c>
      <c r="X97" s="16">
        <v>0.0</v>
      </c>
      <c r="Y97" s="16">
        <v>0.0</v>
      </c>
      <c r="Z97" s="16">
        <v>0.0</v>
      </c>
      <c r="AA97" s="16">
        <v>0.0</v>
      </c>
      <c r="AB97" s="16">
        <v>0.353553390593273</v>
      </c>
      <c r="AC97" s="16">
        <v>0.0</v>
      </c>
      <c r="AD97" s="16">
        <v>0.223606797749979</v>
      </c>
      <c r="AE97" s="16">
        <v>0.0</v>
      </c>
      <c r="AF97" s="16">
        <v>0.0</v>
      </c>
      <c r="AG97" s="16">
        <v>0.0</v>
      </c>
      <c r="AH97" s="16">
        <v>0.353553390593273</v>
      </c>
      <c r="AI97" s="16">
        <v>0.0</v>
      </c>
      <c r="AJ97" s="16">
        <v>0.707106781186547</v>
      </c>
      <c r="AK97" s="16">
        <v>0.353553390593273</v>
      </c>
      <c r="AL97" s="16">
        <v>0.0</v>
      </c>
      <c r="AM97" s="16">
        <v>0.0</v>
      </c>
      <c r="AN97" s="16">
        <v>0.0</v>
      </c>
      <c r="AO97" s="16">
        <v>0.0</v>
      </c>
      <c r="AP97" s="16">
        <v>0.288675134594812</v>
      </c>
      <c r="AQ97" s="16">
        <v>0.288675134594812</v>
      </c>
      <c r="AR97" s="16">
        <v>0.0</v>
      </c>
      <c r="AS97" s="16">
        <v>0.0</v>
      </c>
      <c r="AT97" s="16">
        <v>0.447213595499958</v>
      </c>
      <c r="AU97" s="16">
        <v>0.0</v>
      </c>
      <c r="AV97" s="16">
        <v>0.0</v>
      </c>
      <c r="AW97" s="16">
        <v>0.288675134594812</v>
      </c>
      <c r="AX97" s="16">
        <v>0.353553390593273</v>
      </c>
      <c r="AY97" s="16">
        <v>0.707106781186547</v>
      </c>
      <c r="AZ97" s="16">
        <v>0.0</v>
      </c>
      <c r="BA97" s="16">
        <v>0.0</v>
      </c>
      <c r="BB97" s="16">
        <v>0.288675134594812</v>
      </c>
      <c r="BC97" s="16">
        <v>0.577350269189625</v>
      </c>
      <c r="BD97" s="16">
        <v>0.0</v>
      </c>
      <c r="BE97" s="16">
        <v>0.0</v>
      </c>
      <c r="BF97" s="16">
        <v>0.353553390593273</v>
      </c>
      <c r="BG97" s="16">
        <v>0.353553390593273</v>
      </c>
      <c r="BH97" s="16">
        <v>0.5</v>
      </c>
      <c r="BI97" s="16">
        <v>0.0</v>
      </c>
      <c r="BJ97" s="16">
        <v>0.353553390593273</v>
      </c>
      <c r="BK97" s="16">
        <v>0.5</v>
      </c>
      <c r="BL97" s="16">
        <v>0.25</v>
      </c>
      <c r="BM97" s="16">
        <v>0.0</v>
      </c>
      <c r="BN97" s="16">
        <v>0.353553390593273</v>
      </c>
      <c r="BO97" s="16">
        <v>0.0</v>
      </c>
      <c r="BP97" s="16">
        <v>0.0</v>
      </c>
      <c r="BQ97" s="16">
        <v>0.353553390593273</v>
      </c>
      <c r="BR97" s="16">
        <v>0.0</v>
      </c>
      <c r="BS97" s="16">
        <v>0.0</v>
      </c>
      <c r="BT97" s="16">
        <v>0.0</v>
      </c>
      <c r="BU97" s="16">
        <v>0.0</v>
      </c>
      <c r="BV97" s="16">
        <v>0.353553390593273</v>
      </c>
      <c r="BW97" s="16">
        <v>0.0</v>
      </c>
      <c r="BX97" s="16">
        <v>0.353553390593273</v>
      </c>
      <c r="BY97" s="16">
        <v>0.0</v>
      </c>
      <c r="BZ97" s="16">
        <v>0.0</v>
      </c>
      <c r="CA97" s="16">
        <v>0.288675134594812</v>
      </c>
      <c r="CB97" s="16">
        <v>0.707106781186547</v>
      </c>
      <c r="CC97" s="16">
        <v>0.5</v>
      </c>
      <c r="CD97" s="16">
        <v>0.0</v>
      </c>
      <c r="CE97" s="16">
        <v>0.0</v>
      </c>
      <c r="CF97" s="16">
        <v>0.288675134594812</v>
      </c>
      <c r="CG97" s="16">
        <v>0.288675134594812</v>
      </c>
      <c r="CH97" s="16">
        <v>0.288675134594812</v>
      </c>
      <c r="CI97" s="16">
        <v>0.353553390593273</v>
      </c>
      <c r="CJ97" s="16">
        <v>0.0</v>
      </c>
      <c r="CK97" s="16">
        <v>0.0</v>
      </c>
      <c r="CL97" s="16">
        <v>0.0</v>
      </c>
      <c r="CM97" s="16">
        <v>0.5</v>
      </c>
      <c r="CN97" s="16">
        <v>0.5</v>
      </c>
      <c r="CO97" s="16">
        <v>0.0</v>
      </c>
      <c r="CP97" s="16">
        <v>0.5</v>
      </c>
      <c r="CQ97" s="16">
        <v>0.0</v>
      </c>
      <c r="CR97" s="16">
        <v>0.353553390593273</v>
      </c>
      <c r="CS97" s="16">
        <v>1.0</v>
      </c>
      <c r="CT97" s="16">
        <v>0.0</v>
      </c>
      <c r="CU97" s="16">
        <v>0.0</v>
      </c>
      <c r="CV97" s="16">
        <v>0.0</v>
      </c>
      <c r="CW97" s="16">
        <v>0.5</v>
      </c>
    </row>
    <row r="98" ht="14.25" customHeight="1">
      <c r="A98" s="16">
        <v>108.0</v>
      </c>
      <c r="B98" s="16">
        <v>0.0</v>
      </c>
      <c r="C98" s="16">
        <v>0.0</v>
      </c>
      <c r="D98" s="16">
        <v>0.0</v>
      </c>
      <c r="E98" s="16">
        <v>0.0</v>
      </c>
      <c r="F98" s="16">
        <v>0.0</v>
      </c>
      <c r="G98" s="16">
        <v>0.0</v>
      </c>
      <c r="H98" s="16">
        <v>0.0</v>
      </c>
      <c r="I98" s="16">
        <v>0.0</v>
      </c>
      <c r="J98" s="16">
        <v>0.0</v>
      </c>
      <c r="K98" s="16">
        <v>0.0</v>
      </c>
      <c r="L98" s="16">
        <v>0.0</v>
      </c>
      <c r="M98" s="16">
        <v>0.0</v>
      </c>
      <c r="N98" s="16">
        <v>0.0</v>
      </c>
      <c r="O98" s="16">
        <v>0.0</v>
      </c>
      <c r="P98" s="16">
        <v>0.0</v>
      </c>
      <c r="Q98" s="16">
        <v>0.0</v>
      </c>
      <c r="R98" s="16">
        <v>0.0</v>
      </c>
      <c r="S98" s="16">
        <v>0.0</v>
      </c>
      <c r="T98" s="16">
        <v>0.0</v>
      </c>
      <c r="U98" s="16">
        <v>0.0</v>
      </c>
      <c r="V98" s="16">
        <v>0.0</v>
      </c>
      <c r="W98" s="16">
        <v>0.0</v>
      </c>
      <c r="X98" s="16">
        <v>0.0</v>
      </c>
      <c r="Y98" s="16">
        <v>0.0</v>
      </c>
      <c r="Z98" s="16">
        <v>0.0</v>
      </c>
      <c r="AA98" s="16">
        <v>0.0</v>
      </c>
      <c r="AB98" s="16">
        <v>0.0</v>
      </c>
      <c r="AC98" s="16">
        <v>0.0</v>
      </c>
      <c r="AD98" s="16">
        <v>0.0</v>
      </c>
      <c r="AE98" s="16">
        <v>0.0</v>
      </c>
      <c r="AF98" s="16">
        <v>0.0</v>
      </c>
      <c r="AG98" s="16">
        <v>0.0</v>
      </c>
      <c r="AH98" s="16">
        <v>0.0</v>
      </c>
      <c r="AI98" s="16">
        <v>0.0</v>
      </c>
      <c r="AJ98" s="16">
        <v>0.0</v>
      </c>
      <c r="AK98" s="16">
        <v>0.0</v>
      </c>
      <c r="AL98" s="16">
        <v>0.0</v>
      </c>
      <c r="AM98" s="16">
        <v>0.0</v>
      </c>
      <c r="AN98" s="16">
        <v>0.0</v>
      </c>
      <c r="AO98" s="16">
        <v>0.0</v>
      </c>
      <c r="AP98" s="16">
        <v>0.0</v>
      </c>
      <c r="AQ98" s="16">
        <v>0.0</v>
      </c>
      <c r="AR98" s="16">
        <v>0.0</v>
      </c>
      <c r="AS98" s="16">
        <v>0.0</v>
      </c>
      <c r="AT98" s="16">
        <v>0.0</v>
      </c>
      <c r="AU98" s="16">
        <v>0.0</v>
      </c>
      <c r="AV98" s="16">
        <v>0.0</v>
      </c>
      <c r="AW98" s="16">
        <v>0.0</v>
      </c>
      <c r="AX98" s="16">
        <v>0.0</v>
      </c>
      <c r="AY98" s="16">
        <v>0.0</v>
      </c>
      <c r="AZ98" s="16">
        <v>0.0</v>
      </c>
      <c r="BA98" s="16">
        <v>0.0</v>
      </c>
      <c r="BB98" s="16">
        <v>0.0</v>
      </c>
      <c r="BC98" s="16">
        <v>0.0</v>
      </c>
      <c r="BD98" s="16">
        <v>0.0</v>
      </c>
      <c r="BE98" s="16">
        <v>0.0</v>
      </c>
      <c r="BF98" s="16">
        <v>0.0</v>
      </c>
      <c r="BG98" s="16">
        <v>0.0</v>
      </c>
      <c r="BH98" s="16">
        <v>0.0</v>
      </c>
      <c r="BI98" s="16">
        <v>0.0</v>
      </c>
      <c r="BJ98" s="16">
        <v>0.0</v>
      </c>
      <c r="BK98" s="16">
        <v>0.0</v>
      </c>
      <c r="BL98" s="16">
        <v>0.0</v>
      </c>
      <c r="BM98" s="16">
        <v>0.0</v>
      </c>
      <c r="BN98" s="16">
        <v>0.0</v>
      </c>
      <c r="BO98" s="16">
        <v>0.0</v>
      </c>
      <c r="BP98" s="16">
        <v>0.0</v>
      </c>
      <c r="BQ98" s="16">
        <v>0.0</v>
      </c>
      <c r="BR98" s="16">
        <v>0.0</v>
      </c>
      <c r="BS98" s="16">
        <v>1.0</v>
      </c>
      <c r="BT98" s="16">
        <v>0.0</v>
      </c>
      <c r="BU98" s="16">
        <v>0.0</v>
      </c>
      <c r="BV98" s="16">
        <v>0.0</v>
      </c>
      <c r="BW98" s="16">
        <v>0.0</v>
      </c>
      <c r="BX98" s="16">
        <v>0.0</v>
      </c>
      <c r="BY98" s="16">
        <v>0.0</v>
      </c>
      <c r="BZ98" s="16">
        <v>0.0</v>
      </c>
      <c r="CA98" s="16">
        <v>0.0</v>
      </c>
      <c r="CB98" s="16">
        <v>0.0</v>
      </c>
      <c r="CC98" s="16">
        <v>0.0</v>
      </c>
      <c r="CD98" s="16">
        <v>0.0</v>
      </c>
      <c r="CE98" s="16">
        <v>0.0</v>
      </c>
      <c r="CF98" s="16">
        <v>0.0</v>
      </c>
      <c r="CG98" s="16">
        <v>0.0</v>
      </c>
      <c r="CH98" s="16">
        <v>0.0</v>
      </c>
      <c r="CI98" s="16">
        <v>0.0</v>
      </c>
      <c r="CJ98" s="16">
        <v>0.0</v>
      </c>
      <c r="CK98" s="16">
        <v>1.0</v>
      </c>
      <c r="CL98" s="16">
        <v>0.0</v>
      </c>
      <c r="CM98" s="16">
        <v>0.0</v>
      </c>
      <c r="CN98" s="16">
        <v>0.0</v>
      </c>
      <c r="CO98" s="16">
        <v>0.0</v>
      </c>
      <c r="CP98" s="16">
        <v>0.0</v>
      </c>
      <c r="CQ98" s="16">
        <v>0.0</v>
      </c>
      <c r="CR98" s="16">
        <v>0.0</v>
      </c>
      <c r="CS98" s="16">
        <v>0.0</v>
      </c>
      <c r="CT98" s="16">
        <v>1.0</v>
      </c>
      <c r="CU98" s="16">
        <v>0.0</v>
      </c>
      <c r="CV98" s="16">
        <v>0.0</v>
      </c>
      <c r="CW98" s="16">
        <v>0.0</v>
      </c>
    </row>
    <row r="99" ht="14.25" customHeight="1">
      <c r="A99" s="16">
        <v>110.0</v>
      </c>
      <c r="B99" s="16">
        <v>0.0</v>
      </c>
      <c r="C99" s="16">
        <v>0.0</v>
      </c>
      <c r="D99" s="16">
        <v>0.0</v>
      </c>
      <c r="E99" s="16">
        <v>0.333333333333333</v>
      </c>
      <c r="F99" s="16">
        <v>0.0</v>
      </c>
      <c r="G99" s="16">
        <v>0.333333333333333</v>
      </c>
      <c r="H99" s="16">
        <v>0.0</v>
      </c>
      <c r="I99" s="16">
        <v>0.0</v>
      </c>
      <c r="J99" s="16">
        <v>0.577350269189625</v>
      </c>
      <c r="K99" s="16">
        <v>0.333333333333333</v>
      </c>
      <c r="L99" s="16">
        <v>0.333333333333333</v>
      </c>
      <c r="M99" s="16">
        <v>0.0</v>
      </c>
      <c r="N99" s="16">
        <v>0.0</v>
      </c>
      <c r="O99" s="16">
        <v>0.577350269189625</v>
      </c>
      <c r="P99" s="16">
        <v>0.333333333333333</v>
      </c>
      <c r="Q99" s="16">
        <v>0.408248290463863</v>
      </c>
      <c r="R99" s="16">
        <v>0.408248290463863</v>
      </c>
      <c r="S99" s="16">
        <v>0.0</v>
      </c>
      <c r="T99" s="16">
        <v>0.0</v>
      </c>
      <c r="U99" s="16">
        <v>0.516397779494322</v>
      </c>
      <c r="V99" s="16">
        <v>0.0</v>
      </c>
      <c r="W99" s="16">
        <v>0.258198889747161</v>
      </c>
      <c r="X99" s="16">
        <v>0.333333333333333</v>
      </c>
      <c r="Y99" s="16">
        <v>0.408248290463863</v>
      </c>
      <c r="Z99" s="16">
        <v>0.408248290463863</v>
      </c>
      <c r="AA99" s="16">
        <v>0.577350269189625</v>
      </c>
      <c r="AB99" s="16">
        <v>0.408248290463863</v>
      </c>
      <c r="AC99" s="16">
        <v>0.408248290463863</v>
      </c>
      <c r="AD99" s="16">
        <v>0.258198889747161</v>
      </c>
      <c r="AE99" s="16">
        <v>0.408248290463863</v>
      </c>
      <c r="AF99" s="16">
        <v>0.577350269189625</v>
      </c>
      <c r="AG99" s="16">
        <v>0.0</v>
      </c>
      <c r="AH99" s="16">
        <v>0.408248290463863</v>
      </c>
      <c r="AI99" s="16">
        <v>0.408248290463863</v>
      </c>
      <c r="AJ99" s="16">
        <v>0.0</v>
      </c>
      <c r="AK99" s="16">
        <v>0.0</v>
      </c>
      <c r="AL99" s="16">
        <v>0.577350269189625</v>
      </c>
      <c r="AM99" s="16">
        <v>0.816496580927726</v>
      </c>
      <c r="AN99" s="16">
        <v>0.666666666666666</v>
      </c>
      <c r="AO99" s="16">
        <v>0.577350269189625</v>
      </c>
      <c r="AP99" s="16">
        <v>0.333333333333333</v>
      </c>
      <c r="AQ99" s="16">
        <v>0.333333333333333</v>
      </c>
      <c r="AR99" s="16">
        <v>0.408248290463863</v>
      </c>
      <c r="AS99" s="16">
        <v>0.0</v>
      </c>
      <c r="AT99" s="16">
        <v>0.258198889747161</v>
      </c>
      <c r="AU99" s="16">
        <v>0.408248290463863</v>
      </c>
      <c r="AV99" s="16">
        <v>0.0</v>
      </c>
      <c r="AW99" s="16">
        <v>0.333333333333333</v>
      </c>
      <c r="AX99" s="16">
        <v>0.408248290463863</v>
      </c>
      <c r="AY99" s="16">
        <v>0.0</v>
      </c>
      <c r="AZ99" s="16">
        <v>0.577350269189625</v>
      </c>
      <c r="BA99" s="16">
        <v>0.577350269189625</v>
      </c>
      <c r="BB99" s="16">
        <v>0.333333333333333</v>
      </c>
      <c r="BC99" s="16">
        <v>0.0</v>
      </c>
      <c r="BD99" s="16">
        <v>0.408248290463863</v>
      </c>
      <c r="BE99" s="16">
        <v>0.577350269189625</v>
      </c>
      <c r="BF99" s="16">
        <v>0.0</v>
      </c>
      <c r="BG99" s="16">
        <v>0.0</v>
      </c>
      <c r="BH99" s="16">
        <v>0.0</v>
      </c>
      <c r="BI99" s="16">
        <v>0.333333333333333</v>
      </c>
      <c r="BJ99" s="16">
        <v>0.0</v>
      </c>
      <c r="BK99" s="16">
        <v>0.0</v>
      </c>
      <c r="BL99" s="16">
        <v>0.288675134594812</v>
      </c>
      <c r="BM99" s="16">
        <v>0.577350269189625</v>
      </c>
      <c r="BN99" s="16">
        <v>0.408248290463863</v>
      </c>
      <c r="BO99" s="16">
        <v>0.816496580927726</v>
      </c>
      <c r="BP99" s="16">
        <v>0.408248290463863</v>
      </c>
      <c r="BQ99" s="16">
        <v>0.408248290463863</v>
      </c>
      <c r="BR99" s="16">
        <v>0.333333333333333</v>
      </c>
      <c r="BS99" s="16">
        <v>0.0</v>
      </c>
      <c r="BT99" s="16">
        <v>0.577350269189625</v>
      </c>
      <c r="BU99" s="16">
        <v>0.408248290463863</v>
      </c>
      <c r="BV99" s="16">
        <v>0.408248290463863</v>
      </c>
      <c r="BW99" s="16">
        <v>0.333333333333333</v>
      </c>
      <c r="BX99" s="16">
        <v>0.408248290463863</v>
      </c>
      <c r="BY99" s="16">
        <v>0.408248290463863</v>
      </c>
      <c r="BZ99" s="16">
        <v>0.408248290463863</v>
      </c>
      <c r="CA99" s="16">
        <v>0.666666666666666</v>
      </c>
      <c r="CB99" s="16">
        <v>0.0</v>
      </c>
      <c r="CC99" s="16">
        <v>0.0</v>
      </c>
      <c r="CD99" s="16">
        <v>0.408248290463863</v>
      </c>
      <c r="CE99" s="16">
        <v>0.333333333333333</v>
      </c>
      <c r="CF99" s="16">
        <v>0.0</v>
      </c>
      <c r="CG99" s="16">
        <v>0.333333333333333</v>
      </c>
      <c r="CH99" s="16">
        <v>0.333333333333333</v>
      </c>
      <c r="CI99" s="16">
        <v>0.408248290463863</v>
      </c>
      <c r="CJ99" s="16">
        <v>0.408248290463863</v>
      </c>
      <c r="CK99" s="16">
        <v>0.0</v>
      </c>
      <c r="CL99" s="16">
        <v>0.408248290463863</v>
      </c>
      <c r="CM99" s="16">
        <v>0.0</v>
      </c>
      <c r="CN99" s="16">
        <v>0.0</v>
      </c>
      <c r="CO99" s="16">
        <v>0.0</v>
      </c>
      <c r="CP99" s="16">
        <v>0.0</v>
      </c>
      <c r="CQ99" s="16">
        <v>0.408248290463863</v>
      </c>
      <c r="CR99" s="16">
        <v>0.408248290463863</v>
      </c>
      <c r="CS99" s="16">
        <v>0.0</v>
      </c>
      <c r="CT99" s="16">
        <v>0.0</v>
      </c>
      <c r="CU99" s="16">
        <v>1.0</v>
      </c>
      <c r="CV99" s="16">
        <v>0.333333333333333</v>
      </c>
      <c r="CW99" s="16">
        <v>0.288675134594812</v>
      </c>
    </row>
    <row r="100" ht="14.25" customHeight="1">
      <c r="A100" s="16">
        <v>111.0</v>
      </c>
      <c r="B100" s="16">
        <v>0.0</v>
      </c>
      <c r="C100" s="16">
        <v>0.0</v>
      </c>
      <c r="D100" s="16">
        <v>0.0</v>
      </c>
      <c r="E100" s="16">
        <v>0.333333333333333</v>
      </c>
      <c r="F100" s="16">
        <v>0.0</v>
      </c>
      <c r="G100" s="16">
        <v>0.666666666666666</v>
      </c>
      <c r="H100" s="16">
        <v>0.0</v>
      </c>
      <c r="I100" s="16">
        <v>0.0</v>
      </c>
      <c r="J100" s="16">
        <v>0.0</v>
      </c>
      <c r="K100" s="16">
        <v>0.333333333333333</v>
      </c>
      <c r="L100" s="16">
        <v>0.333333333333333</v>
      </c>
      <c r="M100" s="16">
        <v>0.0</v>
      </c>
      <c r="N100" s="16">
        <v>0.0</v>
      </c>
      <c r="O100" s="16">
        <v>0.577350269189625</v>
      </c>
      <c r="P100" s="16">
        <v>0.0</v>
      </c>
      <c r="Q100" s="16">
        <v>0.816496580927726</v>
      </c>
      <c r="R100" s="16">
        <v>0.408248290463863</v>
      </c>
      <c r="S100" s="16">
        <v>0.0</v>
      </c>
      <c r="T100" s="16">
        <v>0.0</v>
      </c>
      <c r="U100" s="16">
        <v>0.774596669241483</v>
      </c>
      <c r="V100" s="16">
        <v>0.666666666666666</v>
      </c>
      <c r="W100" s="16">
        <v>0.774596669241483</v>
      </c>
      <c r="X100" s="16">
        <v>0.666666666666666</v>
      </c>
      <c r="Y100" s="16">
        <v>0.408248290463863</v>
      </c>
      <c r="Z100" s="16">
        <v>0.408248290463863</v>
      </c>
      <c r="AA100" s="16">
        <v>0.577350269189625</v>
      </c>
      <c r="AB100" s="16">
        <v>0.408248290463863</v>
      </c>
      <c r="AC100" s="16">
        <v>0.408248290463863</v>
      </c>
      <c r="AD100" s="16">
        <v>0.258198889747161</v>
      </c>
      <c r="AE100" s="16">
        <v>0.816496580927726</v>
      </c>
      <c r="AF100" s="16">
        <v>0.577350269189625</v>
      </c>
      <c r="AG100" s="16">
        <v>0.333333333333333</v>
      </c>
      <c r="AH100" s="16">
        <v>0.408248290463863</v>
      </c>
      <c r="AI100" s="16">
        <v>0.816496580927726</v>
      </c>
      <c r="AJ100" s="16">
        <v>0.0</v>
      </c>
      <c r="AK100" s="16">
        <v>0.0</v>
      </c>
      <c r="AL100" s="16">
        <v>0.577350269189625</v>
      </c>
      <c r="AM100" s="16">
        <v>0.408248290463863</v>
      </c>
      <c r="AN100" s="16">
        <v>0.666666666666666</v>
      </c>
      <c r="AO100" s="16">
        <v>0.577350269189625</v>
      </c>
      <c r="AP100" s="16">
        <v>0.0</v>
      </c>
      <c r="AQ100" s="16">
        <v>0.666666666666666</v>
      </c>
      <c r="AR100" s="16">
        <v>0.408248290463863</v>
      </c>
      <c r="AS100" s="16">
        <v>0.408248290463863</v>
      </c>
      <c r="AT100" s="16">
        <v>0.258198889747161</v>
      </c>
      <c r="AU100" s="16">
        <v>0.408248290463863</v>
      </c>
      <c r="AV100" s="16">
        <v>0.666666666666666</v>
      </c>
      <c r="AW100" s="16">
        <v>0.333333333333333</v>
      </c>
      <c r="AX100" s="16">
        <v>0.408248290463863</v>
      </c>
      <c r="AY100" s="16">
        <v>0.0</v>
      </c>
      <c r="AZ100" s="16">
        <v>0.577350269189625</v>
      </c>
      <c r="BA100" s="16">
        <v>0.577350269189625</v>
      </c>
      <c r="BB100" s="16">
        <v>0.333333333333333</v>
      </c>
      <c r="BC100" s="16">
        <v>0.0</v>
      </c>
      <c r="BD100" s="16">
        <v>0.816496580927726</v>
      </c>
      <c r="BE100" s="16">
        <v>0.577350269189625</v>
      </c>
      <c r="BF100" s="16">
        <v>0.408248290463863</v>
      </c>
      <c r="BG100" s="16">
        <v>0.0</v>
      </c>
      <c r="BH100" s="16">
        <v>0.0</v>
      </c>
      <c r="BI100" s="16">
        <v>0.333333333333333</v>
      </c>
      <c r="BJ100" s="16">
        <v>0.0</v>
      </c>
      <c r="BK100" s="16">
        <v>0.0</v>
      </c>
      <c r="BL100" s="16">
        <v>0.288675134594812</v>
      </c>
      <c r="BM100" s="16">
        <v>0.0</v>
      </c>
      <c r="BN100" s="16">
        <v>0.408248290463863</v>
      </c>
      <c r="BO100" s="16">
        <v>0.408248290463863</v>
      </c>
      <c r="BP100" s="16">
        <v>0.408248290463863</v>
      </c>
      <c r="BQ100" s="16">
        <v>0.408248290463863</v>
      </c>
      <c r="BR100" s="16">
        <v>0.333333333333333</v>
      </c>
      <c r="BS100" s="16">
        <v>0.0</v>
      </c>
      <c r="BT100" s="16">
        <v>0.866025403784438</v>
      </c>
      <c r="BU100" s="16">
        <v>0.816496580927726</v>
      </c>
      <c r="BV100" s="16">
        <v>0.408248290463863</v>
      </c>
      <c r="BW100" s="16">
        <v>0.666666666666666</v>
      </c>
      <c r="BX100" s="16">
        <v>0.408248290463863</v>
      </c>
      <c r="BY100" s="16">
        <v>0.408248290463863</v>
      </c>
      <c r="BZ100" s="16">
        <v>0.408248290463863</v>
      </c>
      <c r="CA100" s="16">
        <v>0.333333333333333</v>
      </c>
      <c r="CB100" s="16">
        <v>0.0</v>
      </c>
      <c r="CC100" s="16">
        <v>0.0</v>
      </c>
      <c r="CD100" s="16">
        <v>0.408248290463863</v>
      </c>
      <c r="CE100" s="16">
        <v>0.666666666666666</v>
      </c>
      <c r="CF100" s="16">
        <v>0.0</v>
      </c>
      <c r="CG100" s="16">
        <v>0.333333333333333</v>
      </c>
      <c r="CH100" s="16">
        <v>0.333333333333333</v>
      </c>
      <c r="CI100" s="16">
        <v>0.408248290463863</v>
      </c>
      <c r="CJ100" s="16">
        <v>0.816496580927726</v>
      </c>
      <c r="CK100" s="16">
        <v>0.0</v>
      </c>
      <c r="CL100" s="16">
        <v>0.816496580927726</v>
      </c>
      <c r="CM100" s="16">
        <v>0.288675134594812</v>
      </c>
      <c r="CN100" s="16">
        <v>0.0</v>
      </c>
      <c r="CO100" s="16">
        <v>0.333333333333333</v>
      </c>
      <c r="CP100" s="16">
        <v>0.0</v>
      </c>
      <c r="CQ100" s="16">
        <v>0.408248290463863</v>
      </c>
      <c r="CR100" s="16">
        <v>0.408248290463863</v>
      </c>
      <c r="CS100" s="16">
        <v>0.0</v>
      </c>
      <c r="CT100" s="16">
        <v>0.0</v>
      </c>
      <c r="CU100" s="16">
        <v>0.333333333333333</v>
      </c>
      <c r="CV100" s="16">
        <v>1.0</v>
      </c>
      <c r="CW100" s="16">
        <v>0.288675134594812</v>
      </c>
    </row>
    <row r="101" ht="14.25" customHeight="1">
      <c r="A101" s="16">
        <v>112.0</v>
      </c>
      <c r="B101" s="16">
        <v>0.447213595499958</v>
      </c>
      <c r="C101" s="16">
        <v>0.288675134594812</v>
      </c>
      <c r="D101" s="16">
        <v>0.353553390593273</v>
      </c>
      <c r="E101" s="16">
        <v>0.288675134594812</v>
      </c>
      <c r="F101" s="16">
        <v>0.5</v>
      </c>
      <c r="G101" s="16">
        <v>0.577350269189625</v>
      </c>
      <c r="H101" s="16">
        <v>0.353553390593273</v>
      </c>
      <c r="I101" s="16">
        <v>0.353553390593273</v>
      </c>
      <c r="J101" s="16">
        <v>0.5</v>
      </c>
      <c r="K101" s="16">
        <v>0.577350269189625</v>
      </c>
      <c r="L101" s="16">
        <v>0.288675134594812</v>
      </c>
      <c r="M101" s="16">
        <v>0.353553390593273</v>
      </c>
      <c r="N101" s="16">
        <v>0.288675134594812</v>
      </c>
      <c r="O101" s="16">
        <v>0.0</v>
      </c>
      <c r="P101" s="16">
        <v>0.577350269189625</v>
      </c>
      <c r="Q101" s="16">
        <v>0.353553390593273</v>
      </c>
      <c r="R101" s="16">
        <v>0.0</v>
      </c>
      <c r="S101" s="16">
        <v>0.5</v>
      </c>
      <c r="T101" s="16">
        <v>0.5</v>
      </c>
      <c r="U101" s="16">
        <v>0.670820393249937</v>
      </c>
      <c r="V101" s="16">
        <v>0.577350269189625</v>
      </c>
      <c r="W101" s="16">
        <v>0.223606797749979</v>
      </c>
      <c r="X101" s="16">
        <v>0.577350269189625</v>
      </c>
      <c r="Y101" s="16">
        <v>0.0</v>
      </c>
      <c r="Z101" s="16">
        <v>0.0</v>
      </c>
      <c r="AA101" s="16">
        <v>0.0</v>
      </c>
      <c r="AB101" s="16">
        <v>0.0</v>
      </c>
      <c r="AC101" s="16">
        <v>0.0</v>
      </c>
      <c r="AD101" s="16">
        <v>0.223606797749979</v>
      </c>
      <c r="AE101" s="16">
        <v>0.353553390593273</v>
      </c>
      <c r="AF101" s="16">
        <v>0.0</v>
      </c>
      <c r="AG101" s="16">
        <v>0.0</v>
      </c>
      <c r="AH101" s="16">
        <v>0.0</v>
      </c>
      <c r="AI101" s="16">
        <v>0.353553390593273</v>
      </c>
      <c r="AJ101" s="16">
        <v>0.353553390593273</v>
      </c>
      <c r="AK101" s="16">
        <v>0.353553390593273</v>
      </c>
      <c r="AL101" s="16">
        <v>0.0</v>
      </c>
      <c r="AM101" s="16">
        <v>0.0</v>
      </c>
      <c r="AN101" s="16">
        <v>0.577350269189625</v>
      </c>
      <c r="AO101" s="16">
        <v>0.0</v>
      </c>
      <c r="AP101" s="16">
        <v>0.577350269189625</v>
      </c>
      <c r="AQ101" s="16">
        <v>0.288675134594812</v>
      </c>
      <c r="AR101" s="16">
        <v>0.0</v>
      </c>
      <c r="AS101" s="16">
        <v>0.0</v>
      </c>
      <c r="AT101" s="16">
        <v>0.0</v>
      </c>
      <c r="AU101" s="16">
        <v>0.0</v>
      </c>
      <c r="AV101" s="16">
        <v>0.288675134594812</v>
      </c>
      <c r="AW101" s="16">
        <v>0.288675134594812</v>
      </c>
      <c r="AX101" s="16">
        <v>0.353553390593273</v>
      </c>
      <c r="AY101" s="16">
        <v>0.353553390593273</v>
      </c>
      <c r="AZ101" s="16">
        <v>0.0</v>
      </c>
      <c r="BA101" s="16">
        <v>0.0</v>
      </c>
      <c r="BB101" s="16">
        <v>0.288675134594812</v>
      </c>
      <c r="BC101" s="16">
        <v>0.288675134594812</v>
      </c>
      <c r="BD101" s="16">
        <v>0.0</v>
      </c>
      <c r="BE101" s="16">
        <v>0.0</v>
      </c>
      <c r="BF101" s="16">
        <v>0.707106781186547</v>
      </c>
      <c r="BG101" s="16">
        <v>0.353553390593273</v>
      </c>
      <c r="BH101" s="16">
        <v>0.5</v>
      </c>
      <c r="BI101" s="16">
        <v>0.288675134594812</v>
      </c>
      <c r="BJ101" s="16">
        <v>0.353553390593273</v>
      </c>
      <c r="BK101" s="16">
        <v>0.5</v>
      </c>
      <c r="BL101" s="16">
        <v>0.5</v>
      </c>
      <c r="BM101" s="16">
        <v>0.5</v>
      </c>
      <c r="BN101" s="16">
        <v>0.353553390593273</v>
      </c>
      <c r="BO101" s="16">
        <v>0.0</v>
      </c>
      <c r="BP101" s="16">
        <v>0.0</v>
      </c>
      <c r="BQ101" s="16">
        <v>0.353553390593273</v>
      </c>
      <c r="BR101" s="16">
        <v>0.288675134594812</v>
      </c>
      <c r="BS101" s="16">
        <v>0.0</v>
      </c>
      <c r="BT101" s="16">
        <v>0.5</v>
      </c>
      <c r="BU101" s="16">
        <v>0.0</v>
      </c>
      <c r="BV101" s="16">
        <v>0.0</v>
      </c>
      <c r="BW101" s="16">
        <v>0.288675134594812</v>
      </c>
      <c r="BX101" s="16">
        <v>0.353553390593273</v>
      </c>
      <c r="BY101" s="16">
        <v>0.0</v>
      </c>
      <c r="BZ101" s="16">
        <v>0.0</v>
      </c>
      <c r="CA101" s="16">
        <v>0.577350269189625</v>
      </c>
      <c r="CB101" s="16">
        <v>0.353553390593273</v>
      </c>
      <c r="CC101" s="16">
        <v>0.5</v>
      </c>
      <c r="CD101" s="16">
        <v>0.353553390593273</v>
      </c>
      <c r="CE101" s="16">
        <v>0.0</v>
      </c>
      <c r="CF101" s="16">
        <v>0.288675134594812</v>
      </c>
      <c r="CG101" s="16">
        <v>0.288675134594812</v>
      </c>
      <c r="CH101" s="16">
        <v>0.577350269189625</v>
      </c>
      <c r="CI101" s="16">
        <v>0.353553390593273</v>
      </c>
      <c r="CJ101" s="16">
        <v>0.353553390593273</v>
      </c>
      <c r="CK101" s="16">
        <v>0.0</v>
      </c>
      <c r="CL101" s="16">
        <v>0.0</v>
      </c>
      <c r="CM101" s="16">
        <v>0.75</v>
      </c>
      <c r="CN101" s="16">
        <v>0.5</v>
      </c>
      <c r="CO101" s="16">
        <v>0.0</v>
      </c>
      <c r="CP101" s="16">
        <v>0.5</v>
      </c>
      <c r="CQ101" s="16">
        <v>0.0</v>
      </c>
      <c r="CR101" s="16">
        <v>0.353553390593273</v>
      </c>
      <c r="CS101" s="16">
        <v>0.5</v>
      </c>
      <c r="CT101" s="16">
        <v>0.0</v>
      </c>
      <c r="CU101" s="16">
        <v>0.288675134594812</v>
      </c>
      <c r="CV101" s="16">
        <v>0.288675134594812</v>
      </c>
      <c r="CW101" s="16">
        <v>1.0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1" width="10.71"/>
  </cols>
  <sheetData>
    <row r="1" ht="14.25" customHeight="1">
      <c r="A1" s="16" t="s">
        <v>0</v>
      </c>
      <c r="B1" s="16">
        <v>1.0</v>
      </c>
      <c r="C1" s="16">
        <v>2.0</v>
      </c>
      <c r="D1" s="16">
        <v>3.0</v>
      </c>
      <c r="E1" s="16">
        <v>4.0</v>
      </c>
      <c r="F1" s="16">
        <v>5.0</v>
      </c>
      <c r="G1" s="16">
        <v>6.0</v>
      </c>
      <c r="H1" s="16">
        <v>7.0</v>
      </c>
      <c r="I1" s="16">
        <v>8.0</v>
      </c>
      <c r="J1" s="16">
        <v>9.0</v>
      </c>
      <c r="K1" s="16">
        <v>10.0</v>
      </c>
      <c r="L1" s="16">
        <v>11.0</v>
      </c>
      <c r="M1" s="16">
        <v>12.0</v>
      </c>
      <c r="N1" s="16">
        <v>13.0</v>
      </c>
      <c r="O1" s="16">
        <v>14.0</v>
      </c>
      <c r="P1" s="16">
        <v>15.0</v>
      </c>
      <c r="Q1" s="16">
        <v>16.0</v>
      </c>
      <c r="R1" s="16">
        <v>17.0</v>
      </c>
      <c r="S1" s="16">
        <v>18.0</v>
      </c>
      <c r="T1" s="16">
        <v>19.0</v>
      </c>
      <c r="U1" s="16">
        <v>20.0</v>
      </c>
      <c r="V1" s="16">
        <v>21.0</v>
      </c>
      <c r="W1" s="16">
        <v>22.0</v>
      </c>
      <c r="X1" s="16">
        <v>23.0</v>
      </c>
      <c r="Y1" s="16">
        <v>24.0</v>
      </c>
      <c r="Z1" s="16">
        <v>25.0</v>
      </c>
      <c r="AA1" s="16">
        <v>26.0</v>
      </c>
      <c r="AB1" s="16">
        <v>27.0</v>
      </c>
      <c r="AC1" s="16">
        <v>28.0</v>
      </c>
      <c r="AD1" s="16">
        <v>29.0</v>
      </c>
      <c r="AE1" s="16">
        <v>30.0</v>
      </c>
      <c r="AF1" s="16">
        <v>31.0</v>
      </c>
      <c r="AG1" s="16">
        <v>32.0</v>
      </c>
      <c r="AH1" s="16">
        <v>34.0</v>
      </c>
      <c r="AI1" s="16">
        <v>36.0</v>
      </c>
      <c r="AJ1" s="16">
        <v>38.0</v>
      </c>
      <c r="AK1" s="16">
        <v>39.0</v>
      </c>
      <c r="AL1" s="16">
        <v>40.0</v>
      </c>
      <c r="AM1" s="16">
        <v>41.0</v>
      </c>
      <c r="AN1" s="16">
        <v>42.0</v>
      </c>
      <c r="AO1" s="16">
        <v>43.0</v>
      </c>
      <c r="AP1" s="16">
        <v>44.0</v>
      </c>
      <c r="AQ1" s="16">
        <v>45.0</v>
      </c>
      <c r="AR1" s="16">
        <v>46.0</v>
      </c>
      <c r="AS1" s="16">
        <v>47.0</v>
      </c>
      <c r="AT1" s="16">
        <v>48.0</v>
      </c>
      <c r="AU1" s="16">
        <v>49.0</v>
      </c>
      <c r="AV1" s="16">
        <v>50.0</v>
      </c>
      <c r="AW1" s="16">
        <v>52.0</v>
      </c>
      <c r="AX1" s="16">
        <v>53.0</v>
      </c>
      <c r="AY1" s="16">
        <v>54.0</v>
      </c>
      <c r="AZ1" s="16">
        <v>55.0</v>
      </c>
      <c r="BA1" s="16">
        <v>57.0</v>
      </c>
      <c r="BB1" s="16">
        <v>58.0</v>
      </c>
      <c r="BC1" s="16">
        <v>60.0</v>
      </c>
      <c r="BD1" s="16">
        <v>61.0</v>
      </c>
      <c r="BE1" s="16">
        <v>62.0</v>
      </c>
      <c r="BF1" s="16">
        <v>63.0</v>
      </c>
      <c r="BG1" s="16">
        <v>64.0</v>
      </c>
      <c r="BH1" s="16">
        <v>65.0</v>
      </c>
      <c r="BI1" s="16">
        <v>66.0</v>
      </c>
      <c r="BJ1" s="16">
        <v>68.0</v>
      </c>
      <c r="BK1" s="16">
        <v>69.0</v>
      </c>
      <c r="BL1" s="16">
        <v>70.0</v>
      </c>
      <c r="BM1" s="16">
        <v>71.0</v>
      </c>
      <c r="BN1" s="16">
        <v>72.0</v>
      </c>
      <c r="BO1" s="16">
        <v>73.0</v>
      </c>
      <c r="BP1" s="16">
        <v>74.0</v>
      </c>
      <c r="BQ1" s="16">
        <v>75.0</v>
      </c>
      <c r="BR1" s="16">
        <v>76.0</v>
      </c>
      <c r="BS1" s="16">
        <v>77.0</v>
      </c>
      <c r="BT1" s="16">
        <v>78.0</v>
      </c>
      <c r="BU1" s="16">
        <v>79.0</v>
      </c>
      <c r="BV1" s="16">
        <v>80.0</v>
      </c>
      <c r="BW1" s="16">
        <v>81.0</v>
      </c>
      <c r="BX1" s="16">
        <v>82.0</v>
      </c>
      <c r="BY1" s="16">
        <v>83.0</v>
      </c>
      <c r="BZ1" s="16">
        <v>85.0</v>
      </c>
      <c r="CA1" s="16">
        <v>86.0</v>
      </c>
      <c r="CB1" s="16">
        <v>87.0</v>
      </c>
      <c r="CC1" s="16">
        <v>88.0</v>
      </c>
      <c r="CD1" s="16">
        <v>89.0</v>
      </c>
      <c r="CE1" s="16">
        <v>92.0</v>
      </c>
      <c r="CF1" s="16">
        <v>93.0</v>
      </c>
      <c r="CG1" s="16">
        <v>94.0</v>
      </c>
      <c r="CH1" s="16">
        <v>95.0</v>
      </c>
      <c r="CI1" s="16">
        <v>96.0</v>
      </c>
      <c r="CJ1" s="16">
        <v>97.0</v>
      </c>
      <c r="CK1" s="16">
        <v>99.0</v>
      </c>
      <c r="CL1" s="16">
        <v>100.0</v>
      </c>
      <c r="CM1" s="16">
        <v>101.0</v>
      </c>
      <c r="CN1" s="16">
        <v>102.0</v>
      </c>
      <c r="CO1" s="16">
        <v>103.0</v>
      </c>
      <c r="CP1" s="16">
        <v>104.0</v>
      </c>
      <c r="CQ1" s="16">
        <v>105.0</v>
      </c>
      <c r="CR1" s="16">
        <v>106.0</v>
      </c>
      <c r="CS1" s="16">
        <v>107.0</v>
      </c>
      <c r="CT1" s="16">
        <v>108.0</v>
      </c>
      <c r="CU1" s="16">
        <v>110.0</v>
      </c>
      <c r="CV1" s="16">
        <v>111.0</v>
      </c>
      <c r="CW1" s="16">
        <v>112.0</v>
      </c>
    </row>
    <row r="2" ht="14.25" customHeight="1">
      <c r="A2" s="16">
        <v>1.0</v>
      </c>
      <c r="B2" s="16">
        <v>1.0</v>
      </c>
      <c r="C2" s="16">
        <v>0.712525303194425</v>
      </c>
      <c r="D2" s="16">
        <v>0.152894157431287</v>
      </c>
      <c r="E2" s="16">
        <v>0.0215916758543765</v>
      </c>
      <c r="F2" s="16">
        <v>0.382970843102535</v>
      </c>
      <c r="G2" s="16">
        <v>-0.323875137815647</v>
      </c>
      <c r="H2" s="16">
        <v>0.152894157431287</v>
      </c>
      <c r="I2" s="16">
        <v>0.560611910581388</v>
      </c>
      <c r="J2" s="16">
        <v>-0.174077655955698</v>
      </c>
      <c r="K2" s="16">
        <v>0.0215916758543764</v>
      </c>
      <c r="L2" s="16">
        <v>0.0215916758543765</v>
      </c>
      <c r="M2" s="16">
        <v>0.152894157431287</v>
      </c>
      <c r="N2" s="16">
        <v>0.712525303194425</v>
      </c>
      <c r="O2" s="16">
        <v>-0.174077655955698</v>
      </c>
      <c r="P2" s="16">
        <v>0.0215916758543764</v>
      </c>
      <c r="Q2" s="16">
        <v>-0.254823595718812</v>
      </c>
      <c r="R2" s="16">
        <v>-0.254823595718812</v>
      </c>
      <c r="S2" s="16">
        <v>0.382970843102535</v>
      </c>
      <c r="T2" s="16">
        <v>0.382970843102535</v>
      </c>
      <c r="U2" s="16">
        <v>-0.163636363636363</v>
      </c>
      <c r="V2" s="16">
        <v>0.0215916758543764</v>
      </c>
      <c r="W2" s="16">
        <v>-0.454545454545454</v>
      </c>
      <c r="X2" s="16">
        <v>-0.323875137815647</v>
      </c>
      <c r="Y2" s="16">
        <v>-0.254823595718812</v>
      </c>
      <c r="Z2" s="16">
        <v>-0.254823595718812</v>
      </c>
      <c r="AA2" s="16">
        <v>-0.174077655955698</v>
      </c>
      <c r="AB2" s="16">
        <v>0.152894157431287</v>
      </c>
      <c r="AC2" s="16">
        <v>-0.254823595718812</v>
      </c>
      <c r="AD2" s="16">
        <v>0.127272727272727</v>
      </c>
      <c r="AE2" s="16">
        <v>-0.254823595718812</v>
      </c>
      <c r="AF2" s="16">
        <v>-0.174077655955698</v>
      </c>
      <c r="AG2" s="16">
        <v>-0.323875137815647</v>
      </c>
      <c r="AH2" s="16">
        <v>0.152894157431287</v>
      </c>
      <c r="AI2" s="16">
        <v>-0.254823595718812</v>
      </c>
      <c r="AJ2" s="16">
        <v>0.560611910581388</v>
      </c>
      <c r="AK2" s="16">
        <v>0.152894157431287</v>
      </c>
      <c r="AL2" s="16">
        <v>-0.174077655955698</v>
      </c>
      <c r="AM2" s="16">
        <v>-0.254823595718812</v>
      </c>
      <c r="AN2" s="16">
        <v>-0.323875137815647</v>
      </c>
      <c r="AO2" s="16">
        <v>-0.174077655955698</v>
      </c>
      <c r="AP2" s="16">
        <v>0.3670584895244</v>
      </c>
      <c r="AQ2" s="16">
        <v>0.0215916758543765</v>
      </c>
      <c r="AR2" s="16">
        <v>-0.254823595718812</v>
      </c>
      <c r="AS2" s="16">
        <v>-0.254823595718812</v>
      </c>
      <c r="AT2" s="16">
        <v>0.127272727272727</v>
      </c>
      <c r="AU2" s="16">
        <v>-0.254823595718812</v>
      </c>
      <c r="AV2" s="16">
        <v>-0.323875137815647</v>
      </c>
      <c r="AW2" s="16">
        <v>0.0215916758543765</v>
      </c>
      <c r="AX2" s="16">
        <v>0.152894157431287</v>
      </c>
      <c r="AY2" s="16">
        <v>0.560611910581388</v>
      </c>
      <c r="AZ2" s="16">
        <v>-0.174077655955698</v>
      </c>
      <c r="BA2" s="16">
        <v>-0.174077655955698</v>
      </c>
      <c r="BB2" s="16">
        <v>0.0215916758543765</v>
      </c>
      <c r="BC2" s="16">
        <v>0.712525303194425</v>
      </c>
      <c r="BD2" s="16">
        <v>-0.254823595718812</v>
      </c>
      <c r="BE2" s="16">
        <v>-0.174077655955698</v>
      </c>
      <c r="BF2" s="16">
        <v>0.152894157431287</v>
      </c>
      <c r="BG2" s="16">
        <v>0.152894157431287</v>
      </c>
      <c r="BH2" s="16">
        <v>0.382970843102535</v>
      </c>
      <c r="BI2" s="16">
        <v>-0.323875137815647</v>
      </c>
      <c r="BJ2" s="16">
        <v>0.152894157431287</v>
      </c>
      <c r="BK2" s="16">
        <v>0.382970843102535</v>
      </c>
      <c r="BL2" s="16">
        <v>-0.0778498944161522</v>
      </c>
      <c r="BM2" s="16">
        <v>-0.174077655955698</v>
      </c>
      <c r="BN2" s="16">
        <v>0.152894157431287</v>
      </c>
      <c r="BO2" s="16">
        <v>-0.254823595718812</v>
      </c>
      <c r="BP2" s="16">
        <v>-0.254823595718812</v>
      </c>
      <c r="BQ2" s="16">
        <v>0.152894157431287</v>
      </c>
      <c r="BR2" s="16">
        <v>-0.323875137815647</v>
      </c>
      <c r="BS2" s="16">
        <v>-0.174077655955698</v>
      </c>
      <c r="BT2" s="16">
        <v>-0.389249472080761</v>
      </c>
      <c r="BU2" s="16">
        <v>-0.254823595718812</v>
      </c>
      <c r="BV2" s="16">
        <v>0.152894157431287</v>
      </c>
      <c r="BW2" s="16">
        <v>-0.323875137815647</v>
      </c>
      <c r="BX2" s="16">
        <v>0.152894157431287</v>
      </c>
      <c r="BY2" s="16">
        <v>-0.254823595718812</v>
      </c>
      <c r="BZ2" s="16">
        <v>-0.254823595718812</v>
      </c>
      <c r="CA2" s="16">
        <v>0.0215916758543764</v>
      </c>
      <c r="CB2" s="16">
        <v>0.560611910581388</v>
      </c>
      <c r="CC2" s="16">
        <v>0.382970843102535</v>
      </c>
      <c r="CD2" s="16">
        <v>-0.254823595718812</v>
      </c>
      <c r="CE2" s="16">
        <v>-0.323875137815647</v>
      </c>
      <c r="CF2" s="16">
        <v>0.0215916758543765</v>
      </c>
      <c r="CG2" s="16">
        <v>0.0215916758543765</v>
      </c>
      <c r="CH2" s="16">
        <v>0.0215916758543764</v>
      </c>
      <c r="CI2" s="16">
        <v>0.152894157431287</v>
      </c>
      <c r="CJ2" s="16">
        <v>-0.254823595718812</v>
      </c>
      <c r="CK2" s="16">
        <v>-0.174077655955698</v>
      </c>
      <c r="CL2" s="16">
        <v>-0.254823595718812</v>
      </c>
      <c r="CM2" s="16">
        <v>0.233549683248456</v>
      </c>
      <c r="CN2" s="16">
        <v>0.382970843102535</v>
      </c>
      <c r="CO2" s="16">
        <v>-0.323875137815647</v>
      </c>
      <c r="CP2" s="16">
        <v>0.382970843102535</v>
      </c>
      <c r="CQ2" s="16">
        <v>-0.254823595718812</v>
      </c>
      <c r="CR2" s="16">
        <v>0.152894157431287</v>
      </c>
      <c r="CS2" s="16">
        <v>0.544949260913065</v>
      </c>
      <c r="CT2" s="16">
        <v>-0.174077655955698</v>
      </c>
      <c r="CU2" s="16">
        <v>-0.323875137815647</v>
      </c>
      <c r="CV2" s="16">
        <v>-0.323875137815647</v>
      </c>
      <c r="CW2" s="16">
        <v>0.233549683248456</v>
      </c>
    </row>
    <row r="3" ht="14.25" customHeight="1">
      <c r="A3" s="16">
        <v>2.0</v>
      </c>
      <c r="B3" s="16">
        <v>0.712525303194425</v>
      </c>
      <c r="C3" s="16">
        <v>1.0</v>
      </c>
      <c r="D3" s="16">
        <v>-0.18156825980064</v>
      </c>
      <c r="E3" s="16">
        <v>-0.23076923076923</v>
      </c>
      <c r="F3" s="16">
        <v>-0.124034734589208</v>
      </c>
      <c r="G3" s="16">
        <v>-0.23076923076923</v>
      </c>
      <c r="H3" s="16">
        <v>-0.18156825980064</v>
      </c>
      <c r="I3" s="16">
        <v>0.786795792469443</v>
      </c>
      <c r="J3" s="16">
        <v>-0.124034734589208</v>
      </c>
      <c r="K3" s="16">
        <v>0.179487179487179</v>
      </c>
      <c r="L3" s="16">
        <v>-0.23076923076923</v>
      </c>
      <c r="M3" s="16">
        <v>-0.18156825980064</v>
      </c>
      <c r="N3" s="16">
        <v>0.589743589743589</v>
      </c>
      <c r="O3" s="16">
        <v>-0.124034734589208</v>
      </c>
      <c r="P3" s="16">
        <v>0.179487179487179</v>
      </c>
      <c r="Q3" s="16">
        <v>-0.18156825980064</v>
      </c>
      <c r="R3" s="16">
        <v>-0.18156825980064</v>
      </c>
      <c r="S3" s="16">
        <v>-0.124034734589208</v>
      </c>
      <c r="T3" s="16">
        <v>-0.124034734589208</v>
      </c>
      <c r="U3" s="16">
        <v>-0.323875137815647</v>
      </c>
      <c r="V3" s="16">
        <v>-0.23076923076923</v>
      </c>
      <c r="W3" s="16">
        <v>-0.323875137815647</v>
      </c>
      <c r="X3" s="16">
        <v>-0.23076923076923</v>
      </c>
      <c r="Y3" s="16">
        <v>-0.18156825980064</v>
      </c>
      <c r="Z3" s="16">
        <v>-0.18156825980064</v>
      </c>
      <c r="AA3" s="16">
        <v>-0.124034734589208</v>
      </c>
      <c r="AB3" s="16">
        <v>0.302613766334401</v>
      </c>
      <c r="AC3" s="16">
        <v>-0.18156825980064</v>
      </c>
      <c r="AD3" s="16">
        <v>0.3670584895244</v>
      </c>
      <c r="AE3" s="16">
        <v>-0.18156825980064</v>
      </c>
      <c r="AF3" s="16">
        <v>-0.124034734589208</v>
      </c>
      <c r="AG3" s="16">
        <v>-0.23076923076923</v>
      </c>
      <c r="AH3" s="16">
        <v>0.302613766334401</v>
      </c>
      <c r="AI3" s="16">
        <v>-0.18156825980064</v>
      </c>
      <c r="AJ3" s="16">
        <v>0.302613766334401</v>
      </c>
      <c r="AK3" s="16">
        <v>-0.18156825980064</v>
      </c>
      <c r="AL3" s="16">
        <v>-0.124034734589208</v>
      </c>
      <c r="AM3" s="16">
        <v>-0.18156825980064</v>
      </c>
      <c r="AN3" s="16">
        <v>-0.23076923076923</v>
      </c>
      <c r="AO3" s="16">
        <v>-0.124034734589208</v>
      </c>
      <c r="AP3" s="16">
        <v>0.589743589743589</v>
      </c>
      <c r="AQ3" s="16">
        <v>-0.23076923076923</v>
      </c>
      <c r="AR3" s="16">
        <v>-0.18156825980064</v>
      </c>
      <c r="AS3" s="16">
        <v>-0.18156825980064</v>
      </c>
      <c r="AT3" s="16">
        <v>0.0215916758543765</v>
      </c>
      <c r="AU3" s="16">
        <v>-0.18156825980064</v>
      </c>
      <c r="AV3" s="16">
        <v>-0.23076923076923</v>
      </c>
      <c r="AW3" s="16">
        <v>-0.23076923076923</v>
      </c>
      <c r="AX3" s="16">
        <v>0.302613766334401</v>
      </c>
      <c r="AY3" s="16">
        <v>0.302613766334401</v>
      </c>
      <c r="AZ3" s="16">
        <v>-0.124034734589208</v>
      </c>
      <c r="BA3" s="16">
        <v>-0.124034734589208</v>
      </c>
      <c r="BB3" s="16">
        <v>-0.23076923076923</v>
      </c>
      <c r="BC3" s="16">
        <v>1.0</v>
      </c>
      <c r="BD3" s="16">
        <v>-0.18156825980064</v>
      </c>
      <c r="BE3" s="16">
        <v>-0.124034734589208</v>
      </c>
      <c r="BF3" s="16">
        <v>-0.18156825980064</v>
      </c>
      <c r="BG3" s="16">
        <v>-0.18156825980064</v>
      </c>
      <c r="BH3" s="16">
        <v>-0.124034734589208</v>
      </c>
      <c r="BI3" s="16">
        <v>-0.23076923076923</v>
      </c>
      <c r="BJ3" s="16">
        <v>-0.18156825980064</v>
      </c>
      <c r="BK3" s="16">
        <v>-0.124034734589208</v>
      </c>
      <c r="BL3" s="16">
        <v>-0.277350098112614</v>
      </c>
      <c r="BM3" s="16">
        <v>-0.124034734589208</v>
      </c>
      <c r="BN3" s="16">
        <v>-0.18156825980064</v>
      </c>
      <c r="BO3" s="16">
        <v>-0.18156825980064</v>
      </c>
      <c r="BP3" s="16">
        <v>-0.18156825980064</v>
      </c>
      <c r="BQ3" s="16">
        <v>-0.18156825980064</v>
      </c>
      <c r="BR3" s="16">
        <v>-0.23076923076923</v>
      </c>
      <c r="BS3" s="16">
        <v>-0.124034734589208</v>
      </c>
      <c r="BT3" s="16">
        <v>-0.277350098112614</v>
      </c>
      <c r="BU3" s="16">
        <v>-0.18156825980064</v>
      </c>
      <c r="BV3" s="16">
        <v>0.302613766334401</v>
      </c>
      <c r="BW3" s="16">
        <v>-0.23076923076923</v>
      </c>
      <c r="BX3" s="16">
        <v>-0.18156825980064</v>
      </c>
      <c r="BY3" s="16">
        <v>-0.18156825980064</v>
      </c>
      <c r="BZ3" s="16">
        <v>-0.18156825980064</v>
      </c>
      <c r="CA3" s="16">
        <v>0.179487179487179</v>
      </c>
      <c r="CB3" s="16">
        <v>0.302613766334401</v>
      </c>
      <c r="CC3" s="16">
        <v>-0.124034734589208</v>
      </c>
      <c r="CD3" s="16">
        <v>-0.18156825980064</v>
      </c>
      <c r="CE3" s="16">
        <v>-0.23076923076923</v>
      </c>
      <c r="CF3" s="16">
        <v>-0.23076923076923</v>
      </c>
      <c r="CG3" s="16">
        <v>-0.23076923076923</v>
      </c>
      <c r="CH3" s="16">
        <v>0.179487179487179</v>
      </c>
      <c r="CI3" s="16">
        <v>-0.18156825980064</v>
      </c>
      <c r="CJ3" s="16">
        <v>-0.18156825980064</v>
      </c>
      <c r="CK3" s="16">
        <v>-0.124034734589208</v>
      </c>
      <c r="CL3" s="16">
        <v>-0.18156825980064</v>
      </c>
      <c r="CM3" s="16">
        <v>0.0924500327042048</v>
      </c>
      <c r="CN3" s="16">
        <v>-0.124034734589208</v>
      </c>
      <c r="CO3" s="16">
        <v>-0.23076923076923</v>
      </c>
      <c r="CP3" s="16">
        <v>-0.124034734589208</v>
      </c>
      <c r="CQ3" s="16">
        <v>-0.18156825980064</v>
      </c>
      <c r="CR3" s="16">
        <v>-0.18156825980064</v>
      </c>
      <c r="CS3" s="16">
        <v>0.462250163521024</v>
      </c>
      <c r="CT3" s="16">
        <v>-0.124034734589208</v>
      </c>
      <c r="CU3" s="16">
        <v>-0.23076923076923</v>
      </c>
      <c r="CV3" s="16">
        <v>-0.23076923076923</v>
      </c>
      <c r="CW3" s="16">
        <v>0.0924500327042048</v>
      </c>
    </row>
    <row r="4" ht="14.25" customHeight="1">
      <c r="A4" s="16">
        <v>3.0</v>
      </c>
      <c r="B4" s="16">
        <v>0.152894157431287</v>
      </c>
      <c r="C4" s="16">
        <v>-0.18156825980064</v>
      </c>
      <c r="D4" s="16">
        <v>1.0</v>
      </c>
      <c r="E4" s="16">
        <v>0.786795792469443</v>
      </c>
      <c r="F4" s="16">
        <v>0.683130051063973</v>
      </c>
      <c r="G4" s="16">
        <v>-0.18156825980064</v>
      </c>
      <c r="H4" s="16">
        <v>1.0</v>
      </c>
      <c r="I4" s="16">
        <v>-0.142857142857142</v>
      </c>
      <c r="J4" s="16">
        <v>-0.0975900072948532</v>
      </c>
      <c r="K4" s="16">
        <v>-0.18156825980064</v>
      </c>
      <c r="L4" s="16">
        <v>0.786795792469443</v>
      </c>
      <c r="M4" s="16">
        <v>0.428571428571428</v>
      </c>
      <c r="N4" s="16">
        <v>-0.18156825980064</v>
      </c>
      <c r="O4" s="16">
        <v>-0.0975900072948533</v>
      </c>
      <c r="P4" s="16">
        <v>0.302613766334401</v>
      </c>
      <c r="Q4" s="16">
        <v>-0.142857142857142</v>
      </c>
      <c r="R4" s="16">
        <v>0.428571428571428</v>
      </c>
      <c r="S4" s="16">
        <v>0.683130051063973</v>
      </c>
      <c r="T4" s="16">
        <v>0.683130051063973</v>
      </c>
      <c r="U4" s="16">
        <v>0.152894157431287</v>
      </c>
      <c r="V4" s="16">
        <v>0.302613766334401</v>
      </c>
      <c r="W4" s="16">
        <v>-0.254823595718812</v>
      </c>
      <c r="X4" s="16">
        <v>-0.18156825980064</v>
      </c>
      <c r="Y4" s="16">
        <v>-0.142857142857142</v>
      </c>
      <c r="Z4" s="16">
        <v>0.428571428571428</v>
      </c>
      <c r="AA4" s="16">
        <v>-0.0975900072948533</v>
      </c>
      <c r="AB4" s="16">
        <v>-0.142857142857142</v>
      </c>
      <c r="AC4" s="16">
        <v>0.428571428571428</v>
      </c>
      <c r="AD4" s="16">
        <v>-0.254823595718812</v>
      </c>
      <c r="AE4" s="16">
        <v>-0.142857142857142</v>
      </c>
      <c r="AF4" s="16">
        <v>-0.0975900072948533</v>
      </c>
      <c r="AG4" s="16">
        <v>-0.18156825980064</v>
      </c>
      <c r="AH4" s="16">
        <v>-0.142857142857142</v>
      </c>
      <c r="AI4" s="16">
        <v>-0.142857142857142</v>
      </c>
      <c r="AJ4" s="16">
        <v>0.428571428571428</v>
      </c>
      <c r="AK4" s="16">
        <v>1.0</v>
      </c>
      <c r="AL4" s="16">
        <v>-0.0975900072948533</v>
      </c>
      <c r="AM4" s="16">
        <v>-0.142857142857142</v>
      </c>
      <c r="AN4" s="16">
        <v>-0.18156825980064</v>
      </c>
      <c r="AO4" s="16">
        <v>-0.0975900072948533</v>
      </c>
      <c r="AP4" s="16">
        <v>-0.18156825980064</v>
      </c>
      <c r="AQ4" s="16">
        <v>0.302613766334401</v>
      </c>
      <c r="AR4" s="16">
        <v>0.428571428571428</v>
      </c>
      <c r="AS4" s="16">
        <v>-0.142857142857142</v>
      </c>
      <c r="AT4" s="16">
        <v>0.152894157431287</v>
      </c>
      <c r="AU4" s="16">
        <v>0.428571428571428</v>
      </c>
      <c r="AV4" s="16">
        <v>-0.18156825980064</v>
      </c>
      <c r="AW4" s="16">
        <v>0.786795792469443</v>
      </c>
      <c r="AX4" s="16">
        <v>-0.142857142857142</v>
      </c>
      <c r="AY4" s="16">
        <v>0.428571428571428</v>
      </c>
      <c r="AZ4" s="16">
        <v>-0.0975900072948533</v>
      </c>
      <c r="BA4" s="16">
        <v>-0.0975900072948533</v>
      </c>
      <c r="BB4" s="16">
        <v>0.786795792469443</v>
      </c>
      <c r="BC4" s="16">
        <v>-0.18156825980064</v>
      </c>
      <c r="BD4" s="16">
        <v>-0.142857142857142</v>
      </c>
      <c r="BE4" s="16">
        <v>-0.0975900072948533</v>
      </c>
      <c r="BF4" s="16">
        <v>0.428571428571428</v>
      </c>
      <c r="BG4" s="16">
        <v>1.0</v>
      </c>
      <c r="BH4" s="16">
        <v>0.683130051063973</v>
      </c>
      <c r="BI4" s="16">
        <v>-0.18156825980064</v>
      </c>
      <c r="BJ4" s="16">
        <v>1.0</v>
      </c>
      <c r="BK4" s="16">
        <v>0.683130051063973</v>
      </c>
      <c r="BL4" s="16">
        <v>0.218217890235992</v>
      </c>
      <c r="BM4" s="16">
        <v>-0.0975900072948532</v>
      </c>
      <c r="BN4" s="16">
        <v>0.428571428571428</v>
      </c>
      <c r="BO4" s="16">
        <v>-0.142857142857142</v>
      </c>
      <c r="BP4" s="16">
        <v>0.428571428571428</v>
      </c>
      <c r="BQ4" s="16">
        <v>0.428571428571428</v>
      </c>
      <c r="BR4" s="16">
        <v>-0.18156825980064</v>
      </c>
      <c r="BS4" s="16">
        <v>-0.0975900072948532</v>
      </c>
      <c r="BT4" s="16">
        <v>-0.218217890235992</v>
      </c>
      <c r="BU4" s="16">
        <v>-0.142857142857142</v>
      </c>
      <c r="BV4" s="16">
        <v>-0.142857142857142</v>
      </c>
      <c r="BW4" s="16">
        <v>0.302613766334401</v>
      </c>
      <c r="BX4" s="16">
        <v>0.428571428571428</v>
      </c>
      <c r="BY4" s="16">
        <v>0.428571428571428</v>
      </c>
      <c r="BZ4" s="16">
        <v>0.428571428571428</v>
      </c>
      <c r="CA4" s="16">
        <v>-0.18156825980064</v>
      </c>
      <c r="CB4" s="16">
        <v>0.428571428571428</v>
      </c>
      <c r="CC4" s="16">
        <v>0.683130051063973</v>
      </c>
      <c r="CD4" s="16">
        <v>-0.142857142857142</v>
      </c>
      <c r="CE4" s="16">
        <v>-0.18156825980064</v>
      </c>
      <c r="CF4" s="16">
        <v>0.786795792469443</v>
      </c>
      <c r="CG4" s="16">
        <v>0.786795792469443</v>
      </c>
      <c r="CH4" s="16">
        <v>-0.18156825980064</v>
      </c>
      <c r="CI4" s="16">
        <v>0.428571428571428</v>
      </c>
      <c r="CJ4" s="16">
        <v>-0.142857142857142</v>
      </c>
      <c r="CK4" s="16">
        <v>-0.0975900072948532</v>
      </c>
      <c r="CL4" s="16">
        <v>-0.142857142857142</v>
      </c>
      <c r="CM4" s="16">
        <v>0.654653670707977</v>
      </c>
      <c r="CN4" s="16">
        <v>0.683130051063973</v>
      </c>
      <c r="CO4" s="16">
        <v>-0.18156825980064</v>
      </c>
      <c r="CP4" s="16">
        <v>0.683130051063973</v>
      </c>
      <c r="CQ4" s="16">
        <v>0.428571428571428</v>
      </c>
      <c r="CR4" s="16">
        <v>0.428571428571428</v>
      </c>
      <c r="CS4" s="16">
        <v>0.218217890235992</v>
      </c>
      <c r="CT4" s="16">
        <v>-0.0975900072948532</v>
      </c>
      <c r="CU4" s="16">
        <v>-0.18156825980064</v>
      </c>
      <c r="CV4" s="16">
        <v>-0.18156825980064</v>
      </c>
      <c r="CW4" s="16">
        <v>0.218217890235992</v>
      </c>
    </row>
    <row r="5" ht="14.25" customHeight="1">
      <c r="A5" s="16">
        <v>4.0</v>
      </c>
      <c r="B5" s="16">
        <v>0.0215916758543765</v>
      </c>
      <c r="C5" s="16">
        <v>-0.23076923076923</v>
      </c>
      <c r="D5" s="16">
        <v>0.786795792469443</v>
      </c>
      <c r="E5" s="16">
        <v>1.0</v>
      </c>
      <c r="F5" s="16">
        <v>0.53748384988657</v>
      </c>
      <c r="G5" s="16">
        <v>-0.23076923076923</v>
      </c>
      <c r="H5" s="16">
        <v>0.786795792469443</v>
      </c>
      <c r="I5" s="16">
        <v>-0.18156825980064</v>
      </c>
      <c r="J5" s="16">
        <v>-0.124034734589208</v>
      </c>
      <c r="K5" s="16">
        <v>-0.23076923076923</v>
      </c>
      <c r="L5" s="16">
        <v>1.0</v>
      </c>
      <c r="M5" s="16">
        <v>0.302613766334401</v>
      </c>
      <c r="N5" s="16">
        <v>-0.23076923076923</v>
      </c>
      <c r="O5" s="16">
        <v>0.53748384988657</v>
      </c>
      <c r="P5" s="16">
        <v>0.179487179487179</v>
      </c>
      <c r="Q5" s="16">
        <v>0.302613766334401</v>
      </c>
      <c r="R5" s="16">
        <v>0.786795792469443</v>
      </c>
      <c r="S5" s="16">
        <v>0.53748384988657</v>
      </c>
      <c r="T5" s="16">
        <v>0.53748384988657</v>
      </c>
      <c r="U5" s="16">
        <v>0.3670584895244</v>
      </c>
      <c r="V5" s="16">
        <v>0.179487179487179</v>
      </c>
      <c r="W5" s="16">
        <v>0.0215916758543765</v>
      </c>
      <c r="X5" s="16">
        <v>-0.23076923076923</v>
      </c>
      <c r="Y5" s="16">
        <v>0.302613766334401</v>
      </c>
      <c r="Z5" s="16">
        <v>0.786795792469443</v>
      </c>
      <c r="AA5" s="16">
        <v>0.53748384988657</v>
      </c>
      <c r="AB5" s="16">
        <v>0.302613766334401</v>
      </c>
      <c r="AC5" s="16">
        <v>0.786795792469443</v>
      </c>
      <c r="AD5" s="16">
        <v>0.0215916758543765</v>
      </c>
      <c r="AE5" s="16">
        <v>0.302613766334401</v>
      </c>
      <c r="AF5" s="16">
        <v>0.53748384988657</v>
      </c>
      <c r="AG5" s="16">
        <v>-0.23076923076923</v>
      </c>
      <c r="AH5" s="16">
        <v>0.302613766334401</v>
      </c>
      <c r="AI5" s="16">
        <v>0.302613766334401</v>
      </c>
      <c r="AJ5" s="16">
        <v>0.302613766334401</v>
      </c>
      <c r="AK5" s="16">
        <v>0.786795792469443</v>
      </c>
      <c r="AL5" s="16">
        <v>0.53748384988657</v>
      </c>
      <c r="AM5" s="16">
        <v>0.302613766334401</v>
      </c>
      <c r="AN5" s="16">
        <v>0.179487179487179</v>
      </c>
      <c r="AO5" s="16">
        <v>0.53748384988657</v>
      </c>
      <c r="AP5" s="16">
        <v>-0.23076923076923</v>
      </c>
      <c r="AQ5" s="16">
        <v>0.589743589743589</v>
      </c>
      <c r="AR5" s="16">
        <v>0.786795792469443</v>
      </c>
      <c r="AS5" s="16">
        <v>-0.18156825980064</v>
      </c>
      <c r="AT5" s="16">
        <v>0.3670584895244</v>
      </c>
      <c r="AU5" s="16">
        <v>0.786795792469443</v>
      </c>
      <c r="AV5" s="16">
        <v>-0.23076923076923</v>
      </c>
      <c r="AW5" s="16">
        <v>1.0</v>
      </c>
      <c r="AX5" s="16">
        <v>0.302613766334401</v>
      </c>
      <c r="AY5" s="16">
        <v>0.302613766334401</v>
      </c>
      <c r="AZ5" s="16">
        <v>0.53748384988657</v>
      </c>
      <c r="BA5" s="16">
        <v>0.53748384988657</v>
      </c>
      <c r="BB5" s="16">
        <v>1.0</v>
      </c>
      <c r="BC5" s="16">
        <v>-0.23076923076923</v>
      </c>
      <c r="BD5" s="16">
        <v>0.302613766334401</v>
      </c>
      <c r="BE5" s="16">
        <v>0.53748384988657</v>
      </c>
      <c r="BF5" s="16">
        <v>0.302613766334401</v>
      </c>
      <c r="BG5" s="16">
        <v>0.786795792469443</v>
      </c>
      <c r="BH5" s="16">
        <v>0.53748384988657</v>
      </c>
      <c r="BI5" s="16">
        <v>-0.23076923076923</v>
      </c>
      <c r="BJ5" s="16">
        <v>0.786795792469443</v>
      </c>
      <c r="BK5" s="16">
        <v>0.53748384988657</v>
      </c>
      <c r="BL5" s="16">
        <v>0.0924500327042048</v>
      </c>
      <c r="BM5" s="16">
        <v>-0.124034734589208</v>
      </c>
      <c r="BN5" s="16">
        <v>0.786795792469443</v>
      </c>
      <c r="BO5" s="16">
        <v>0.302613766334401</v>
      </c>
      <c r="BP5" s="16">
        <v>0.786795792469443</v>
      </c>
      <c r="BQ5" s="16">
        <v>0.786795792469443</v>
      </c>
      <c r="BR5" s="16">
        <v>-0.23076923076923</v>
      </c>
      <c r="BS5" s="16">
        <v>-0.124034734589208</v>
      </c>
      <c r="BT5" s="16">
        <v>0.0924500327042048</v>
      </c>
      <c r="BU5" s="16">
        <v>0.302613766334401</v>
      </c>
      <c r="BV5" s="16">
        <v>0.302613766334401</v>
      </c>
      <c r="BW5" s="16">
        <v>0.589743589743589</v>
      </c>
      <c r="BX5" s="16">
        <v>0.786795792469443</v>
      </c>
      <c r="BY5" s="16">
        <v>0.786795792469443</v>
      </c>
      <c r="BZ5" s="16">
        <v>0.786795792469443</v>
      </c>
      <c r="CA5" s="16">
        <v>0.179487179487179</v>
      </c>
      <c r="CB5" s="16">
        <v>0.302613766334401</v>
      </c>
      <c r="CC5" s="16">
        <v>0.53748384988657</v>
      </c>
      <c r="CD5" s="16">
        <v>-0.18156825980064</v>
      </c>
      <c r="CE5" s="16">
        <v>0.179487179487179</v>
      </c>
      <c r="CF5" s="16">
        <v>0.589743589743589</v>
      </c>
      <c r="CG5" s="16">
        <v>1.0</v>
      </c>
      <c r="CH5" s="16">
        <v>-0.23076923076923</v>
      </c>
      <c r="CI5" s="16">
        <v>0.786795792469443</v>
      </c>
      <c r="CJ5" s="16">
        <v>0.302613766334401</v>
      </c>
      <c r="CK5" s="16">
        <v>-0.124034734589208</v>
      </c>
      <c r="CL5" s="16">
        <v>0.302613766334401</v>
      </c>
      <c r="CM5" s="16">
        <v>0.462250163521024</v>
      </c>
      <c r="CN5" s="16">
        <v>0.53748384988657</v>
      </c>
      <c r="CO5" s="16">
        <v>-0.23076923076923</v>
      </c>
      <c r="CP5" s="16">
        <v>0.53748384988657</v>
      </c>
      <c r="CQ5" s="16">
        <v>0.786795792469443</v>
      </c>
      <c r="CR5" s="16">
        <v>0.786795792469443</v>
      </c>
      <c r="CS5" s="16">
        <v>0.0924500327042048</v>
      </c>
      <c r="CT5" s="16">
        <v>-0.124034734589208</v>
      </c>
      <c r="CU5" s="16">
        <v>0.179487179487179</v>
      </c>
      <c r="CV5" s="16">
        <v>0.179487179487179</v>
      </c>
      <c r="CW5" s="16">
        <v>0.0924500327042048</v>
      </c>
    </row>
    <row r="6" ht="14.25" customHeight="1">
      <c r="A6" s="16">
        <v>5.0</v>
      </c>
      <c r="B6" s="16">
        <v>0.382970843102535</v>
      </c>
      <c r="C6" s="16">
        <v>-0.124034734589208</v>
      </c>
      <c r="D6" s="16">
        <v>0.683130051063973</v>
      </c>
      <c r="E6" s="16">
        <v>0.53748384988657</v>
      </c>
      <c r="F6" s="16">
        <v>1.0</v>
      </c>
      <c r="G6" s="16">
        <v>-0.124034734589208</v>
      </c>
      <c r="H6" s="16">
        <v>0.683130051063973</v>
      </c>
      <c r="I6" s="16">
        <v>-0.0975900072948533</v>
      </c>
      <c r="J6" s="16">
        <v>-0.0666666666666666</v>
      </c>
      <c r="K6" s="16">
        <v>-0.124034734589208</v>
      </c>
      <c r="L6" s="16">
        <v>0.53748384988657</v>
      </c>
      <c r="M6" s="16">
        <v>0.683130051063973</v>
      </c>
      <c r="N6" s="16">
        <v>-0.124034734589208</v>
      </c>
      <c r="O6" s="16">
        <v>-0.0666666666666666</v>
      </c>
      <c r="P6" s="16">
        <v>-0.124034734589208</v>
      </c>
      <c r="Q6" s="16">
        <v>-0.0975900072948532</v>
      </c>
      <c r="R6" s="16">
        <v>-0.0975900072948532</v>
      </c>
      <c r="S6" s="16">
        <v>1.0</v>
      </c>
      <c r="T6" s="16">
        <v>1.0</v>
      </c>
      <c r="U6" s="16">
        <v>0.382970843102535</v>
      </c>
      <c r="V6" s="16">
        <v>0.53748384988657</v>
      </c>
      <c r="W6" s="16">
        <v>-0.174077655955697</v>
      </c>
      <c r="X6" s="16">
        <v>-0.124034734589208</v>
      </c>
      <c r="Y6" s="16">
        <v>-0.0975900072948532</v>
      </c>
      <c r="Z6" s="16">
        <v>-0.0975900072948532</v>
      </c>
      <c r="AA6" s="16">
        <v>-0.0666666666666666</v>
      </c>
      <c r="AB6" s="16">
        <v>-0.0975900072948532</v>
      </c>
      <c r="AC6" s="16">
        <v>-0.0975900072948532</v>
      </c>
      <c r="AD6" s="16">
        <v>-0.174077655955697</v>
      </c>
      <c r="AE6" s="16">
        <v>-0.0975900072948532</v>
      </c>
      <c r="AF6" s="16">
        <v>-0.0666666666666666</v>
      </c>
      <c r="AG6" s="16">
        <v>-0.124034734589208</v>
      </c>
      <c r="AH6" s="16">
        <v>-0.0975900072948532</v>
      </c>
      <c r="AI6" s="16">
        <v>-0.0975900072948532</v>
      </c>
      <c r="AJ6" s="16">
        <v>0.683130051063973</v>
      </c>
      <c r="AK6" s="16">
        <v>0.683130051063973</v>
      </c>
      <c r="AL6" s="16">
        <v>-0.0666666666666666</v>
      </c>
      <c r="AM6" s="16">
        <v>-0.0975900072948532</v>
      </c>
      <c r="AN6" s="16">
        <v>-0.124034734589208</v>
      </c>
      <c r="AO6" s="16">
        <v>-0.0666666666666666</v>
      </c>
      <c r="AP6" s="16">
        <v>-0.124034734589208</v>
      </c>
      <c r="AQ6" s="16">
        <v>0.53748384988657</v>
      </c>
      <c r="AR6" s="16">
        <v>-0.0975900072948532</v>
      </c>
      <c r="AS6" s="16">
        <v>-0.0975900072948532</v>
      </c>
      <c r="AT6" s="16">
        <v>-0.174077655955697</v>
      </c>
      <c r="AU6" s="16">
        <v>-0.0975900072948532</v>
      </c>
      <c r="AV6" s="16">
        <v>-0.124034734589208</v>
      </c>
      <c r="AW6" s="16">
        <v>0.53748384988657</v>
      </c>
      <c r="AX6" s="16">
        <v>-0.0975900072948532</v>
      </c>
      <c r="AY6" s="16">
        <v>0.683130051063973</v>
      </c>
      <c r="AZ6" s="16">
        <v>-0.0666666666666666</v>
      </c>
      <c r="BA6" s="16">
        <v>-0.0666666666666666</v>
      </c>
      <c r="BB6" s="16">
        <v>0.53748384988657</v>
      </c>
      <c r="BC6" s="16">
        <v>-0.124034734589208</v>
      </c>
      <c r="BD6" s="16">
        <v>-0.0975900072948532</v>
      </c>
      <c r="BE6" s="16">
        <v>-0.0666666666666666</v>
      </c>
      <c r="BF6" s="16">
        <v>0.683130051063973</v>
      </c>
      <c r="BG6" s="16">
        <v>0.683130051063973</v>
      </c>
      <c r="BH6" s="16">
        <v>1.0</v>
      </c>
      <c r="BI6" s="16">
        <v>-0.124034734589208</v>
      </c>
      <c r="BJ6" s="16">
        <v>0.683130051063973</v>
      </c>
      <c r="BK6" s="16">
        <v>1.0</v>
      </c>
      <c r="BL6" s="16">
        <v>0.447213595499957</v>
      </c>
      <c r="BM6" s="16">
        <v>-0.0666666666666666</v>
      </c>
      <c r="BN6" s="16">
        <v>0.683130051063973</v>
      </c>
      <c r="BO6" s="16">
        <v>-0.0975900072948532</v>
      </c>
      <c r="BP6" s="16">
        <v>-0.0975900072948532</v>
      </c>
      <c r="BQ6" s="16">
        <v>0.683130051063973</v>
      </c>
      <c r="BR6" s="16">
        <v>-0.124034734589208</v>
      </c>
      <c r="BS6" s="16">
        <v>-0.0666666666666666</v>
      </c>
      <c r="BT6" s="16">
        <v>-0.149071198499985</v>
      </c>
      <c r="BU6" s="16">
        <v>-0.0975900072948532</v>
      </c>
      <c r="BV6" s="16">
        <v>-0.0975900072948532</v>
      </c>
      <c r="BW6" s="16">
        <v>-0.124034734589208</v>
      </c>
      <c r="BX6" s="16">
        <v>0.683130051063973</v>
      </c>
      <c r="BY6" s="16">
        <v>-0.0975900072948532</v>
      </c>
      <c r="BZ6" s="16">
        <v>-0.0975900072948532</v>
      </c>
      <c r="CA6" s="16">
        <v>-0.124034734589208</v>
      </c>
      <c r="CB6" s="16">
        <v>0.683130051063973</v>
      </c>
      <c r="CC6" s="16">
        <v>1.0</v>
      </c>
      <c r="CD6" s="16">
        <v>-0.0975900072948532</v>
      </c>
      <c r="CE6" s="16">
        <v>-0.124034734589208</v>
      </c>
      <c r="CF6" s="16">
        <v>0.53748384988657</v>
      </c>
      <c r="CG6" s="16">
        <v>0.53748384988657</v>
      </c>
      <c r="CH6" s="16">
        <v>-0.124034734589208</v>
      </c>
      <c r="CI6" s="16">
        <v>0.683130051063973</v>
      </c>
      <c r="CJ6" s="16">
        <v>-0.0975900072948532</v>
      </c>
      <c r="CK6" s="16">
        <v>-0.0666666666666666</v>
      </c>
      <c r="CL6" s="16">
        <v>-0.0975900072948532</v>
      </c>
      <c r="CM6" s="16">
        <v>0.447213595499957</v>
      </c>
      <c r="CN6" s="16">
        <v>1.0</v>
      </c>
      <c r="CO6" s="16">
        <v>-0.124034734589208</v>
      </c>
      <c r="CP6" s="16">
        <v>1.0</v>
      </c>
      <c r="CQ6" s="16">
        <v>-0.0975900072948532</v>
      </c>
      <c r="CR6" s="16">
        <v>0.683130051063973</v>
      </c>
      <c r="CS6" s="16">
        <v>0.447213595499957</v>
      </c>
      <c r="CT6" s="16">
        <v>-0.0666666666666666</v>
      </c>
      <c r="CU6" s="16">
        <v>-0.124034734589208</v>
      </c>
      <c r="CV6" s="16">
        <v>-0.124034734589208</v>
      </c>
      <c r="CW6" s="16">
        <v>0.447213595499957</v>
      </c>
    </row>
    <row r="7" ht="14.25" customHeight="1">
      <c r="A7" s="16">
        <v>6.0</v>
      </c>
      <c r="B7" s="16">
        <v>-0.323875137815647</v>
      </c>
      <c r="C7" s="16">
        <v>-0.23076923076923</v>
      </c>
      <c r="D7" s="16">
        <v>-0.18156825980064</v>
      </c>
      <c r="E7" s="16">
        <v>-0.23076923076923</v>
      </c>
      <c r="F7" s="16">
        <v>-0.124034734589208</v>
      </c>
      <c r="G7" s="16">
        <v>1.0</v>
      </c>
      <c r="H7" s="16">
        <v>-0.18156825980064</v>
      </c>
      <c r="I7" s="16">
        <v>-0.18156825980064</v>
      </c>
      <c r="J7" s="16">
        <v>0.53748384988657</v>
      </c>
      <c r="K7" s="16">
        <v>0.589743589743589</v>
      </c>
      <c r="L7" s="16">
        <v>-0.23076923076923</v>
      </c>
      <c r="M7" s="16">
        <v>-0.18156825980064</v>
      </c>
      <c r="N7" s="16">
        <v>-0.23076923076923</v>
      </c>
      <c r="O7" s="16">
        <v>-0.124034734589208</v>
      </c>
      <c r="P7" s="16">
        <v>0.179487179487179</v>
      </c>
      <c r="Q7" s="16">
        <v>0.302613766334401</v>
      </c>
      <c r="R7" s="16">
        <v>-0.18156825980064</v>
      </c>
      <c r="S7" s="16">
        <v>-0.124034734589208</v>
      </c>
      <c r="T7" s="16">
        <v>-0.124034734589208</v>
      </c>
      <c r="U7" s="16">
        <v>0.712525303194425</v>
      </c>
      <c r="V7" s="16">
        <v>0.589743589743589</v>
      </c>
      <c r="W7" s="16">
        <v>0.3670584895244</v>
      </c>
      <c r="X7" s="16">
        <v>1.0</v>
      </c>
      <c r="Y7" s="16">
        <v>-0.18156825980064</v>
      </c>
      <c r="Z7" s="16">
        <v>-0.18156825980064</v>
      </c>
      <c r="AA7" s="16">
        <v>-0.124034734589208</v>
      </c>
      <c r="AB7" s="16">
        <v>-0.18156825980064</v>
      </c>
      <c r="AC7" s="16">
        <v>-0.18156825980064</v>
      </c>
      <c r="AD7" s="16">
        <v>-0.323875137815647</v>
      </c>
      <c r="AE7" s="16">
        <v>0.302613766334401</v>
      </c>
      <c r="AF7" s="16">
        <v>-0.124034734589208</v>
      </c>
      <c r="AG7" s="16">
        <v>0.179487179487179</v>
      </c>
      <c r="AH7" s="16">
        <v>-0.18156825980064</v>
      </c>
      <c r="AI7" s="16">
        <v>0.302613766334401</v>
      </c>
      <c r="AJ7" s="16">
        <v>-0.18156825980064</v>
      </c>
      <c r="AK7" s="16">
        <v>-0.18156825980064</v>
      </c>
      <c r="AL7" s="16">
        <v>-0.124034734589208</v>
      </c>
      <c r="AM7" s="16">
        <v>-0.18156825980064</v>
      </c>
      <c r="AN7" s="16">
        <v>0.589743589743589</v>
      </c>
      <c r="AO7" s="16">
        <v>-0.124034734589208</v>
      </c>
      <c r="AP7" s="16">
        <v>0.179487179487179</v>
      </c>
      <c r="AQ7" s="16">
        <v>0.179487179487179</v>
      </c>
      <c r="AR7" s="16">
        <v>-0.18156825980064</v>
      </c>
      <c r="AS7" s="16">
        <v>0.302613766334401</v>
      </c>
      <c r="AT7" s="16">
        <v>-0.323875137815647</v>
      </c>
      <c r="AU7" s="16">
        <v>-0.18156825980064</v>
      </c>
      <c r="AV7" s="16">
        <v>0.589743589743589</v>
      </c>
      <c r="AW7" s="16">
        <v>-0.23076923076923</v>
      </c>
      <c r="AX7" s="16">
        <v>-0.18156825980064</v>
      </c>
      <c r="AY7" s="16">
        <v>-0.18156825980064</v>
      </c>
      <c r="AZ7" s="16">
        <v>-0.124034734589208</v>
      </c>
      <c r="BA7" s="16">
        <v>-0.124034734589208</v>
      </c>
      <c r="BB7" s="16">
        <v>-0.23076923076923</v>
      </c>
      <c r="BC7" s="16">
        <v>-0.23076923076923</v>
      </c>
      <c r="BD7" s="16">
        <v>0.302613766334401</v>
      </c>
      <c r="BE7" s="16">
        <v>-0.124034734589208</v>
      </c>
      <c r="BF7" s="16">
        <v>0.302613766334401</v>
      </c>
      <c r="BG7" s="16">
        <v>-0.18156825980064</v>
      </c>
      <c r="BH7" s="16">
        <v>-0.124034734589208</v>
      </c>
      <c r="BI7" s="16">
        <v>0.589743589743589</v>
      </c>
      <c r="BJ7" s="16">
        <v>-0.18156825980064</v>
      </c>
      <c r="BK7" s="16">
        <v>-0.124034734589208</v>
      </c>
      <c r="BL7" s="16">
        <v>0.462250163521024</v>
      </c>
      <c r="BM7" s="16">
        <v>0.53748384988657</v>
      </c>
      <c r="BN7" s="16">
        <v>-0.18156825980064</v>
      </c>
      <c r="BO7" s="16">
        <v>-0.18156825980064</v>
      </c>
      <c r="BP7" s="16">
        <v>-0.18156825980064</v>
      </c>
      <c r="BQ7" s="16">
        <v>-0.18156825980064</v>
      </c>
      <c r="BR7" s="16">
        <v>0.589743589743589</v>
      </c>
      <c r="BS7" s="16">
        <v>-0.124034734589208</v>
      </c>
      <c r="BT7" s="16">
        <v>0.832050294337843</v>
      </c>
      <c r="BU7" s="16">
        <v>0.302613766334401</v>
      </c>
      <c r="BV7" s="16">
        <v>-0.18156825980064</v>
      </c>
      <c r="BW7" s="16">
        <v>0.179487179487179</v>
      </c>
      <c r="BX7" s="16">
        <v>-0.18156825980064</v>
      </c>
      <c r="BY7" s="16">
        <v>-0.18156825980064</v>
      </c>
      <c r="BZ7" s="16">
        <v>-0.18156825980064</v>
      </c>
      <c r="CA7" s="16">
        <v>0.179487179487179</v>
      </c>
      <c r="CB7" s="16">
        <v>-0.18156825980064</v>
      </c>
      <c r="CC7" s="16">
        <v>-0.124034734589208</v>
      </c>
      <c r="CD7" s="16">
        <v>0.786795792469442</v>
      </c>
      <c r="CE7" s="16">
        <v>0.179487179487179</v>
      </c>
      <c r="CF7" s="16">
        <v>-0.23076923076923</v>
      </c>
      <c r="CG7" s="16">
        <v>-0.23076923076923</v>
      </c>
      <c r="CH7" s="16">
        <v>0.589743589743589</v>
      </c>
      <c r="CI7" s="16">
        <v>-0.18156825980064</v>
      </c>
      <c r="CJ7" s="16">
        <v>0.302613766334401</v>
      </c>
      <c r="CK7" s="16">
        <v>-0.124034734589208</v>
      </c>
      <c r="CL7" s="16">
        <v>0.302613766334401</v>
      </c>
      <c r="CM7" s="16">
        <v>0.0924500327042049</v>
      </c>
      <c r="CN7" s="16">
        <v>-0.124034734589208</v>
      </c>
      <c r="CO7" s="16">
        <v>0.179487179487179</v>
      </c>
      <c r="CP7" s="16">
        <v>-0.124034734589208</v>
      </c>
      <c r="CQ7" s="16">
        <v>-0.18156825980064</v>
      </c>
      <c r="CR7" s="16">
        <v>-0.18156825980064</v>
      </c>
      <c r="CS7" s="16">
        <v>-0.277350098112614</v>
      </c>
      <c r="CT7" s="16">
        <v>-0.124034734589208</v>
      </c>
      <c r="CU7" s="16">
        <v>0.179487179487179</v>
      </c>
      <c r="CV7" s="16">
        <v>0.589743589743589</v>
      </c>
      <c r="CW7" s="16">
        <v>0.462250163521024</v>
      </c>
    </row>
    <row r="8" ht="14.25" customHeight="1">
      <c r="A8" s="16">
        <v>7.0</v>
      </c>
      <c r="B8" s="16">
        <v>0.152894157431287</v>
      </c>
      <c r="C8" s="16">
        <v>-0.18156825980064</v>
      </c>
      <c r="D8" s="16">
        <v>1.0</v>
      </c>
      <c r="E8" s="16">
        <v>0.786795792469443</v>
      </c>
      <c r="F8" s="16">
        <v>0.683130051063973</v>
      </c>
      <c r="G8" s="16">
        <v>-0.18156825980064</v>
      </c>
      <c r="H8" s="16">
        <v>1.0</v>
      </c>
      <c r="I8" s="16">
        <v>-0.142857142857142</v>
      </c>
      <c r="J8" s="16">
        <v>-0.0975900072948532</v>
      </c>
      <c r="K8" s="16">
        <v>-0.18156825980064</v>
      </c>
      <c r="L8" s="16">
        <v>0.786795792469443</v>
      </c>
      <c r="M8" s="16">
        <v>0.428571428571428</v>
      </c>
      <c r="N8" s="16">
        <v>-0.18156825980064</v>
      </c>
      <c r="O8" s="16">
        <v>-0.0975900072948533</v>
      </c>
      <c r="P8" s="16">
        <v>0.302613766334401</v>
      </c>
      <c r="Q8" s="16">
        <v>-0.142857142857142</v>
      </c>
      <c r="R8" s="16">
        <v>0.428571428571428</v>
      </c>
      <c r="S8" s="16">
        <v>0.683130051063973</v>
      </c>
      <c r="T8" s="16">
        <v>0.683130051063973</v>
      </c>
      <c r="U8" s="16">
        <v>0.152894157431287</v>
      </c>
      <c r="V8" s="16">
        <v>0.302613766334401</v>
      </c>
      <c r="W8" s="16">
        <v>-0.254823595718812</v>
      </c>
      <c r="X8" s="16">
        <v>-0.18156825980064</v>
      </c>
      <c r="Y8" s="16">
        <v>-0.142857142857142</v>
      </c>
      <c r="Z8" s="16">
        <v>0.428571428571428</v>
      </c>
      <c r="AA8" s="16">
        <v>-0.0975900072948533</v>
      </c>
      <c r="AB8" s="16">
        <v>-0.142857142857142</v>
      </c>
      <c r="AC8" s="16">
        <v>0.428571428571428</v>
      </c>
      <c r="AD8" s="16">
        <v>-0.254823595718812</v>
      </c>
      <c r="AE8" s="16">
        <v>-0.142857142857142</v>
      </c>
      <c r="AF8" s="16">
        <v>-0.0975900072948533</v>
      </c>
      <c r="AG8" s="16">
        <v>-0.18156825980064</v>
      </c>
      <c r="AH8" s="16">
        <v>-0.142857142857142</v>
      </c>
      <c r="AI8" s="16">
        <v>-0.142857142857142</v>
      </c>
      <c r="AJ8" s="16">
        <v>0.428571428571428</v>
      </c>
      <c r="AK8" s="16">
        <v>1.0</v>
      </c>
      <c r="AL8" s="16">
        <v>-0.0975900072948533</v>
      </c>
      <c r="AM8" s="16">
        <v>-0.142857142857142</v>
      </c>
      <c r="AN8" s="16">
        <v>-0.18156825980064</v>
      </c>
      <c r="AO8" s="16">
        <v>-0.0975900072948533</v>
      </c>
      <c r="AP8" s="16">
        <v>-0.18156825980064</v>
      </c>
      <c r="AQ8" s="16">
        <v>0.302613766334401</v>
      </c>
      <c r="AR8" s="16">
        <v>0.428571428571428</v>
      </c>
      <c r="AS8" s="16">
        <v>-0.142857142857142</v>
      </c>
      <c r="AT8" s="16">
        <v>0.152894157431287</v>
      </c>
      <c r="AU8" s="16">
        <v>0.428571428571428</v>
      </c>
      <c r="AV8" s="16">
        <v>-0.18156825980064</v>
      </c>
      <c r="AW8" s="16">
        <v>0.786795792469443</v>
      </c>
      <c r="AX8" s="16">
        <v>-0.142857142857142</v>
      </c>
      <c r="AY8" s="16">
        <v>0.428571428571428</v>
      </c>
      <c r="AZ8" s="16">
        <v>-0.0975900072948533</v>
      </c>
      <c r="BA8" s="16">
        <v>-0.0975900072948533</v>
      </c>
      <c r="BB8" s="16">
        <v>0.786795792469443</v>
      </c>
      <c r="BC8" s="16">
        <v>-0.18156825980064</v>
      </c>
      <c r="BD8" s="16">
        <v>-0.142857142857142</v>
      </c>
      <c r="BE8" s="16">
        <v>-0.0975900072948533</v>
      </c>
      <c r="BF8" s="16">
        <v>0.428571428571428</v>
      </c>
      <c r="BG8" s="16">
        <v>1.0</v>
      </c>
      <c r="BH8" s="16">
        <v>0.683130051063973</v>
      </c>
      <c r="BI8" s="16">
        <v>-0.18156825980064</v>
      </c>
      <c r="BJ8" s="16">
        <v>1.0</v>
      </c>
      <c r="BK8" s="16">
        <v>0.683130051063973</v>
      </c>
      <c r="BL8" s="16">
        <v>0.218217890235992</v>
      </c>
      <c r="BM8" s="16">
        <v>-0.0975900072948532</v>
      </c>
      <c r="BN8" s="16">
        <v>0.428571428571428</v>
      </c>
      <c r="BO8" s="16">
        <v>-0.142857142857142</v>
      </c>
      <c r="BP8" s="16">
        <v>0.428571428571428</v>
      </c>
      <c r="BQ8" s="16">
        <v>0.428571428571428</v>
      </c>
      <c r="BR8" s="16">
        <v>-0.18156825980064</v>
      </c>
      <c r="BS8" s="16">
        <v>-0.0975900072948532</v>
      </c>
      <c r="BT8" s="16">
        <v>-0.218217890235992</v>
      </c>
      <c r="BU8" s="16">
        <v>-0.142857142857142</v>
      </c>
      <c r="BV8" s="16">
        <v>-0.142857142857142</v>
      </c>
      <c r="BW8" s="16">
        <v>0.302613766334401</v>
      </c>
      <c r="BX8" s="16">
        <v>0.428571428571428</v>
      </c>
      <c r="BY8" s="16">
        <v>0.428571428571428</v>
      </c>
      <c r="BZ8" s="16">
        <v>0.428571428571428</v>
      </c>
      <c r="CA8" s="16">
        <v>-0.18156825980064</v>
      </c>
      <c r="CB8" s="16">
        <v>0.428571428571428</v>
      </c>
      <c r="CC8" s="16">
        <v>0.683130051063973</v>
      </c>
      <c r="CD8" s="16">
        <v>-0.142857142857142</v>
      </c>
      <c r="CE8" s="16">
        <v>-0.18156825980064</v>
      </c>
      <c r="CF8" s="16">
        <v>0.786795792469443</v>
      </c>
      <c r="CG8" s="16">
        <v>0.786795792469443</v>
      </c>
      <c r="CH8" s="16">
        <v>-0.18156825980064</v>
      </c>
      <c r="CI8" s="16">
        <v>0.428571428571428</v>
      </c>
      <c r="CJ8" s="16">
        <v>-0.142857142857142</v>
      </c>
      <c r="CK8" s="16">
        <v>-0.0975900072948532</v>
      </c>
      <c r="CL8" s="16">
        <v>-0.142857142857142</v>
      </c>
      <c r="CM8" s="16">
        <v>0.654653670707977</v>
      </c>
      <c r="CN8" s="16">
        <v>0.683130051063973</v>
      </c>
      <c r="CO8" s="16">
        <v>-0.18156825980064</v>
      </c>
      <c r="CP8" s="16">
        <v>0.683130051063973</v>
      </c>
      <c r="CQ8" s="16">
        <v>0.428571428571428</v>
      </c>
      <c r="CR8" s="16">
        <v>0.428571428571428</v>
      </c>
      <c r="CS8" s="16">
        <v>0.218217890235992</v>
      </c>
      <c r="CT8" s="16">
        <v>-0.0975900072948532</v>
      </c>
      <c r="CU8" s="16">
        <v>-0.18156825980064</v>
      </c>
      <c r="CV8" s="16">
        <v>-0.18156825980064</v>
      </c>
      <c r="CW8" s="16">
        <v>0.218217890235992</v>
      </c>
    </row>
    <row r="9" ht="14.25" customHeight="1">
      <c r="A9" s="16">
        <v>8.0</v>
      </c>
      <c r="B9" s="16">
        <v>0.560611910581388</v>
      </c>
      <c r="C9" s="16">
        <v>0.786795792469443</v>
      </c>
      <c r="D9" s="16">
        <v>-0.142857142857142</v>
      </c>
      <c r="E9" s="16">
        <v>-0.18156825980064</v>
      </c>
      <c r="F9" s="16">
        <v>-0.0975900072948533</v>
      </c>
      <c r="G9" s="16">
        <v>-0.18156825980064</v>
      </c>
      <c r="H9" s="16">
        <v>-0.142857142857142</v>
      </c>
      <c r="I9" s="16">
        <v>1.0</v>
      </c>
      <c r="J9" s="16">
        <v>-0.0975900072948533</v>
      </c>
      <c r="K9" s="16">
        <v>0.302613766334401</v>
      </c>
      <c r="L9" s="16">
        <v>-0.18156825980064</v>
      </c>
      <c r="M9" s="16">
        <v>-0.142857142857142</v>
      </c>
      <c r="N9" s="16">
        <v>0.786795792469443</v>
      </c>
      <c r="O9" s="16">
        <v>-0.0975900072948532</v>
      </c>
      <c r="P9" s="16">
        <v>0.302613766334401</v>
      </c>
      <c r="Q9" s="16">
        <v>-0.142857142857142</v>
      </c>
      <c r="R9" s="16">
        <v>-0.142857142857142</v>
      </c>
      <c r="S9" s="16">
        <v>-0.0975900072948533</v>
      </c>
      <c r="T9" s="16">
        <v>-0.0975900072948533</v>
      </c>
      <c r="U9" s="16">
        <v>-0.254823595718812</v>
      </c>
      <c r="V9" s="16">
        <v>-0.18156825980064</v>
      </c>
      <c r="W9" s="16">
        <v>-0.254823595718812</v>
      </c>
      <c r="X9" s="16">
        <v>-0.18156825980064</v>
      </c>
      <c r="Y9" s="16">
        <v>-0.142857142857142</v>
      </c>
      <c r="Z9" s="16">
        <v>-0.142857142857142</v>
      </c>
      <c r="AA9" s="16">
        <v>-0.0975900072948532</v>
      </c>
      <c r="AB9" s="16">
        <v>0.428571428571428</v>
      </c>
      <c r="AC9" s="16">
        <v>-0.142857142857142</v>
      </c>
      <c r="AD9" s="16">
        <v>0.152894157431287</v>
      </c>
      <c r="AE9" s="16">
        <v>-0.142857142857142</v>
      </c>
      <c r="AF9" s="16">
        <v>-0.0975900072948532</v>
      </c>
      <c r="AG9" s="16">
        <v>-0.18156825980064</v>
      </c>
      <c r="AH9" s="16">
        <v>0.428571428571428</v>
      </c>
      <c r="AI9" s="16">
        <v>-0.142857142857142</v>
      </c>
      <c r="AJ9" s="16">
        <v>0.428571428571428</v>
      </c>
      <c r="AK9" s="16">
        <v>-0.142857142857142</v>
      </c>
      <c r="AL9" s="16">
        <v>-0.0975900072948532</v>
      </c>
      <c r="AM9" s="16">
        <v>-0.142857142857142</v>
      </c>
      <c r="AN9" s="16">
        <v>-0.18156825980064</v>
      </c>
      <c r="AO9" s="16">
        <v>-0.0975900072948532</v>
      </c>
      <c r="AP9" s="16">
        <v>0.302613766334401</v>
      </c>
      <c r="AQ9" s="16">
        <v>-0.18156825980064</v>
      </c>
      <c r="AR9" s="16">
        <v>-0.142857142857142</v>
      </c>
      <c r="AS9" s="16">
        <v>-0.142857142857142</v>
      </c>
      <c r="AT9" s="16">
        <v>0.152894157431287</v>
      </c>
      <c r="AU9" s="16">
        <v>-0.142857142857142</v>
      </c>
      <c r="AV9" s="16">
        <v>-0.18156825980064</v>
      </c>
      <c r="AW9" s="16">
        <v>-0.18156825980064</v>
      </c>
      <c r="AX9" s="16">
        <v>0.428571428571428</v>
      </c>
      <c r="AY9" s="16">
        <v>0.428571428571428</v>
      </c>
      <c r="AZ9" s="16">
        <v>-0.0975900072948532</v>
      </c>
      <c r="BA9" s="16">
        <v>-0.0975900072948532</v>
      </c>
      <c r="BB9" s="16">
        <v>-0.18156825980064</v>
      </c>
      <c r="BC9" s="16">
        <v>0.786795792469443</v>
      </c>
      <c r="BD9" s="16">
        <v>-0.142857142857142</v>
      </c>
      <c r="BE9" s="16">
        <v>-0.0975900072948532</v>
      </c>
      <c r="BF9" s="16">
        <v>-0.142857142857142</v>
      </c>
      <c r="BG9" s="16">
        <v>-0.142857142857142</v>
      </c>
      <c r="BH9" s="16">
        <v>-0.0975900072948533</v>
      </c>
      <c r="BI9" s="16">
        <v>-0.18156825980064</v>
      </c>
      <c r="BJ9" s="16">
        <v>-0.142857142857142</v>
      </c>
      <c r="BK9" s="16">
        <v>-0.0975900072948533</v>
      </c>
      <c r="BL9" s="16">
        <v>-0.218217890235992</v>
      </c>
      <c r="BM9" s="16">
        <v>-0.0975900072948533</v>
      </c>
      <c r="BN9" s="16">
        <v>-0.142857142857142</v>
      </c>
      <c r="BO9" s="16">
        <v>-0.142857142857142</v>
      </c>
      <c r="BP9" s="16">
        <v>-0.142857142857142</v>
      </c>
      <c r="BQ9" s="16">
        <v>-0.142857142857142</v>
      </c>
      <c r="BR9" s="16">
        <v>-0.18156825980064</v>
      </c>
      <c r="BS9" s="16">
        <v>-0.0975900072948532</v>
      </c>
      <c r="BT9" s="16">
        <v>-0.218217890235992</v>
      </c>
      <c r="BU9" s="16">
        <v>-0.142857142857142</v>
      </c>
      <c r="BV9" s="16">
        <v>0.428571428571428</v>
      </c>
      <c r="BW9" s="16">
        <v>-0.18156825980064</v>
      </c>
      <c r="BX9" s="16">
        <v>-0.142857142857142</v>
      </c>
      <c r="BY9" s="16">
        <v>-0.142857142857142</v>
      </c>
      <c r="BZ9" s="16">
        <v>-0.142857142857142</v>
      </c>
      <c r="CA9" s="16">
        <v>0.302613766334401</v>
      </c>
      <c r="CB9" s="16">
        <v>0.428571428571428</v>
      </c>
      <c r="CC9" s="16">
        <v>-0.0975900072948533</v>
      </c>
      <c r="CD9" s="16">
        <v>-0.142857142857142</v>
      </c>
      <c r="CE9" s="16">
        <v>-0.18156825980064</v>
      </c>
      <c r="CF9" s="16">
        <v>-0.18156825980064</v>
      </c>
      <c r="CG9" s="16">
        <v>-0.18156825980064</v>
      </c>
      <c r="CH9" s="16">
        <v>0.302613766334401</v>
      </c>
      <c r="CI9" s="16">
        <v>-0.142857142857142</v>
      </c>
      <c r="CJ9" s="16">
        <v>-0.142857142857142</v>
      </c>
      <c r="CK9" s="16">
        <v>-0.0975900072948532</v>
      </c>
      <c r="CL9" s="16">
        <v>-0.142857142857142</v>
      </c>
      <c r="CM9" s="16">
        <v>0.218217890235992</v>
      </c>
      <c r="CN9" s="16">
        <v>-0.0975900072948533</v>
      </c>
      <c r="CO9" s="16">
        <v>-0.18156825980064</v>
      </c>
      <c r="CP9" s="16">
        <v>-0.0975900072948533</v>
      </c>
      <c r="CQ9" s="16">
        <v>-0.142857142857142</v>
      </c>
      <c r="CR9" s="16">
        <v>-0.142857142857142</v>
      </c>
      <c r="CS9" s="16">
        <v>0.654653670707977</v>
      </c>
      <c r="CT9" s="16">
        <v>-0.0975900072948532</v>
      </c>
      <c r="CU9" s="16">
        <v>-0.18156825980064</v>
      </c>
      <c r="CV9" s="16">
        <v>-0.18156825980064</v>
      </c>
      <c r="CW9" s="16">
        <v>0.218217890235992</v>
      </c>
    </row>
    <row r="10" ht="14.25" customHeight="1">
      <c r="A10" s="16">
        <v>9.0</v>
      </c>
      <c r="B10" s="16">
        <v>-0.174077655955698</v>
      </c>
      <c r="C10" s="16">
        <v>-0.124034734589208</v>
      </c>
      <c r="D10" s="16">
        <v>-0.0975900072948532</v>
      </c>
      <c r="E10" s="16">
        <v>-0.124034734589208</v>
      </c>
      <c r="F10" s="16">
        <v>-0.0666666666666666</v>
      </c>
      <c r="G10" s="16">
        <v>0.53748384988657</v>
      </c>
      <c r="H10" s="16">
        <v>-0.0975900072948532</v>
      </c>
      <c r="I10" s="16">
        <v>-0.0975900072948533</v>
      </c>
      <c r="J10" s="16">
        <v>1.0</v>
      </c>
      <c r="K10" s="16">
        <v>0.53748384988657</v>
      </c>
      <c r="L10" s="16">
        <v>-0.124034734589208</v>
      </c>
      <c r="M10" s="16">
        <v>-0.0975900072948532</v>
      </c>
      <c r="N10" s="16">
        <v>-0.124034734589208</v>
      </c>
      <c r="O10" s="16">
        <v>-0.0666666666666666</v>
      </c>
      <c r="P10" s="16">
        <v>0.53748384988657</v>
      </c>
      <c r="Q10" s="16">
        <v>-0.0975900072948532</v>
      </c>
      <c r="R10" s="16">
        <v>-0.0975900072948532</v>
      </c>
      <c r="S10" s="16">
        <v>-0.0666666666666666</v>
      </c>
      <c r="T10" s="16">
        <v>-0.0666666666666666</v>
      </c>
      <c r="U10" s="16">
        <v>0.382970843102535</v>
      </c>
      <c r="V10" s="16">
        <v>-0.124034734589208</v>
      </c>
      <c r="W10" s="16">
        <v>-0.174077655955697</v>
      </c>
      <c r="X10" s="16">
        <v>0.53748384988657</v>
      </c>
      <c r="Y10" s="16">
        <v>-0.0975900072948532</v>
      </c>
      <c r="Z10" s="16">
        <v>-0.0975900072948532</v>
      </c>
      <c r="AA10" s="16">
        <v>-0.0666666666666666</v>
      </c>
      <c r="AB10" s="16">
        <v>-0.0975900072948532</v>
      </c>
      <c r="AC10" s="16">
        <v>-0.0975900072948532</v>
      </c>
      <c r="AD10" s="16">
        <v>-0.174077655955697</v>
      </c>
      <c r="AE10" s="16">
        <v>-0.0975900072948532</v>
      </c>
      <c r="AF10" s="16">
        <v>-0.0666666666666666</v>
      </c>
      <c r="AG10" s="16">
        <v>-0.124034734589208</v>
      </c>
      <c r="AH10" s="16">
        <v>-0.0975900072948532</v>
      </c>
      <c r="AI10" s="16">
        <v>-0.0975900072948532</v>
      </c>
      <c r="AJ10" s="16">
        <v>-0.0975900072948533</v>
      </c>
      <c r="AK10" s="16">
        <v>-0.0975900072948532</v>
      </c>
      <c r="AL10" s="16">
        <v>-0.0666666666666666</v>
      </c>
      <c r="AM10" s="16">
        <v>-0.0975900072948532</v>
      </c>
      <c r="AN10" s="16">
        <v>0.53748384988657</v>
      </c>
      <c r="AO10" s="16">
        <v>-0.0666666666666666</v>
      </c>
      <c r="AP10" s="16">
        <v>0.53748384988657</v>
      </c>
      <c r="AQ10" s="16">
        <v>-0.124034734589208</v>
      </c>
      <c r="AR10" s="16">
        <v>-0.0975900072948532</v>
      </c>
      <c r="AS10" s="16">
        <v>-0.0975900072948532</v>
      </c>
      <c r="AT10" s="16">
        <v>-0.174077655955697</v>
      </c>
      <c r="AU10" s="16">
        <v>-0.0975900072948532</v>
      </c>
      <c r="AV10" s="16">
        <v>-0.124034734589208</v>
      </c>
      <c r="AW10" s="16">
        <v>-0.124034734589208</v>
      </c>
      <c r="AX10" s="16">
        <v>-0.0975900072948532</v>
      </c>
      <c r="AY10" s="16">
        <v>-0.0975900072948533</v>
      </c>
      <c r="AZ10" s="16">
        <v>-0.0666666666666666</v>
      </c>
      <c r="BA10" s="16">
        <v>-0.0666666666666666</v>
      </c>
      <c r="BB10" s="16">
        <v>-0.124034734589208</v>
      </c>
      <c r="BC10" s="16">
        <v>-0.124034734589208</v>
      </c>
      <c r="BD10" s="16">
        <v>-0.0975900072948532</v>
      </c>
      <c r="BE10" s="16">
        <v>-0.0666666666666666</v>
      </c>
      <c r="BF10" s="16">
        <v>-0.0975900072948533</v>
      </c>
      <c r="BG10" s="16">
        <v>-0.0975900072948532</v>
      </c>
      <c r="BH10" s="16">
        <v>-0.0666666666666666</v>
      </c>
      <c r="BI10" s="16">
        <v>0.537483849886569</v>
      </c>
      <c r="BJ10" s="16">
        <v>-0.0975900072948532</v>
      </c>
      <c r="BK10" s="16">
        <v>-0.0666666666666666</v>
      </c>
      <c r="BL10" s="16">
        <v>0.447213595499957</v>
      </c>
      <c r="BM10" s="16">
        <v>1.0</v>
      </c>
      <c r="BN10" s="16">
        <v>-0.0975900072948532</v>
      </c>
      <c r="BO10" s="16">
        <v>-0.0975900072948532</v>
      </c>
      <c r="BP10" s="16">
        <v>-0.0975900072948532</v>
      </c>
      <c r="BQ10" s="16">
        <v>-0.0975900072948532</v>
      </c>
      <c r="BR10" s="16">
        <v>0.537483849886569</v>
      </c>
      <c r="BS10" s="16">
        <v>-0.0666666666666666</v>
      </c>
      <c r="BT10" s="16">
        <v>0.447213595499957</v>
      </c>
      <c r="BU10" s="16">
        <v>-0.0975900072948532</v>
      </c>
      <c r="BV10" s="16">
        <v>-0.0975900072948532</v>
      </c>
      <c r="BW10" s="16">
        <v>-0.124034734589208</v>
      </c>
      <c r="BX10" s="16">
        <v>-0.0975900072948532</v>
      </c>
      <c r="BY10" s="16">
        <v>-0.0975900072948532</v>
      </c>
      <c r="BZ10" s="16">
        <v>-0.0975900072948532</v>
      </c>
      <c r="CA10" s="16">
        <v>0.53748384988657</v>
      </c>
      <c r="CB10" s="16">
        <v>-0.0975900072948533</v>
      </c>
      <c r="CC10" s="16">
        <v>-0.0666666666666666</v>
      </c>
      <c r="CD10" s="16">
        <v>0.683130051063974</v>
      </c>
      <c r="CE10" s="16">
        <v>-0.124034734589208</v>
      </c>
      <c r="CF10" s="16">
        <v>-0.124034734589208</v>
      </c>
      <c r="CG10" s="16">
        <v>-0.124034734589208</v>
      </c>
      <c r="CH10" s="16">
        <v>0.53748384988657</v>
      </c>
      <c r="CI10" s="16">
        <v>-0.0975900072948532</v>
      </c>
      <c r="CJ10" s="16">
        <v>-0.0975900072948532</v>
      </c>
      <c r="CK10" s="16">
        <v>-0.0666666666666666</v>
      </c>
      <c r="CL10" s="16">
        <v>-0.0975900072948532</v>
      </c>
      <c r="CM10" s="16">
        <v>-0.149071198499985</v>
      </c>
      <c r="CN10" s="16">
        <v>-0.0666666666666666</v>
      </c>
      <c r="CO10" s="16">
        <v>-0.124034734589208</v>
      </c>
      <c r="CP10" s="16">
        <v>-0.0666666666666666</v>
      </c>
      <c r="CQ10" s="16">
        <v>-0.0975900072948532</v>
      </c>
      <c r="CR10" s="16">
        <v>-0.0975900072948532</v>
      </c>
      <c r="CS10" s="16">
        <v>-0.149071198499985</v>
      </c>
      <c r="CT10" s="16">
        <v>-0.0666666666666666</v>
      </c>
      <c r="CU10" s="16">
        <v>0.53748384988657</v>
      </c>
      <c r="CV10" s="16">
        <v>-0.124034734589208</v>
      </c>
      <c r="CW10" s="16">
        <v>0.447213595499957</v>
      </c>
    </row>
    <row r="11" ht="14.25" customHeight="1">
      <c r="A11" s="16">
        <v>10.0</v>
      </c>
      <c r="B11" s="16">
        <v>0.0215916758543764</v>
      </c>
      <c r="C11" s="16">
        <v>0.179487179487179</v>
      </c>
      <c r="D11" s="16">
        <v>-0.18156825980064</v>
      </c>
      <c r="E11" s="16">
        <v>-0.23076923076923</v>
      </c>
      <c r="F11" s="16">
        <v>-0.124034734589208</v>
      </c>
      <c r="G11" s="16">
        <v>0.589743589743589</v>
      </c>
      <c r="H11" s="16">
        <v>-0.18156825980064</v>
      </c>
      <c r="I11" s="16">
        <v>0.302613766334401</v>
      </c>
      <c r="J11" s="16">
        <v>0.53748384988657</v>
      </c>
      <c r="K11" s="16">
        <v>1.0</v>
      </c>
      <c r="L11" s="16">
        <v>-0.23076923076923</v>
      </c>
      <c r="M11" s="16">
        <v>-0.18156825980064</v>
      </c>
      <c r="N11" s="16">
        <v>0.179487179487179</v>
      </c>
      <c r="O11" s="16">
        <v>-0.124034734589208</v>
      </c>
      <c r="P11" s="16">
        <v>0.589743589743589</v>
      </c>
      <c r="Q11" s="16">
        <v>-0.18156825980064</v>
      </c>
      <c r="R11" s="16">
        <v>-0.18156825980064</v>
      </c>
      <c r="S11" s="16">
        <v>-0.124034734589208</v>
      </c>
      <c r="T11" s="16">
        <v>-0.124034734589208</v>
      </c>
      <c r="U11" s="16">
        <v>0.3670584895244</v>
      </c>
      <c r="V11" s="16">
        <v>0.179487179487179</v>
      </c>
      <c r="W11" s="16">
        <v>0.0215916758543766</v>
      </c>
      <c r="X11" s="16">
        <v>0.589743589743589</v>
      </c>
      <c r="Y11" s="16">
        <v>-0.18156825980064</v>
      </c>
      <c r="Z11" s="16">
        <v>-0.18156825980064</v>
      </c>
      <c r="AA11" s="16">
        <v>-0.124034734589208</v>
      </c>
      <c r="AB11" s="16">
        <v>-0.18156825980064</v>
      </c>
      <c r="AC11" s="16">
        <v>-0.18156825980064</v>
      </c>
      <c r="AD11" s="16">
        <v>0.0215916758543765</v>
      </c>
      <c r="AE11" s="16">
        <v>-0.18156825980064</v>
      </c>
      <c r="AF11" s="16">
        <v>-0.124034734589208</v>
      </c>
      <c r="AG11" s="16">
        <v>0.179487179487179</v>
      </c>
      <c r="AH11" s="16">
        <v>-0.18156825980064</v>
      </c>
      <c r="AI11" s="16">
        <v>-0.18156825980064</v>
      </c>
      <c r="AJ11" s="16">
        <v>-0.18156825980064</v>
      </c>
      <c r="AK11" s="16">
        <v>-0.18156825980064</v>
      </c>
      <c r="AL11" s="16">
        <v>-0.124034734589208</v>
      </c>
      <c r="AM11" s="16">
        <v>-0.18156825980064</v>
      </c>
      <c r="AN11" s="16">
        <v>0.179487179487179</v>
      </c>
      <c r="AO11" s="16">
        <v>-0.124034734589208</v>
      </c>
      <c r="AP11" s="16">
        <v>0.589743589743589</v>
      </c>
      <c r="AQ11" s="16">
        <v>0.179487179487179</v>
      </c>
      <c r="AR11" s="16">
        <v>-0.18156825980064</v>
      </c>
      <c r="AS11" s="16">
        <v>0.302613766334401</v>
      </c>
      <c r="AT11" s="16">
        <v>-0.323875137815647</v>
      </c>
      <c r="AU11" s="16">
        <v>-0.18156825980064</v>
      </c>
      <c r="AV11" s="16">
        <v>0.179487179487179</v>
      </c>
      <c r="AW11" s="16">
        <v>-0.23076923076923</v>
      </c>
      <c r="AX11" s="16">
        <v>0.3026137663344</v>
      </c>
      <c r="AY11" s="16">
        <v>-0.18156825980064</v>
      </c>
      <c r="AZ11" s="16">
        <v>-0.124034734589208</v>
      </c>
      <c r="BA11" s="16">
        <v>-0.124034734589208</v>
      </c>
      <c r="BB11" s="16">
        <v>-0.23076923076923</v>
      </c>
      <c r="BC11" s="16">
        <v>0.179487179487179</v>
      </c>
      <c r="BD11" s="16">
        <v>0.302613766334401</v>
      </c>
      <c r="BE11" s="16">
        <v>-0.124034734589208</v>
      </c>
      <c r="BF11" s="16">
        <v>-0.18156825980064</v>
      </c>
      <c r="BG11" s="16">
        <v>-0.18156825980064</v>
      </c>
      <c r="BH11" s="16">
        <v>-0.124034734589208</v>
      </c>
      <c r="BI11" s="16">
        <v>0.589743589743589</v>
      </c>
      <c r="BJ11" s="16">
        <v>-0.18156825980064</v>
      </c>
      <c r="BK11" s="16">
        <v>-0.124034734589208</v>
      </c>
      <c r="BL11" s="16">
        <v>0.462250163521024</v>
      </c>
      <c r="BM11" s="16">
        <v>0.53748384988657</v>
      </c>
      <c r="BN11" s="16">
        <v>-0.18156825980064</v>
      </c>
      <c r="BO11" s="16">
        <v>-0.18156825980064</v>
      </c>
      <c r="BP11" s="16">
        <v>-0.18156825980064</v>
      </c>
      <c r="BQ11" s="16">
        <v>-0.18156825980064</v>
      </c>
      <c r="BR11" s="16">
        <v>0.589743589743589</v>
      </c>
      <c r="BS11" s="16">
        <v>-0.124034734589208</v>
      </c>
      <c r="BT11" s="16">
        <v>0.462250163521024</v>
      </c>
      <c r="BU11" s="16">
        <v>0.302613766334401</v>
      </c>
      <c r="BV11" s="16">
        <v>-0.18156825980064</v>
      </c>
      <c r="BW11" s="16">
        <v>-0.23076923076923</v>
      </c>
      <c r="BX11" s="16">
        <v>-0.18156825980064</v>
      </c>
      <c r="BY11" s="16">
        <v>-0.18156825980064</v>
      </c>
      <c r="BZ11" s="16">
        <v>-0.18156825980064</v>
      </c>
      <c r="CA11" s="16">
        <v>0.589743589743589</v>
      </c>
      <c r="CB11" s="16">
        <v>-0.18156825980064</v>
      </c>
      <c r="CC11" s="16">
        <v>-0.124034734589208</v>
      </c>
      <c r="CD11" s="16">
        <v>0.786795792469442</v>
      </c>
      <c r="CE11" s="16">
        <v>0.179487179487179</v>
      </c>
      <c r="CF11" s="16">
        <v>-0.23076923076923</v>
      </c>
      <c r="CG11" s="16">
        <v>-0.23076923076923</v>
      </c>
      <c r="CH11" s="16">
        <v>1.0</v>
      </c>
      <c r="CI11" s="16">
        <v>-0.18156825980064</v>
      </c>
      <c r="CJ11" s="16">
        <v>-0.18156825980064</v>
      </c>
      <c r="CK11" s="16">
        <v>-0.124034734589208</v>
      </c>
      <c r="CL11" s="16">
        <v>0.302613766334401</v>
      </c>
      <c r="CM11" s="16">
        <v>0.0924500327042049</v>
      </c>
      <c r="CN11" s="16">
        <v>-0.124034734589208</v>
      </c>
      <c r="CO11" s="16">
        <v>0.179487179487179</v>
      </c>
      <c r="CP11" s="16">
        <v>-0.124034734589208</v>
      </c>
      <c r="CQ11" s="16">
        <v>-0.18156825980064</v>
      </c>
      <c r="CR11" s="16">
        <v>-0.18156825980064</v>
      </c>
      <c r="CS11" s="16">
        <v>0.0924500327042049</v>
      </c>
      <c r="CT11" s="16">
        <v>-0.124034734589208</v>
      </c>
      <c r="CU11" s="16">
        <v>0.179487179487179</v>
      </c>
      <c r="CV11" s="16">
        <v>0.179487179487179</v>
      </c>
      <c r="CW11" s="16">
        <v>0.462250163521023</v>
      </c>
    </row>
    <row r="12" ht="14.25" customHeight="1">
      <c r="A12" s="16">
        <v>11.0</v>
      </c>
      <c r="B12" s="16">
        <v>0.0215916758543765</v>
      </c>
      <c r="C12" s="16">
        <v>-0.23076923076923</v>
      </c>
      <c r="D12" s="16">
        <v>0.786795792469443</v>
      </c>
      <c r="E12" s="16">
        <v>1.0</v>
      </c>
      <c r="F12" s="16">
        <v>0.53748384988657</v>
      </c>
      <c r="G12" s="16">
        <v>-0.23076923076923</v>
      </c>
      <c r="H12" s="16">
        <v>0.786795792469443</v>
      </c>
      <c r="I12" s="16">
        <v>-0.18156825980064</v>
      </c>
      <c r="J12" s="16">
        <v>-0.124034734589208</v>
      </c>
      <c r="K12" s="16">
        <v>-0.23076923076923</v>
      </c>
      <c r="L12" s="16">
        <v>1.0</v>
      </c>
      <c r="M12" s="16">
        <v>0.302613766334401</v>
      </c>
      <c r="N12" s="16">
        <v>-0.23076923076923</v>
      </c>
      <c r="O12" s="16">
        <v>0.53748384988657</v>
      </c>
      <c r="P12" s="16">
        <v>0.179487179487179</v>
      </c>
      <c r="Q12" s="16">
        <v>0.302613766334401</v>
      </c>
      <c r="R12" s="16">
        <v>0.786795792469443</v>
      </c>
      <c r="S12" s="16">
        <v>0.53748384988657</v>
      </c>
      <c r="T12" s="16">
        <v>0.53748384988657</v>
      </c>
      <c r="U12" s="16">
        <v>0.3670584895244</v>
      </c>
      <c r="V12" s="16">
        <v>0.179487179487179</v>
      </c>
      <c r="W12" s="16">
        <v>0.0215916758543765</v>
      </c>
      <c r="X12" s="16">
        <v>-0.23076923076923</v>
      </c>
      <c r="Y12" s="16">
        <v>0.302613766334401</v>
      </c>
      <c r="Z12" s="16">
        <v>0.786795792469443</v>
      </c>
      <c r="AA12" s="16">
        <v>0.53748384988657</v>
      </c>
      <c r="AB12" s="16">
        <v>0.302613766334401</v>
      </c>
      <c r="AC12" s="16">
        <v>0.786795792469443</v>
      </c>
      <c r="AD12" s="16">
        <v>0.0215916758543765</v>
      </c>
      <c r="AE12" s="16">
        <v>0.302613766334401</v>
      </c>
      <c r="AF12" s="16">
        <v>0.53748384988657</v>
      </c>
      <c r="AG12" s="16">
        <v>-0.23076923076923</v>
      </c>
      <c r="AH12" s="16">
        <v>0.302613766334401</v>
      </c>
      <c r="AI12" s="16">
        <v>0.302613766334401</v>
      </c>
      <c r="AJ12" s="16">
        <v>0.302613766334401</v>
      </c>
      <c r="AK12" s="16">
        <v>0.786795792469443</v>
      </c>
      <c r="AL12" s="16">
        <v>0.53748384988657</v>
      </c>
      <c r="AM12" s="16">
        <v>0.302613766334401</v>
      </c>
      <c r="AN12" s="16">
        <v>0.179487179487179</v>
      </c>
      <c r="AO12" s="16">
        <v>0.53748384988657</v>
      </c>
      <c r="AP12" s="16">
        <v>-0.23076923076923</v>
      </c>
      <c r="AQ12" s="16">
        <v>0.589743589743589</v>
      </c>
      <c r="AR12" s="16">
        <v>0.786795792469443</v>
      </c>
      <c r="AS12" s="16">
        <v>-0.18156825980064</v>
      </c>
      <c r="AT12" s="16">
        <v>0.3670584895244</v>
      </c>
      <c r="AU12" s="16">
        <v>0.786795792469443</v>
      </c>
      <c r="AV12" s="16">
        <v>-0.23076923076923</v>
      </c>
      <c r="AW12" s="16">
        <v>1.0</v>
      </c>
      <c r="AX12" s="16">
        <v>0.302613766334401</v>
      </c>
      <c r="AY12" s="16">
        <v>0.302613766334401</v>
      </c>
      <c r="AZ12" s="16">
        <v>0.53748384988657</v>
      </c>
      <c r="BA12" s="16">
        <v>0.53748384988657</v>
      </c>
      <c r="BB12" s="16">
        <v>1.0</v>
      </c>
      <c r="BC12" s="16">
        <v>-0.23076923076923</v>
      </c>
      <c r="BD12" s="16">
        <v>0.302613766334401</v>
      </c>
      <c r="BE12" s="16">
        <v>0.53748384988657</v>
      </c>
      <c r="BF12" s="16">
        <v>0.302613766334401</v>
      </c>
      <c r="BG12" s="16">
        <v>0.786795792469443</v>
      </c>
      <c r="BH12" s="16">
        <v>0.53748384988657</v>
      </c>
      <c r="BI12" s="16">
        <v>-0.23076923076923</v>
      </c>
      <c r="BJ12" s="16">
        <v>0.786795792469443</v>
      </c>
      <c r="BK12" s="16">
        <v>0.53748384988657</v>
      </c>
      <c r="BL12" s="16">
        <v>0.0924500327042048</v>
      </c>
      <c r="BM12" s="16">
        <v>-0.124034734589208</v>
      </c>
      <c r="BN12" s="16">
        <v>0.786795792469443</v>
      </c>
      <c r="BO12" s="16">
        <v>0.302613766334401</v>
      </c>
      <c r="BP12" s="16">
        <v>0.786795792469443</v>
      </c>
      <c r="BQ12" s="16">
        <v>0.786795792469443</v>
      </c>
      <c r="BR12" s="16">
        <v>-0.23076923076923</v>
      </c>
      <c r="BS12" s="16">
        <v>-0.124034734589208</v>
      </c>
      <c r="BT12" s="16">
        <v>0.0924500327042048</v>
      </c>
      <c r="BU12" s="16">
        <v>0.302613766334401</v>
      </c>
      <c r="BV12" s="16">
        <v>0.302613766334401</v>
      </c>
      <c r="BW12" s="16">
        <v>0.589743589743589</v>
      </c>
      <c r="BX12" s="16">
        <v>0.786795792469443</v>
      </c>
      <c r="BY12" s="16">
        <v>0.786795792469443</v>
      </c>
      <c r="BZ12" s="16">
        <v>0.786795792469443</v>
      </c>
      <c r="CA12" s="16">
        <v>0.179487179487179</v>
      </c>
      <c r="CB12" s="16">
        <v>0.302613766334401</v>
      </c>
      <c r="CC12" s="16">
        <v>0.53748384988657</v>
      </c>
      <c r="CD12" s="16">
        <v>-0.18156825980064</v>
      </c>
      <c r="CE12" s="16">
        <v>0.179487179487179</v>
      </c>
      <c r="CF12" s="16">
        <v>0.589743589743589</v>
      </c>
      <c r="CG12" s="16">
        <v>1.0</v>
      </c>
      <c r="CH12" s="16">
        <v>-0.23076923076923</v>
      </c>
      <c r="CI12" s="16">
        <v>0.786795792469443</v>
      </c>
      <c r="CJ12" s="16">
        <v>0.302613766334401</v>
      </c>
      <c r="CK12" s="16">
        <v>-0.124034734589208</v>
      </c>
      <c r="CL12" s="16">
        <v>0.302613766334401</v>
      </c>
      <c r="CM12" s="16">
        <v>0.462250163521024</v>
      </c>
      <c r="CN12" s="16">
        <v>0.53748384988657</v>
      </c>
      <c r="CO12" s="16">
        <v>-0.23076923076923</v>
      </c>
      <c r="CP12" s="16">
        <v>0.53748384988657</v>
      </c>
      <c r="CQ12" s="16">
        <v>0.786795792469443</v>
      </c>
      <c r="CR12" s="16">
        <v>0.786795792469443</v>
      </c>
      <c r="CS12" s="16">
        <v>0.0924500327042048</v>
      </c>
      <c r="CT12" s="16">
        <v>-0.124034734589208</v>
      </c>
      <c r="CU12" s="16">
        <v>0.179487179487179</v>
      </c>
      <c r="CV12" s="16">
        <v>0.179487179487179</v>
      </c>
      <c r="CW12" s="16">
        <v>0.0924500327042048</v>
      </c>
    </row>
    <row r="13" ht="14.25" customHeight="1">
      <c r="A13" s="16">
        <v>12.0</v>
      </c>
      <c r="B13" s="16">
        <v>0.152894157431287</v>
      </c>
      <c r="C13" s="16">
        <v>-0.18156825980064</v>
      </c>
      <c r="D13" s="16">
        <v>0.428571428571428</v>
      </c>
      <c r="E13" s="16">
        <v>0.302613766334401</v>
      </c>
      <c r="F13" s="16">
        <v>0.683130051063973</v>
      </c>
      <c r="G13" s="16">
        <v>-0.18156825980064</v>
      </c>
      <c r="H13" s="16">
        <v>0.428571428571428</v>
      </c>
      <c r="I13" s="16">
        <v>-0.142857142857142</v>
      </c>
      <c r="J13" s="16">
        <v>-0.0975900072948532</v>
      </c>
      <c r="K13" s="16">
        <v>-0.18156825980064</v>
      </c>
      <c r="L13" s="16">
        <v>0.302613766334401</v>
      </c>
      <c r="M13" s="16">
        <v>1.0</v>
      </c>
      <c r="N13" s="16">
        <v>-0.18156825980064</v>
      </c>
      <c r="O13" s="16">
        <v>-0.0975900072948533</v>
      </c>
      <c r="P13" s="16">
        <v>-0.18156825980064</v>
      </c>
      <c r="Q13" s="16">
        <v>-0.142857142857142</v>
      </c>
      <c r="R13" s="16">
        <v>-0.142857142857142</v>
      </c>
      <c r="S13" s="16">
        <v>0.683130051063973</v>
      </c>
      <c r="T13" s="16">
        <v>0.683130051063973</v>
      </c>
      <c r="U13" s="16">
        <v>0.152894157431287</v>
      </c>
      <c r="V13" s="16">
        <v>0.302613766334401</v>
      </c>
      <c r="W13" s="16">
        <v>0.152894157431287</v>
      </c>
      <c r="X13" s="16">
        <v>-0.18156825980064</v>
      </c>
      <c r="Y13" s="16">
        <v>-0.142857142857142</v>
      </c>
      <c r="Z13" s="16">
        <v>-0.142857142857142</v>
      </c>
      <c r="AA13" s="16">
        <v>-0.0975900072948533</v>
      </c>
      <c r="AB13" s="16">
        <v>-0.142857142857142</v>
      </c>
      <c r="AC13" s="16">
        <v>-0.142857142857142</v>
      </c>
      <c r="AD13" s="16">
        <v>-0.254823595718812</v>
      </c>
      <c r="AE13" s="16">
        <v>-0.142857142857142</v>
      </c>
      <c r="AF13" s="16">
        <v>-0.0975900072948533</v>
      </c>
      <c r="AG13" s="16">
        <v>-0.18156825980064</v>
      </c>
      <c r="AH13" s="16">
        <v>-0.142857142857142</v>
      </c>
      <c r="AI13" s="16">
        <v>-0.142857142857142</v>
      </c>
      <c r="AJ13" s="16">
        <v>0.428571428571428</v>
      </c>
      <c r="AK13" s="16">
        <v>0.428571428571428</v>
      </c>
      <c r="AL13" s="16">
        <v>-0.0975900072948533</v>
      </c>
      <c r="AM13" s="16">
        <v>-0.142857142857142</v>
      </c>
      <c r="AN13" s="16">
        <v>-0.18156825980064</v>
      </c>
      <c r="AO13" s="16">
        <v>-0.0975900072948533</v>
      </c>
      <c r="AP13" s="16">
        <v>-0.18156825980064</v>
      </c>
      <c r="AQ13" s="16">
        <v>0.302613766334401</v>
      </c>
      <c r="AR13" s="16">
        <v>-0.142857142857142</v>
      </c>
      <c r="AS13" s="16">
        <v>-0.142857142857142</v>
      </c>
      <c r="AT13" s="16">
        <v>-0.254823595718812</v>
      </c>
      <c r="AU13" s="16">
        <v>-0.142857142857142</v>
      </c>
      <c r="AV13" s="16">
        <v>-0.18156825980064</v>
      </c>
      <c r="AW13" s="16">
        <v>0.302613766334401</v>
      </c>
      <c r="AX13" s="16">
        <v>-0.142857142857142</v>
      </c>
      <c r="AY13" s="16">
        <v>0.428571428571428</v>
      </c>
      <c r="AZ13" s="16">
        <v>-0.0975900072948533</v>
      </c>
      <c r="BA13" s="16">
        <v>-0.0975900072948533</v>
      </c>
      <c r="BB13" s="16">
        <v>0.302613766334401</v>
      </c>
      <c r="BC13" s="16">
        <v>-0.18156825980064</v>
      </c>
      <c r="BD13" s="16">
        <v>-0.142857142857142</v>
      </c>
      <c r="BE13" s="16">
        <v>-0.0975900072948533</v>
      </c>
      <c r="BF13" s="16">
        <v>0.428571428571428</v>
      </c>
      <c r="BG13" s="16">
        <v>0.428571428571428</v>
      </c>
      <c r="BH13" s="16">
        <v>0.683130051063973</v>
      </c>
      <c r="BI13" s="16">
        <v>-0.18156825980064</v>
      </c>
      <c r="BJ13" s="16">
        <v>0.428571428571428</v>
      </c>
      <c r="BK13" s="16">
        <v>0.683130051063973</v>
      </c>
      <c r="BL13" s="16">
        <v>0.654653670707976</v>
      </c>
      <c r="BM13" s="16">
        <v>-0.0975900072948532</v>
      </c>
      <c r="BN13" s="16">
        <v>0.428571428571428</v>
      </c>
      <c r="BO13" s="16">
        <v>-0.142857142857142</v>
      </c>
      <c r="BP13" s="16">
        <v>-0.142857142857142</v>
      </c>
      <c r="BQ13" s="16">
        <v>0.428571428571428</v>
      </c>
      <c r="BR13" s="16">
        <v>-0.18156825980064</v>
      </c>
      <c r="BS13" s="16">
        <v>-0.0975900072948532</v>
      </c>
      <c r="BT13" s="16">
        <v>-0.218217890235992</v>
      </c>
      <c r="BU13" s="16">
        <v>-0.142857142857142</v>
      </c>
      <c r="BV13" s="16">
        <v>-0.142857142857142</v>
      </c>
      <c r="BW13" s="16">
        <v>-0.18156825980064</v>
      </c>
      <c r="BX13" s="16">
        <v>0.428571428571428</v>
      </c>
      <c r="BY13" s="16">
        <v>-0.142857142857142</v>
      </c>
      <c r="BZ13" s="16">
        <v>-0.142857142857142</v>
      </c>
      <c r="CA13" s="16">
        <v>-0.18156825980064</v>
      </c>
      <c r="CB13" s="16">
        <v>0.428571428571428</v>
      </c>
      <c r="CC13" s="16">
        <v>0.683130051063973</v>
      </c>
      <c r="CD13" s="16">
        <v>-0.142857142857142</v>
      </c>
      <c r="CE13" s="16">
        <v>0.302613766334401</v>
      </c>
      <c r="CF13" s="16">
        <v>0.786795792469443</v>
      </c>
      <c r="CG13" s="16">
        <v>0.302613766334401</v>
      </c>
      <c r="CH13" s="16">
        <v>-0.18156825980064</v>
      </c>
      <c r="CI13" s="16">
        <v>0.428571428571428</v>
      </c>
      <c r="CJ13" s="16">
        <v>-0.142857142857142</v>
      </c>
      <c r="CK13" s="16">
        <v>-0.0975900072948532</v>
      </c>
      <c r="CL13" s="16">
        <v>-0.142857142857142</v>
      </c>
      <c r="CM13" s="16">
        <v>0.218217890235992</v>
      </c>
      <c r="CN13" s="16">
        <v>0.683130051063973</v>
      </c>
      <c r="CO13" s="16">
        <v>-0.18156825980064</v>
      </c>
      <c r="CP13" s="16">
        <v>0.683130051063973</v>
      </c>
      <c r="CQ13" s="16">
        <v>-0.142857142857142</v>
      </c>
      <c r="CR13" s="16">
        <v>0.428571428571428</v>
      </c>
      <c r="CS13" s="16">
        <v>0.218217890235992</v>
      </c>
      <c r="CT13" s="16">
        <v>-0.0975900072948532</v>
      </c>
      <c r="CU13" s="16">
        <v>-0.18156825980064</v>
      </c>
      <c r="CV13" s="16">
        <v>-0.18156825980064</v>
      </c>
      <c r="CW13" s="16">
        <v>0.218217890235992</v>
      </c>
    </row>
    <row r="14" ht="14.25" customHeight="1">
      <c r="A14" s="16">
        <v>13.0</v>
      </c>
      <c r="B14" s="16">
        <v>0.712525303194425</v>
      </c>
      <c r="C14" s="16">
        <v>0.589743589743589</v>
      </c>
      <c r="D14" s="16">
        <v>-0.18156825980064</v>
      </c>
      <c r="E14" s="16">
        <v>-0.23076923076923</v>
      </c>
      <c r="F14" s="16">
        <v>-0.124034734589208</v>
      </c>
      <c r="G14" s="16">
        <v>-0.23076923076923</v>
      </c>
      <c r="H14" s="16">
        <v>-0.18156825980064</v>
      </c>
      <c r="I14" s="16">
        <v>0.786795792469443</v>
      </c>
      <c r="J14" s="16">
        <v>-0.124034734589208</v>
      </c>
      <c r="K14" s="16">
        <v>0.179487179487179</v>
      </c>
      <c r="L14" s="16">
        <v>-0.23076923076923</v>
      </c>
      <c r="M14" s="16">
        <v>-0.18156825980064</v>
      </c>
      <c r="N14" s="16">
        <v>1.0</v>
      </c>
      <c r="O14" s="16">
        <v>-0.124034734589208</v>
      </c>
      <c r="P14" s="16">
        <v>0.179487179487179</v>
      </c>
      <c r="Q14" s="16">
        <v>-0.18156825980064</v>
      </c>
      <c r="R14" s="16">
        <v>-0.18156825980064</v>
      </c>
      <c r="S14" s="16">
        <v>-0.124034734589208</v>
      </c>
      <c r="T14" s="16">
        <v>-0.124034734589208</v>
      </c>
      <c r="U14" s="16">
        <v>-0.323875137815647</v>
      </c>
      <c r="V14" s="16">
        <v>-0.23076923076923</v>
      </c>
      <c r="W14" s="16">
        <v>-0.323875137815647</v>
      </c>
      <c r="X14" s="16">
        <v>-0.23076923076923</v>
      </c>
      <c r="Y14" s="16">
        <v>-0.18156825980064</v>
      </c>
      <c r="Z14" s="16">
        <v>-0.18156825980064</v>
      </c>
      <c r="AA14" s="16">
        <v>-0.124034734589208</v>
      </c>
      <c r="AB14" s="16">
        <v>0.302613766334401</v>
      </c>
      <c r="AC14" s="16">
        <v>-0.18156825980064</v>
      </c>
      <c r="AD14" s="16">
        <v>0.0215916758543764</v>
      </c>
      <c r="AE14" s="16">
        <v>-0.18156825980064</v>
      </c>
      <c r="AF14" s="16">
        <v>-0.124034734589208</v>
      </c>
      <c r="AG14" s="16">
        <v>-0.23076923076923</v>
      </c>
      <c r="AH14" s="16">
        <v>0.302613766334401</v>
      </c>
      <c r="AI14" s="16">
        <v>-0.18156825980064</v>
      </c>
      <c r="AJ14" s="16">
        <v>0.302613766334401</v>
      </c>
      <c r="AK14" s="16">
        <v>-0.18156825980064</v>
      </c>
      <c r="AL14" s="16">
        <v>-0.124034734589208</v>
      </c>
      <c r="AM14" s="16">
        <v>-0.18156825980064</v>
      </c>
      <c r="AN14" s="16">
        <v>-0.23076923076923</v>
      </c>
      <c r="AO14" s="16">
        <v>-0.124034734589208</v>
      </c>
      <c r="AP14" s="16">
        <v>0.179487179487179</v>
      </c>
      <c r="AQ14" s="16">
        <v>-0.23076923076923</v>
      </c>
      <c r="AR14" s="16">
        <v>-0.18156825980064</v>
      </c>
      <c r="AS14" s="16">
        <v>-0.18156825980064</v>
      </c>
      <c r="AT14" s="16">
        <v>0.3670584895244</v>
      </c>
      <c r="AU14" s="16">
        <v>-0.18156825980064</v>
      </c>
      <c r="AV14" s="16">
        <v>-0.23076923076923</v>
      </c>
      <c r="AW14" s="16">
        <v>-0.23076923076923</v>
      </c>
      <c r="AX14" s="16">
        <v>0.302613766334401</v>
      </c>
      <c r="AY14" s="16">
        <v>0.302613766334401</v>
      </c>
      <c r="AZ14" s="16">
        <v>-0.124034734589208</v>
      </c>
      <c r="BA14" s="16">
        <v>-0.124034734589208</v>
      </c>
      <c r="BB14" s="16">
        <v>-0.23076923076923</v>
      </c>
      <c r="BC14" s="16">
        <v>0.589743589743589</v>
      </c>
      <c r="BD14" s="16">
        <v>-0.18156825980064</v>
      </c>
      <c r="BE14" s="16">
        <v>-0.124034734589208</v>
      </c>
      <c r="BF14" s="16">
        <v>-0.18156825980064</v>
      </c>
      <c r="BG14" s="16">
        <v>-0.18156825980064</v>
      </c>
      <c r="BH14" s="16">
        <v>-0.124034734589208</v>
      </c>
      <c r="BI14" s="16">
        <v>-0.23076923076923</v>
      </c>
      <c r="BJ14" s="16">
        <v>-0.18156825980064</v>
      </c>
      <c r="BK14" s="16">
        <v>-0.124034734589208</v>
      </c>
      <c r="BL14" s="16">
        <v>-0.277350098112614</v>
      </c>
      <c r="BM14" s="16">
        <v>-0.124034734589208</v>
      </c>
      <c r="BN14" s="16">
        <v>-0.18156825980064</v>
      </c>
      <c r="BO14" s="16">
        <v>-0.18156825980064</v>
      </c>
      <c r="BP14" s="16">
        <v>-0.18156825980064</v>
      </c>
      <c r="BQ14" s="16">
        <v>-0.18156825980064</v>
      </c>
      <c r="BR14" s="16">
        <v>-0.23076923076923</v>
      </c>
      <c r="BS14" s="16">
        <v>-0.124034734589208</v>
      </c>
      <c r="BT14" s="16">
        <v>-0.277350098112614</v>
      </c>
      <c r="BU14" s="16">
        <v>-0.18156825980064</v>
      </c>
      <c r="BV14" s="16">
        <v>0.302613766334401</v>
      </c>
      <c r="BW14" s="16">
        <v>-0.23076923076923</v>
      </c>
      <c r="BX14" s="16">
        <v>-0.18156825980064</v>
      </c>
      <c r="BY14" s="16">
        <v>-0.18156825980064</v>
      </c>
      <c r="BZ14" s="16">
        <v>-0.18156825980064</v>
      </c>
      <c r="CA14" s="16">
        <v>0.179487179487179</v>
      </c>
      <c r="CB14" s="16">
        <v>0.302613766334401</v>
      </c>
      <c r="CC14" s="16">
        <v>-0.124034734589208</v>
      </c>
      <c r="CD14" s="16">
        <v>-0.18156825980064</v>
      </c>
      <c r="CE14" s="16">
        <v>-0.23076923076923</v>
      </c>
      <c r="CF14" s="16">
        <v>-0.23076923076923</v>
      </c>
      <c r="CG14" s="16">
        <v>-0.23076923076923</v>
      </c>
      <c r="CH14" s="16">
        <v>0.179487179487179</v>
      </c>
      <c r="CI14" s="16">
        <v>-0.18156825980064</v>
      </c>
      <c r="CJ14" s="16">
        <v>-0.18156825980064</v>
      </c>
      <c r="CK14" s="16">
        <v>-0.124034734589208</v>
      </c>
      <c r="CL14" s="16">
        <v>-0.18156825980064</v>
      </c>
      <c r="CM14" s="16">
        <v>0.0924500327042048</v>
      </c>
      <c r="CN14" s="16">
        <v>-0.124034734589208</v>
      </c>
      <c r="CO14" s="16">
        <v>-0.23076923076923</v>
      </c>
      <c r="CP14" s="16">
        <v>-0.124034734589208</v>
      </c>
      <c r="CQ14" s="16">
        <v>-0.18156825980064</v>
      </c>
      <c r="CR14" s="16">
        <v>-0.18156825980064</v>
      </c>
      <c r="CS14" s="16">
        <v>0.462250163521023</v>
      </c>
      <c r="CT14" s="16">
        <v>-0.124034734589208</v>
      </c>
      <c r="CU14" s="16">
        <v>-0.23076923076923</v>
      </c>
      <c r="CV14" s="16">
        <v>-0.23076923076923</v>
      </c>
      <c r="CW14" s="16">
        <v>0.0924500327042048</v>
      </c>
    </row>
    <row r="15" ht="14.25" customHeight="1">
      <c r="A15" s="16">
        <v>14.0</v>
      </c>
      <c r="B15" s="16">
        <v>-0.174077655955698</v>
      </c>
      <c r="C15" s="16">
        <v>-0.124034734589208</v>
      </c>
      <c r="D15" s="16">
        <v>-0.0975900072948533</v>
      </c>
      <c r="E15" s="16">
        <v>0.53748384988657</v>
      </c>
      <c r="F15" s="16">
        <v>-0.0666666666666666</v>
      </c>
      <c r="G15" s="16">
        <v>-0.124034734589208</v>
      </c>
      <c r="H15" s="16">
        <v>-0.0975900072948533</v>
      </c>
      <c r="I15" s="16">
        <v>-0.0975900072948532</v>
      </c>
      <c r="J15" s="16">
        <v>-0.0666666666666666</v>
      </c>
      <c r="K15" s="16">
        <v>-0.124034734589208</v>
      </c>
      <c r="L15" s="16">
        <v>0.53748384988657</v>
      </c>
      <c r="M15" s="16">
        <v>-0.0975900072948533</v>
      </c>
      <c r="N15" s="16">
        <v>-0.124034734589208</v>
      </c>
      <c r="O15" s="16">
        <v>1.0</v>
      </c>
      <c r="P15" s="16">
        <v>-0.124034734589208</v>
      </c>
      <c r="Q15" s="16">
        <v>0.683130051063973</v>
      </c>
      <c r="R15" s="16">
        <v>0.683130051063973</v>
      </c>
      <c r="S15" s="16">
        <v>-0.0666666666666666</v>
      </c>
      <c r="T15" s="16">
        <v>-0.0666666666666666</v>
      </c>
      <c r="U15" s="16">
        <v>0.382970843102535</v>
      </c>
      <c r="V15" s="16">
        <v>-0.124034734589208</v>
      </c>
      <c r="W15" s="16">
        <v>0.382970843102535</v>
      </c>
      <c r="X15" s="16">
        <v>-0.124034734589208</v>
      </c>
      <c r="Y15" s="16">
        <v>0.683130051063973</v>
      </c>
      <c r="Z15" s="16">
        <v>0.683130051063973</v>
      </c>
      <c r="AA15" s="16">
        <v>1.0</v>
      </c>
      <c r="AB15" s="16">
        <v>0.683130051063973</v>
      </c>
      <c r="AC15" s="16">
        <v>0.683130051063973</v>
      </c>
      <c r="AD15" s="16">
        <v>0.382970843102535</v>
      </c>
      <c r="AE15" s="16">
        <v>0.683130051063973</v>
      </c>
      <c r="AF15" s="16">
        <v>1.0</v>
      </c>
      <c r="AG15" s="16">
        <v>-0.124034734589208</v>
      </c>
      <c r="AH15" s="16">
        <v>0.683130051063973</v>
      </c>
      <c r="AI15" s="16">
        <v>0.683130051063973</v>
      </c>
      <c r="AJ15" s="16">
        <v>-0.0975900072948532</v>
      </c>
      <c r="AK15" s="16">
        <v>-0.0975900072948533</v>
      </c>
      <c r="AL15" s="16">
        <v>1.0</v>
      </c>
      <c r="AM15" s="16">
        <v>0.683130051063973</v>
      </c>
      <c r="AN15" s="16">
        <v>0.53748384988657</v>
      </c>
      <c r="AO15" s="16">
        <v>1.0</v>
      </c>
      <c r="AP15" s="16">
        <v>-0.124034734589208</v>
      </c>
      <c r="AQ15" s="16">
        <v>0.53748384988657</v>
      </c>
      <c r="AR15" s="16">
        <v>0.683130051063973</v>
      </c>
      <c r="AS15" s="16">
        <v>-0.0975900072948533</v>
      </c>
      <c r="AT15" s="16">
        <v>0.382970843102535</v>
      </c>
      <c r="AU15" s="16">
        <v>0.683130051063973</v>
      </c>
      <c r="AV15" s="16">
        <v>-0.124034734589208</v>
      </c>
      <c r="AW15" s="16">
        <v>0.53748384988657</v>
      </c>
      <c r="AX15" s="16">
        <v>0.683130051063973</v>
      </c>
      <c r="AY15" s="16">
        <v>-0.0975900072948532</v>
      </c>
      <c r="AZ15" s="16">
        <v>1.0</v>
      </c>
      <c r="BA15" s="16">
        <v>1.0</v>
      </c>
      <c r="BB15" s="16">
        <v>0.53748384988657</v>
      </c>
      <c r="BC15" s="16">
        <v>-0.124034734589208</v>
      </c>
      <c r="BD15" s="16">
        <v>0.683130051063973</v>
      </c>
      <c r="BE15" s="16">
        <v>1.0</v>
      </c>
      <c r="BF15" s="16">
        <v>-0.0975900072948532</v>
      </c>
      <c r="BG15" s="16">
        <v>-0.0975900072948533</v>
      </c>
      <c r="BH15" s="16">
        <v>-0.0666666666666666</v>
      </c>
      <c r="BI15" s="16">
        <v>-0.124034734589208</v>
      </c>
      <c r="BJ15" s="16">
        <v>-0.0975900072948533</v>
      </c>
      <c r="BK15" s="16">
        <v>-0.0666666666666666</v>
      </c>
      <c r="BL15" s="16">
        <v>-0.149071198499985</v>
      </c>
      <c r="BM15" s="16">
        <v>-0.0666666666666666</v>
      </c>
      <c r="BN15" s="16">
        <v>0.683130051063973</v>
      </c>
      <c r="BO15" s="16">
        <v>0.683130051063973</v>
      </c>
      <c r="BP15" s="16">
        <v>0.683130051063973</v>
      </c>
      <c r="BQ15" s="16">
        <v>0.683130051063973</v>
      </c>
      <c r="BR15" s="16">
        <v>-0.124034734589208</v>
      </c>
      <c r="BS15" s="16">
        <v>-0.0666666666666666</v>
      </c>
      <c r="BT15" s="16">
        <v>0.447213595499957</v>
      </c>
      <c r="BU15" s="16">
        <v>0.683130051063973</v>
      </c>
      <c r="BV15" s="16">
        <v>0.683130051063973</v>
      </c>
      <c r="BW15" s="16">
        <v>0.53748384988657</v>
      </c>
      <c r="BX15" s="16">
        <v>0.683130051063973</v>
      </c>
      <c r="BY15" s="16">
        <v>0.683130051063973</v>
      </c>
      <c r="BZ15" s="16">
        <v>0.683130051063973</v>
      </c>
      <c r="CA15" s="16">
        <v>0.53748384988657</v>
      </c>
      <c r="CB15" s="16">
        <v>-0.0975900072948532</v>
      </c>
      <c r="CC15" s="16">
        <v>-0.0666666666666666</v>
      </c>
      <c r="CD15" s="16">
        <v>-0.0975900072948532</v>
      </c>
      <c r="CE15" s="16">
        <v>0.53748384988657</v>
      </c>
      <c r="CF15" s="16">
        <v>-0.124034734589208</v>
      </c>
      <c r="CG15" s="16">
        <v>0.53748384988657</v>
      </c>
      <c r="CH15" s="16">
        <v>-0.124034734589208</v>
      </c>
      <c r="CI15" s="16">
        <v>0.683130051063973</v>
      </c>
      <c r="CJ15" s="16">
        <v>0.683130051063973</v>
      </c>
      <c r="CK15" s="16">
        <v>-0.0666666666666666</v>
      </c>
      <c r="CL15" s="16">
        <v>0.683130051063973</v>
      </c>
      <c r="CM15" s="16">
        <v>-0.149071198499985</v>
      </c>
      <c r="CN15" s="16">
        <v>-0.0666666666666666</v>
      </c>
      <c r="CO15" s="16">
        <v>-0.124034734589208</v>
      </c>
      <c r="CP15" s="16">
        <v>-0.0666666666666666</v>
      </c>
      <c r="CQ15" s="16">
        <v>0.683130051063973</v>
      </c>
      <c r="CR15" s="16">
        <v>0.683130051063973</v>
      </c>
      <c r="CS15" s="16">
        <v>-0.149071198499985</v>
      </c>
      <c r="CT15" s="16">
        <v>-0.0666666666666666</v>
      </c>
      <c r="CU15" s="16">
        <v>0.53748384988657</v>
      </c>
      <c r="CV15" s="16">
        <v>0.53748384988657</v>
      </c>
      <c r="CW15" s="16">
        <v>-0.149071198499985</v>
      </c>
    </row>
    <row r="16" ht="14.25" customHeight="1">
      <c r="A16" s="16">
        <v>15.0</v>
      </c>
      <c r="B16" s="16">
        <v>0.0215916758543764</v>
      </c>
      <c r="C16" s="16">
        <v>0.179487179487179</v>
      </c>
      <c r="D16" s="16">
        <v>0.302613766334401</v>
      </c>
      <c r="E16" s="16">
        <v>0.179487179487179</v>
      </c>
      <c r="F16" s="16">
        <v>-0.124034734589208</v>
      </c>
      <c r="G16" s="16">
        <v>0.179487179487179</v>
      </c>
      <c r="H16" s="16">
        <v>0.302613766334401</v>
      </c>
      <c r="I16" s="16">
        <v>0.302613766334401</v>
      </c>
      <c r="J16" s="16">
        <v>0.53748384988657</v>
      </c>
      <c r="K16" s="16">
        <v>0.589743589743589</v>
      </c>
      <c r="L16" s="16">
        <v>0.179487179487179</v>
      </c>
      <c r="M16" s="16">
        <v>-0.18156825980064</v>
      </c>
      <c r="N16" s="16">
        <v>0.179487179487179</v>
      </c>
      <c r="O16" s="16">
        <v>-0.124034734589208</v>
      </c>
      <c r="P16" s="16">
        <v>1.0</v>
      </c>
      <c r="Q16" s="16">
        <v>-0.18156825980064</v>
      </c>
      <c r="R16" s="16">
        <v>0.302613766334401</v>
      </c>
      <c r="S16" s="16">
        <v>-0.124034734589208</v>
      </c>
      <c r="T16" s="16">
        <v>-0.124034734589208</v>
      </c>
      <c r="U16" s="16">
        <v>0.0215916758543764</v>
      </c>
      <c r="V16" s="16">
        <v>-0.23076923076923</v>
      </c>
      <c r="W16" s="16">
        <v>-0.323875137815647</v>
      </c>
      <c r="X16" s="16">
        <v>0.179487179487179</v>
      </c>
      <c r="Y16" s="16">
        <v>-0.18156825980064</v>
      </c>
      <c r="Z16" s="16">
        <v>0.302613766334401</v>
      </c>
      <c r="AA16" s="16">
        <v>-0.124034734589208</v>
      </c>
      <c r="AB16" s="16">
        <v>-0.18156825980064</v>
      </c>
      <c r="AC16" s="16">
        <v>0.302613766334401</v>
      </c>
      <c r="AD16" s="16">
        <v>0.0215916758543765</v>
      </c>
      <c r="AE16" s="16">
        <v>-0.18156825980064</v>
      </c>
      <c r="AF16" s="16">
        <v>-0.124034734589208</v>
      </c>
      <c r="AG16" s="16">
        <v>-0.23076923076923</v>
      </c>
      <c r="AH16" s="16">
        <v>-0.18156825980064</v>
      </c>
      <c r="AI16" s="16">
        <v>-0.18156825980064</v>
      </c>
      <c r="AJ16" s="16">
        <v>-0.18156825980064</v>
      </c>
      <c r="AK16" s="16">
        <v>0.302613766334401</v>
      </c>
      <c r="AL16" s="16">
        <v>-0.124034734589208</v>
      </c>
      <c r="AM16" s="16">
        <v>-0.18156825980064</v>
      </c>
      <c r="AN16" s="16">
        <v>0.179487179487179</v>
      </c>
      <c r="AO16" s="16">
        <v>-0.124034734589208</v>
      </c>
      <c r="AP16" s="16">
        <v>0.589743589743589</v>
      </c>
      <c r="AQ16" s="16">
        <v>-0.23076923076923</v>
      </c>
      <c r="AR16" s="16">
        <v>0.302613766334401</v>
      </c>
      <c r="AS16" s="16">
        <v>-0.18156825980064</v>
      </c>
      <c r="AT16" s="16">
        <v>0.0215916758543765</v>
      </c>
      <c r="AU16" s="16">
        <v>0.302613766334401</v>
      </c>
      <c r="AV16" s="16">
        <v>-0.23076923076923</v>
      </c>
      <c r="AW16" s="16">
        <v>0.179487179487179</v>
      </c>
      <c r="AX16" s="16">
        <v>0.302613766334401</v>
      </c>
      <c r="AY16" s="16">
        <v>-0.18156825980064</v>
      </c>
      <c r="AZ16" s="16">
        <v>-0.124034734589208</v>
      </c>
      <c r="BA16" s="16">
        <v>-0.124034734589208</v>
      </c>
      <c r="BB16" s="16">
        <v>0.179487179487179</v>
      </c>
      <c r="BC16" s="16">
        <v>0.179487179487179</v>
      </c>
      <c r="BD16" s="16">
        <v>-0.18156825980064</v>
      </c>
      <c r="BE16" s="16">
        <v>-0.124034734589208</v>
      </c>
      <c r="BF16" s="16">
        <v>-0.18156825980064</v>
      </c>
      <c r="BG16" s="16">
        <v>0.302613766334401</v>
      </c>
      <c r="BH16" s="16">
        <v>-0.124034734589208</v>
      </c>
      <c r="BI16" s="16">
        <v>0.179487179487179</v>
      </c>
      <c r="BJ16" s="16">
        <v>0.302613766334401</v>
      </c>
      <c r="BK16" s="16">
        <v>-0.124034734589208</v>
      </c>
      <c r="BL16" s="16">
        <v>0.0924500327042049</v>
      </c>
      <c r="BM16" s="16">
        <v>0.53748384988657</v>
      </c>
      <c r="BN16" s="16">
        <v>-0.18156825980064</v>
      </c>
      <c r="BO16" s="16">
        <v>-0.18156825980064</v>
      </c>
      <c r="BP16" s="16">
        <v>0.302613766334401</v>
      </c>
      <c r="BQ16" s="16">
        <v>-0.18156825980064</v>
      </c>
      <c r="BR16" s="16">
        <v>0.179487179487179</v>
      </c>
      <c r="BS16" s="16">
        <v>-0.124034734589208</v>
      </c>
      <c r="BT16" s="16">
        <v>0.0924500327042049</v>
      </c>
      <c r="BU16" s="16">
        <v>-0.18156825980064</v>
      </c>
      <c r="BV16" s="16">
        <v>-0.18156825980064</v>
      </c>
      <c r="BW16" s="16">
        <v>0.179487179487179</v>
      </c>
      <c r="BX16" s="16">
        <v>-0.18156825980064</v>
      </c>
      <c r="BY16" s="16">
        <v>0.302613766334401</v>
      </c>
      <c r="BZ16" s="16">
        <v>0.302613766334401</v>
      </c>
      <c r="CA16" s="16">
        <v>0.589743589743589</v>
      </c>
      <c r="CB16" s="16">
        <v>-0.18156825980064</v>
      </c>
      <c r="CC16" s="16">
        <v>-0.124034734589208</v>
      </c>
      <c r="CD16" s="16">
        <v>0.3026137663344</v>
      </c>
      <c r="CE16" s="16">
        <v>-0.23076923076923</v>
      </c>
      <c r="CF16" s="16">
        <v>0.179487179487179</v>
      </c>
      <c r="CG16" s="16">
        <v>0.179487179487179</v>
      </c>
      <c r="CH16" s="16">
        <v>0.589743589743589</v>
      </c>
      <c r="CI16" s="16">
        <v>-0.18156825980064</v>
      </c>
      <c r="CJ16" s="16">
        <v>-0.18156825980064</v>
      </c>
      <c r="CK16" s="16">
        <v>-0.124034734589208</v>
      </c>
      <c r="CL16" s="16">
        <v>-0.18156825980064</v>
      </c>
      <c r="CM16" s="16">
        <v>0.462250163521024</v>
      </c>
      <c r="CN16" s="16">
        <v>-0.124034734589208</v>
      </c>
      <c r="CO16" s="16">
        <v>-0.23076923076923</v>
      </c>
      <c r="CP16" s="16">
        <v>-0.124034734589208</v>
      </c>
      <c r="CQ16" s="16">
        <v>0.302613766334401</v>
      </c>
      <c r="CR16" s="16">
        <v>-0.18156825980064</v>
      </c>
      <c r="CS16" s="16">
        <v>0.0924500327042048</v>
      </c>
      <c r="CT16" s="16">
        <v>-0.124034734589208</v>
      </c>
      <c r="CU16" s="16">
        <v>0.179487179487179</v>
      </c>
      <c r="CV16" s="16">
        <v>-0.23076923076923</v>
      </c>
      <c r="CW16" s="16">
        <v>0.462250163521023</v>
      </c>
    </row>
    <row r="17" ht="14.25" customHeight="1">
      <c r="A17" s="16">
        <v>16.0</v>
      </c>
      <c r="B17" s="16">
        <v>-0.254823595718812</v>
      </c>
      <c r="C17" s="16">
        <v>-0.18156825980064</v>
      </c>
      <c r="D17" s="16">
        <v>-0.142857142857142</v>
      </c>
      <c r="E17" s="16">
        <v>0.302613766334401</v>
      </c>
      <c r="F17" s="16">
        <v>-0.0975900072948532</v>
      </c>
      <c r="G17" s="16">
        <v>0.302613766334401</v>
      </c>
      <c r="H17" s="16">
        <v>-0.142857142857142</v>
      </c>
      <c r="I17" s="16">
        <v>-0.142857142857142</v>
      </c>
      <c r="J17" s="16">
        <v>-0.0975900072948532</v>
      </c>
      <c r="K17" s="16">
        <v>-0.18156825980064</v>
      </c>
      <c r="L17" s="16">
        <v>0.302613766334401</v>
      </c>
      <c r="M17" s="16">
        <v>-0.142857142857142</v>
      </c>
      <c r="N17" s="16">
        <v>-0.18156825980064</v>
      </c>
      <c r="O17" s="16">
        <v>0.683130051063973</v>
      </c>
      <c r="P17" s="16">
        <v>-0.18156825980064</v>
      </c>
      <c r="Q17" s="16">
        <v>1.0</v>
      </c>
      <c r="R17" s="16">
        <v>0.428571428571428</v>
      </c>
      <c r="S17" s="16">
        <v>-0.0975900072948532</v>
      </c>
      <c r="T17" s="16">
        <v>-0.0975900072948532</v>
      </c>
      <c r="U17" s="16">
        <v>0.560611910581388</v>
      </c>
      <c r="V17" s="16">
        <v>0.302613766334401</v>
      </c>
      <c r="W17" s="16">
        <v>0.560611910581388</v>
      </c>
      <c r="X17" s="16">
        <v>0.302613766334401</v>
      </c>
      <c r="Y17" s="16">
        <v>0.428571428571428</v>
      </c>
      <c r="Z17" s="16">
        <v>0.428571428571428</v>
      </c>
      <c r="AA17" s="16">
        <v>0.683130051063973</v>
      </c>
      <c r="AB17" s="16">
        <v>0.428571428571428</v>
      </c>
      <c r="AC17" s="16">
        <v>0.428571428571428</v>
      </c>
      <c r="AD17" s="16">
        <v>0.152894157431287</v>
      </c>
      <c r="AE17" s="16">
        <v>1.0</v>
      </c>
      <c r="AF17" s="16">
        <v>0.683130051063973</v>
      </c>
      <c r="AG17" s="16">
        <v>-0.18156825980064</v>
      </c>
      <c r="AH17" s="16">
        <v>0.428571428571428</v>
      </c>
      <c r="AI17" s="16">
        <v>1.0</v>
      </c>
      <c r="AJ17" s="16">
        <v>-0.142857142857142</v>
      </c>
      <c r="AK17" s="16">
        <v>-0.142857142857142</v>
      </c>
      <c r="AL17" s="16">
        <v>0.683130051063973</v>
      </c>
      <c r="AM17" s="16">
        <v>0.428571428571428</v>
      </c>
      <c r="AN17" s="16">
        <v>0.786795792469443</v>
      </c>
      <c r="AO17" s="16">
        <v>0.683130051063973</v>
      </c>
      <c r="AP17" s="16">
        <v>-0.18156825980064</v>
      </c>
      <c r="AQ17" s="16">
        <v>0.302613766334401</v>
      </c>
      <c r="AR17" s="16">
        <v>0.428571428571428</v>
      </c>
      <c r="AS17" s="16">
        <v>-0.142857142857142</v>
      </c>
      <c r="AT17" s="16">
        <v>0.152894157431287</v>
      </c>
      <c r="AU17" s="16">
        <v>0.428571428571428</v>
      </c>
      <c r="AV17" s="16">
        <v>0.302613766334401</v>
      </c>
      <c r="AW17" s="16">
        <v>0.302613766334401</v>
      </c>
      <c r="AX17" s="16">
        <v>0.428571428571428</v>
      </c>
      <c r="AY17" s="16">
        <v>-0.142857142857142</v>
      </c>
      <c r="AZ17" s="16">
        <v>0.683130051063973</v>
      </c>
      <c r="BA17" s="16">
        <v>0.683130051063973</v>
      </c>
      <c r="BB17" s="16">
        <v>0.302613766334401</v>
      </c>
      <c r="BC17" s="16">
        <v>-0.18156825980064</v>
      </c>
      <c r="BD17" s="16">
        <v>0.428571428571428</v>
      </c>
      <c r="BE17" s="16">
        <v>0.683130051063973</v>
      </c>
      <c r="BF17" s="16">
        <v>0.428571428571428</v>
      </c>
      <c r="BG17" s="16">
        <v>-0.142857142857142</v>
      </c>
      <c r="BH17" s="16">
        <v>-0.0975900072948532</v>
      </c>
      <c r="BI17" s="16">
        <v>-0.18156825980064</v>
      </c>
      <c r="BJ17" s="16">
        <v>-0.142857142857142</v>
      </c>
      <c r="BK17" s="16">
        <v>-0.0975900072948532</v>
      </c>
      <c r="BL17" s="16">
        <v>-0.218217890235992</v>
      </c>
      <c r="BM17" s="16">
        <v>-0.0975900072948532</v>
      </c>
      <c r="BN17" s="16">
        <v>0.428571428571428</v>
      </c>
      <c r="BO17" s="16">
        <v>0.428571428571428</v>
      </c>
      <c r="BP17" s="16">
        <v>0.428571428571428</v>
      </c>
      <c r="BQ17" s="16">
        <v>0.428571428571428</v>
      </c>
      <c r="BR17" s="16">
        <v>-0.18156825980064</v>
      </c>
      <c r="BS17" s="16">
        <v>-0.0975900072948532</v>
      </c>
      <c r="BT17" s="16">
        <v>0.654653670707976</v>
      </c>
      <c r="BU17" s="16">
        <v>0.428571428571428</v>
      </c>
      <c r="BV17" s="16">
        <v>0.428571428571428</v>
      </c>
      <c r="BW17" s="16">
        <v>0.786795792469443</v>
      </c>
      <c r="BX17" s="16">
        <v>0.428571428571428</v>
      </c>
      <c r="BY17" s="16">
        <v>0.428571428571428</v>
      </c>
      <c r="BZ17" s="16">
        <v>0.428571428571428</v>
      </c>
      <c r="CA17" s="16">
        <v>0.302613766334401</v>
      </c>
      <c r="CB17" s="16">
        <v>-0.142857142857142</v>
      </c>
      <c r="CC17" s="16">
        <v>-0.0975900072948532</v>
      </c>
      <c r="CD17" s="16">
        <v>-0.142857142857142</v>
      </c>
      <c r="CE17" s="16">
        <v>0.302613766334401</v>
      </c>
      <c r="CF17" s="16">
        <v>-0.18156825980064</v>
      </c>
      <c r="CG17" s="16">
        <v>0.302613766334401</v>
      </c>
      <c r="CH17" s="16">
        <v>-0.18156825980064</v>
      </c>
      <c r="CI17" s="16">
        <v>0.428571428571428</v>
      </c>
      <c r="CJ17" s="16">
        <v>1.0</v>
      </c>
      <c r="CK17" s="16">
        <v>-0.0975900072948532</v>
      </c>
      <c r="CL17" s="16">
        <v>0.428571428571428</v>
      </c>
      <c r="CM17" s="16">
        <v>0.218217890235992</v>
      </c>
      <c r="CN17" s="16">
        <v>-0.0975900072948532</v>
      </c>
      <c r="CO17" s="16">
        <v>-0.18156825980064</v>
      </c>
      <c r="CP17" s="16">
        <v>-0.0975900072948532</v>
      </c>
      <c r="CQ17" s="16">
        <v>0.428571428571428</v>
      </c>
      <c r="CR17" s="16">
        <v>0.428571428571428</v>
      </c>
      <c r="CS17" s="16">
        <v>-0.218217890235992</v>
      </c>
      <c r="CT17" s="16">
        <v>-0.0975900072948532</v>
      </c>
      <c r="CU17" s="16">
        <v>0.302613766334401</v>
      </c>
      <c r="CV17" s="16">
        <v>0.786795792469443</v>
      </c>
      <c r="CW17" s="16">
        <v>0.218217890235992</v>
      </c>
    </row>
    <row r="18" ht="14.25" customHeight="1">
      <c r="A18" s="16">
        <v>17.0</v>
      </c>
      <c r="B18" s="16">
        <v>-0.254823595718812</v>
      </c>
      <c r="C18" s="16">
        <v>-0.18156825980064</v>
      </c>
      <c r="D18" s="16">
        <v>0.428571428571428</v>
      </c>
      <c r="E18" s="16">
        <v>0.786795792469443</v>
      </c>
      <c r="F18" s="16">
        <v>-0.0975900072948532</v>
      </c>
      <c r="G18" s="16">
        <v>-0.18156825980064</v>
      </c>
      <c r="H18" s="16">
        <v>0.428571428571428</v>
      </c>
      <c r="I18" s="16">
        <v>-0.142857142857142</v>
      </c>
      <c r="J18" s="16">
        <v>-0.0975900072948532</v>
      </c>
      <c r="K18" s="16">
        <v>-0.18156825980064</v>
      </c>
      <c r="L18" s="16">
        <v>0.786795792469443</v>
      </c>
      <c r="M18" s="16">
        <v>-0.142857142857142</v>
      </c>
      <c r="N18" s="16">
        <v>-0.18156825980064</v>
      </c>
      <c r="O18" s="16">
        <v>0.683130051063973</v>
      </c>
      <c r="P18" s="16">
        <v>0.302613766334401</v>
      </c>
      <c r="Q18" s="16">
        <v>0.428571428571428</v>
      </c>
      <c r="R18" s="16">
        <v>1.0</v>
      </c>
      <c r="S18" s="16">
        <v>-0.0975900072948532</v>
      </c>
      <c r="T18" s="16">
        <v>-0.0975900072948532</v>
      </c>
      <c r="U18" s="16">
        <v>0.152894157431287</v>
      </c>
      <c r="V18" s="16">
        <v>-0.18156825980064</v>
      </c>
      <c r="W18" s="16">
        <v>0.152894157431287</v>
      </c>
      <c r="X18" s="16">
        <v>-0.18156825980064</v>
      </c>
      <c r="Y18" s="16">
        <v>0.428571428571428</v>
      </c>
      <c r="Z18" s="16">
        <v>1.0</v>
      </c>
      <c r="AA18" s="16">
        <v>0.683130051063973</v>
      </c>
      <c r="AB18" s="16">
        <v>0.428571428571428</v>
      </c>
      <c r="AC18" s="16">
        <v>1.0</v>
      </c>
      <c r="AD18" s="16">
        <v>0.152894157431287</v>
      </c>
      <c r="AE18" s="16">
        <v>0.428571428571428</v>
      </c>
      <c r="AF18" s="16">
        <v>0.683130051063973</v>
      </c>
      <c r="AG18" s="16">
        <v>-0.18156825980064</v>
      </c>
      <c r="AH18" s="16">
        <v>0.428571428571428</v>
      </c>
      <c r="AI18" s="16">
        <v>0.428571428571428</v>
      </c>
      <c r="AJ18" s="16">
        <v>-0.142857142857142</v>
      </c>
      <c r="AK18" s="16">
        <v>0.428571428571428</v>
      </c>
      <c r="AL18" s="16">
        <v>0.683130051063973</v>
      </c>
      <c r="AM18" s="16">
        <v>0.428571428571428</v>
      </c>
      <c r="AN18" s="16">
        <v>0.302613766334401</v>
      </c>
      <c r="AO18" s="16">
        <v>0.683130051063973</v>
      </c>
      <c r="AP18" s="16">
        <v>-0.18156825980064</v>
      </c>
      <c r="AQ18" s="16">
        <v>0.302613766334401</v>
      </c>
      <c r="AR18" s="16">
        <v>1.0</v>
      </c>
      <c r="AS18" s="16">
        <v>-0.142857142857142</v>
      </c>
      <c r="AT18" s="16">
        <v>0.560611910581388</v>
      </c>
      <c r="AU18" s="16">
        <v>1.0</v>
      </c>
      <c r="AV18" s="16">
        <v>-0.18156825980064</v>
      </c>
      <c r="AW18" s="16">
        <v>0.786795792469443</v>
      </c>
      <c r="AX18" s="16">
        <v>0.428571428571428</v>
      </c>
      <c r="AY18" s="16">
        <v>-0.142857142857142</v>
      </c>
      <c r="AZ18" s="16">
        <v>0.683130051063973</v>
      </c>
      <c r="BA18" s="16">
        <v>0.683130051063973</v>
      </c>
      <c r="BB18" s="16">
        <v>0.786795792469443</v>
      </c>
      <c r="BC18" s="16">
        <v>-0.18156825980064</v>
      </c>
      <c r="BD18" s="16">
        <v>0.428571428571428</v>
      </c>
      <c r="BE18" s="16">
        <v>0.683130051063973</v>
      </c>
      <c r="BF18" s="16">
        <v>-0.142857142857142</v>
      </c>
      <c r="BG18" s="16">
        <v>0.428571428571428</v>
      </c>
      <c r="BH18" s="16">
        <v>-0.0975900072948532</v>
      </c>
      <c r="BI18" s="16">
        <v>-0.18156825980064</v>
      </c>
      <c r="BJ18" s="16">
        <v>0.428571428571428</v>
      </c>
      <c r="BK18" s="16">
        <v>-0.0975900072948532</v>
      </c>
      <c r="BL18" s="16">
        <v>-0.218217890235992</v>
      </c>
      <c r="BM18" s="16">
        <v>-0.0975900072948532</v>
      </c>
      <c r="BN18" s="16">
        <v>0.428571428571428</v>
      </c>
      <c r="BO18" s="16">
        <v>0.428571428571428</v>
      </c>
      <c r="BP18" s="16">
        <v>1.0</v>
      </c>
      <c r="BQ18" s="16">
        <v>0.428571428571428</v>
      </c>
      <c r="BR18" s="16">
        <v>-0.18156825980064</v>
      </c>
      <c r="BS18" s="16">
        <v>-0.0975900072948533</v>
      </c>
      <c r="BT18" s="16">
        <v>0.218217890235992</v>
      </c>
      <c r="BU18" s="16">
        <v>0.428571428571428</v>
      </c>
      <c r="BV18" s="16">
        <v>0.428571428571428</v>
      </c>
      <c r="BW18" s="16">
        <v>0.786795792469443</v>
      </c>
      <c r="BX18" s="16">
        <v>0.428571428571428</v>
      </c>
      <c r="BY18" s="16">
        <v>1.0</v>
      </c>
      <c r="BZ18" s="16">
        <v>1.0</v>
      </c>
      <c r="CA18" s="16">
        <v>0.302613766334401</v>
      </c>
      <c r="CB18" s="16">
        <v>-0.142857142857142</v>
      </c>
      <c r="CC18" s="16">
        <v>-0.0975900072948532</v>
      </c>
      <c r="CD18" s="16">
        <v>-0.142857142857142</v>
      </c>
      <c r="CE18" s="16">
        <v>0.302613766334401</v>
      </c>
      <c r="CF18" s="16">
        <v>0.302613766334401</v>
      </c>
      <c r="CG18" s="16">
        <v>0.786795792469443</v>
      </c>
      <c r="CH18" s="16">
        <v>-0.18156825980064</v>
      </c>
      <c r="CI18" s="16">
        <v>0.428571428571428</v>
      </c>
      <c r="CJ18" s="16">
        <v>0.428571428571428</v>
      </c>
      <c r="CK18" s="16">
        <v>-0.0975900072948533</v>
      </c>
      <c r="CL18" s="16">
        <v>0.428571428571428</v>
      </c>
      <c r="CM18" s="16">
        <v>0.218217890235992</v>
      </c>
      <c r="CN18" s="16">
        <v>-0.0975900072948532</v>
      </c>
      <c r="CO18" s="16">
        <v>-0.18156825980064</v>
      </c>
      <c r="CP18" s="16">
        <v>-0.0975900072948532</v>
      </c>
      <c r="CQ18" s="16">
        <v>1.0</v>
      </c>
      <c r="CR18" s="16">
        <v>0.428571428571428</v>
      </c>
      <c r="CS18" s="16">
        <v>-0.218217890235992</v>
      </c>
      <c r="CT18" s="16">
        <v>-0.0975900072948533</v>
      </c>
      <c r="CU18" s="16">
        <v>0.302613766334401</v>
      </c>
      <c r="CV18" s="16">
        <v>0.302613766334401</v>
      </c>
      <c r="CW18" s="16">
        <v>-0.218217890235992</v>
      </c>
    </row>
    <row r="19" ht="14.25" customHeight="1">
      <c r="A19" s="16">
        <v>18.0</v>
      </c>
      <c r="B19" s="16">
        <v>0.382970843102535</v>
      </c>
      <c r="C19" s="16">
        <v>-0.124034734589208</v>
      </c>
      <c r="D19" s="16">
        <v>0.683130051063973</v>
      </c>
      <c r="E19" s="16">
        <v>0.53748384988657</v>
      </c>
      <c r="F19" s="16">
        <v>1.0</v>
      </c>
      <c r="G19" s="16">
        <v>-0.124034734589208</v>
      </c>
      <c r="H19" s="16">
        <v>0.683130051063973</v>
      </c>
      <c r="I19" s="16">
        <v>-0.0975900072948533</v>
      </c>
      <c r="J19" s="16">
        <v>-0.0666666666666666</v>
      </c>
      <c r="K19" s="16">
        <v>-0.124034734589208</v>
      </c>
      <c r="L19" s="16">
        <v>0.53748384988657</v>
      </c>
      <c r="M19" s="16">
        <v>0.683130051063973</v>
      </c>
      <c r="N19" s="16">
        <v>-0.124034734589208</v>
      </c>
      <c r="O19" s="16">
        <v>-0.0666666666666666</v>
      </c>
      <c r="P19" s="16">
        <v>-0.124034734589208</v>
      </c>
      <c r="Q19" s="16">
        <v>-0.0975900072948532</v>
      </c>
      <c r="R19" s="16">
        <v>-0.0975900072948532</v>
      </c>
      <c r="S19" s="16">
        <v>1.0</v>
      </c>
      <c r="T19" s="16">
        <v>1.0</v>
      </c>
      <c r="U19" s="16">
        <v>0.382970843102535</v>
      </c>
      <c r="V19" s="16">
        <v>0.53748384988657</v>
      </c>
      <c r="W19" s="16">
        <v>-0.174077655955697</v>
      </c>
      <c r="X19" s="16">
        <v>-0.124034734589208</v>
      </c>
      <c r="Y19" s="16">
        <v>-0.0975900072948532</v>
      </c>
      <c r="Z19" s="16">
        <v>-0.0975900072948532</v>
      </c>
      <c r="AA19" s="16">
        <v>-0.0666666666666666</v>
      </c>
      <c r="AB19" s="16">
        <v>-0.0975900072948532</v>
      </c>
      <c r="AC19" s="16">
        <v>-0.0975900072948532</v>
      </c>
      <c r="AD19" s="16">
        <v>-0.174077655955697</v>
      </c>
      <c r="AE19" s="16">
        <v>-0.0975900072948532</v>
      </c>
      <c r="AF19" s="16">
        <v>-0.0666666666666666</v>
      </c>
      <c r="AG19" s="16">
        <v>-0.124034734589208</v>
      </c>
      <c r="AH19" s="16">
        <v>-0.0975900072948532</v>
      </c>
      <c r="AI19" s="16">
        <v>-0.0975900072948532</v>
      </c>
      <c r="AJ19" s="16">
        <v>0.683130051063973</v>
      </c>
      <c r="AK19" s="16">
        <v>0.683130051063973</v>
      </c>
      <c r="AL19" s="16">
        <v>-0.0666666666666666</v>
      </c>
      <c r="AM19" s="16">
        <v>-0.0975900072948532</v>
      </c>
      <c r="AN19" s="16">
        <v>-0.124034734589208</v>
      </c>
      <c r="AO19" s="16">
        <v>-0.0666666666666666</v>
      </c>
      <c r="AP19" s="16">
        <v>-0.124034734589208</v>
      </c>
      <c r="AQ19" s="16">
        <v>0.53748384988657</v>
      </c>
      <c r="AR19" s="16">
        <v>-0.0975900072948532</v>
      </c>
      <c r="AS19" s="16">
        <v>-0.0975900072948532</v>
      </c>
      <c r="AT19" s="16">
        <v>-0.174077655955697</v>
      </c>
      <c r="AU19" s="16">
        <v>-0.0975900072948532</v>
      </c>
      <c r="AV19" s="16">
        <v>-0.124034734589208</v>
      </c>
      <c r="AW19" s="16">
        <v>0.53748384988657</v>
      </c>
      <c r="AX19" s="16">
        <v>-0.0975900072948532</v>
      </c>
      <c r="AY19" s="16">
        <v>0.683130051063973</v>
      </c>
      <c r="AZ19" s="16">
        <v>-0.0666666666666666</v>
      </c>
      <c r="BA19" s="16">
        <v>-0.0666666666666666</v>
      </c>
      <c r="BB19" s="16">
        <v>0.53748384988657</v>
      </c>
      <c r="BC19" s="16">
        <v>-0.124034734589208</v>
      </c>
      <c r="BD19" s="16">
        <v>-0.0975900072948532</v>
      </c>
      <c r="BE19" s="16">
        <v>-0.0666666666666666</v>
      </c>
      <c r="BF19" s="16">
        <v>0.683130051063973</v>
      </c>
      <c r="BG19" s="16">
        <v>0.683130051063973</v>
      </c>
      <c r="BH19" s="16">
        <v>1.0</v>
      </c>
      <c r="BI19" s="16">
        <v>-0.124034734589208</v>
      </c>
      <c r="BJ19" s="16">
        <v>0.683130051063973</v>
      </c>
      <c r="BK19" s="16">
        <v>1.0</v>
      </c>
      <c r="BL19" s="16">
        <v>0.447213595499957</v>
      </c>
      <c r="BM19" s="16">
        <v>-0.0666666666666666</v>
      </c>
      <c r="BN19" s="16">
        <v>0.683130051063973</v>
      </c>
      <c r="BO19" s="16">
        <v>-0.0975900072948532</v>
      </c>
      <c r="BP19" s="16">
        <v>-0.0975900072948532</v>
      </c>
      <c r="BQ19" s="16">
        <v>0.683130051063973</v>
      </c>
      <c r="BR19" s="16">
        <v>-0.124034734589208</v>
      </c>
      <c r="BS19" s="16">
        <v>-0.0666666666666666</v>
      </c>
      <c r="BT19" s="16">
        <v>-0.149071198499985</v>
      </c>
      <c r="BU19" s="16">
        <v>-0.0975900072948532</v>
      </c>
      <c r="BV19" s="16">
        <v>-0.0975900072948532</v>
      </c>
      <c r="BW19" s="16">
        <v>-0.124034734589208</v>
      </c>
      <c r="BX19" s="16">
        <v>0.683130051063973</v>
      </c>
      <c r="BY19" s="16">
        <v>-0.0975900072948532</v>
      </c>
      <c r="BZ19" s="16">
        <v>-0.0975900072948532</v>
      </c>
      <c r="CA19" s="16">
        <v>-0.124034734589208</v>
      </c>
      <c r="CB19" s="16">
        <v>0.683130051063973</v>
      </c>
      <c r="CC19" s="16">
        <v>1.0</v>
      </c>
      <c r="CD19" s="16">
        <v>-0.0975900072948532</v>
      </c>
      <c r="CE19" s="16">
        <v>-0.124034734589208</v>
      </c>
      <c r="CF19" s="16">
        <v>0.53748384988657</v>
      </c>
      <c r="CG19" s="16">
        <v>0.53748384988657</v>
      </c>
      <c r="CH19" s="16">
        <v>-0.124034734589208</v>
      </c>
      <c r="CI19" s="16">
        <v>0.683130051063973</v>
      </c>
      <c r="CJ19" s="16">
        <v>-0.0975900072948532</v>
      </c>
      <c r="CK19" s="16">
        <v>-0.0666666666666666</v>
      </c>
      <c r="CL19" s="16">
        <v>-0.0975900072948532</v>
      </c>
      <c r="CM19" s="16">
        <v>0.447213595499957</v>
      </c>
      <c r="CN19" s="16">
        <v>1.0</v>
      </c>
      <c r="CO19" s="16">
        <v>-0.124034734589208</v>
      </c>
      <c r="CP19" s="16">
        <v>1.0</v>
      </c>
      <c r="CQ19" s="16">
        <v>-0.0975900072948532</v>
      </c>
      <c r="CR19" s="16">
        <v>0.683130051063973</v>
      </c>
      <c r="CS19" s="16">
        <v>0.447213595499957</v>
      </c>
      <c r="CT19" s="16">
        <v>-0.0666666666666666</v>
      </c>
      <c r="CU19" s="16">
        <v>-0.124034734589208</v>
      </c>
      <c r="CV19" s="16">
        <v>-0.124034734589208</v>
      </c>
      <c r="CW19" s="16">
        <v>0.447213595499957</v>
      </c>
    </row>
    <row r="20" ht="14.25" customHeight="1">
      <c r="A20" s="16">
        <v>19.0</v>
      </c>
      <c r="B20" s="16">
        <v>0.382970843102535</v>
      </c>
      <c r="C20" s="16">
        <v>-0.124034734589208</v>
      </c>
      <c r="D20" s="16">
        <v>0.683130051063973</v>
      </c>
      <c r="E20" s="16">
        <v>0.53748384988657</v>
      </c>
      <c r="F20" s="16">
        <v>1.0</v>
      </c>
      <c r="G20" s="16">
        <v>-0.124034734589208</v>
      </c>
      <c r="H20" s="16">
        <v>0.683130051063973</v>
      </c>
      <c r="I20" s="16">
        <v>-0.0975900072948533</v>
      </c>
      <c r="J20" s="16">
        <v>-0.0666666666666666</v>
      </c>
      <c r="K20" s="16">
        <v>-0.124034734589208</v>
      </c>
      <c r="L20" s="16">
        <v>0.53748384988657</v>
      </c>
      <c r="M20" s="16">
        <v>0.683130051063973</v>
      </c>
      <c r="N20" s="16">
        <v>-0.124034734589208</v>
      </c>
      <c r="O20" s="16">
        <v>-0.0666666666666666</v>
      </c>
      <c r="P20" s="16">
        <v>-0.124034734589208</v>
      </c>
      <c r="Q20" s="16">
        <v>-0.0975900072948532</v>
      </c>
      <c r="R20" s="16">
        <v>-0.0975900072948532</v>
      </c>
      <c r="S20" s="16">
        <v>1.0</v>
      </c>
      <c r="T20" s="16">
        <v>1.0</v>
      </c>
      <c r="U20" s="16">
        <v>0.382970843102535</v>
      </c>
      <c r="V20" s="16">
        <v>0.53748384988657</v>
      </c>
      <c r="W20" s="16">
        <v>-0.174077655955697</v>
      </c>
      <c r="X20" s="16">
        <v>-0.124034734589208</v>
      </c>
      <c r="Y20" s="16">
        <v>-0.0975900072948532</v>
      </c>
      <c r="Z20" s="16">
        <v>-0.0975900072948532</v>
      </c>
      <c r="AA20" s="16">
        <v>-0.0666666666666666</v>
      </c>
      <c r="AB20" s="16">
        <v>-0.0975900072948532</v>
      </c>
      <c r="AC20" s="16">
        <v>-0.0975900072948532</v>
      </c>
      <c r="AD20" s="16">
        <v>-0.174077655955697</v>
      </c>
      <c r="AE20" s="16">
        <v>-0.0975900072948532</v>
      </c>
      <c r="AF20" s="16">
        <v>-0.0666666666666666</v>
      </c>
      <c r="AG20" s="16">
        <v>-0.124034734589208</v>
      </c>
      <c r="AH20" s="16">
        <v>-0.0975900072948532</v>
      </c>
      <c r="AI20" s="16">
        <v>-0.0975900072948532</v>
      </c>
      <c r="AJ20" s="16">
        <v>0.683130051063973</v>
      </c>
      <c r="AK20" s="16">
        <v>0.683130051063973</v>
      </c>
      <c r="AL20" s="16">
        <v>-0.0666666666666666</v>
      </c>
      <c r="AM20" s="16">
        <v>-0.0975900072948532</v>
      </c>
      <c r="AN20" s="16">
        <v>-0.124034734589208</v>
      </c>
      <c r="AO20" s="16">
        <v>-0.0666666666666666</v>
      </c>
      <c r="AP20" s="16">
        <v>-0.124034734589208</v>
      </c>
      <c r="AQ20" s="16">
        <v>0.53748384988657</v>
      </c>
      <c r="AR20" s="16">
        <v>-0.0975900072948532</v>
      </c>
      <c r="AS20" s="16">
        <v>-0.0975900072948532</v>
      </c>
      <c r="AT20" s="16">
        <v>-0.174077655955697</v>
      </c>
      <c r="AU20" s="16">
        <v>-0.0975900072948532</v>
      </c>
      <c r="AV20" s="16">
        <v>-0.124034734589208</v>
      </c>
      <c r="AW20" s="16">
        <v>0.53748384988657</v>
      </c>
      <c r="AX20" s="16">
        <v>-0.0975900072948532</v>
      </c>
      <c r="AY20" s="16">
        <v>0.683130051063973</v>
      </c>
      <c r="AZ20" s="16">
        <v>-0.0666666666666666</v>
      </c>
      <c r="BA20" s="16">
        <v>-0.0666666666666666</v>
      </c>
      <c r="BB20" s="16">
        <v>0.53748384988657</v>
      </c>
      <c r="BC20" s="16">
        <v>-0.124034734589208</v>
      </c>
      <c r="BD20" s="16">
        <v>-0.0975900072948532</v>
      </c>
      <c r="BE20" s="16">
        <v>-0.0666666666666666</v>
      </c>
      <c r="BF20" s="16">
        <v>0.683130051063973</v>
      </c>
      <c r="BG20" s="16">
        <v>0.683130051063973</v>
      </c>
      <c r="BH20" s="16">
        <v>1.0</v>
      </c>
      <c r="BI20" s="16">
        <v>-0.124034734589208</v>
      </c>
      <c r="BJ20" s="16">
        <v>0.683130051063973</v>
      </c>
      <c r="BK20" s="16">
        <v>1.0</v>
      </c>
      <c r="BL20" s="16">
        <v>0.447213595499957</v>
      </c>
      <c r="BM20" s="16">
        <v>-0.0666666666666666</v>
      </c>
      <c r="BN20" s="16">
        <v>0.683130051063973</v>
      </c>
      <c r="BO20" s="16">
        <v>-0.0975900072948532</v>
      </c>
      <c r="BP20" s="16">
        <v>-0.0975900072948532</v>
      </c>
      <c r="BQ20" s="16">
        <v>0.683130051063973</v>
      </c>
      <c r="BR20" s="16">
        <v>-0.124034734589208</v>
      </c>
      <c r="BS20" s="16">
        <v>-0.0666666666666666</v>
      </c>
      <c r="BT20" s="16">
        <v>-0.149071198499985</v>
      </c>
      <c r="BU20" s="16">
        <v>-0.0975900072948532</v>
      </c>
      <c r="BV20" s="16">
        <v>-0.0975900072948532</v>
      </c>
      <c r="BW20" s="16">
        <v>-0.124034734589208</v>
      </c>
      <c r="BX20" s="16">
        <v>0.683130051063973</v>
      </c>
      <c r="BY20" s="16">
        <v>-0.0975900072948532</v>
      </c>
      <c r="BZ20" s="16">
        <v>-0.0975900072948532</v>
      </c>
      <c r="CA20" s="16">
        <v>-0.124034734589208</v>
      </c>
      <c r="CB20" s="16">
        <v>0.683130051063973</v>
      </c>
      <c r="CC20" s="16">
        <v>1.0</v>
      </c>
      <c r="CD20" s="16">
        <v>-0.0975900072948532</v>
      </c>
      <c r="CE20" s="16">
        <v>-0.124034734589208</v>
      </c>
      <c r="CF20" s="16">
        <v>0.53748384988657</v>
      </c>
      <c r="CG20" s="16">
        <v>0.53748384988657</v>
      </c>
      <c r="CH20" s="16">
        <v>-0.124034734589208</v>
      </c>
      <c r="CI20" s="16">
        <v>0.683130051063973</v>
      </c>
      <c r="CJ20" s="16">
        <v>-0.0975900072948532</v>
      </c>
      <c r="CK20" s="16">
        <v>-0.0666666666666666</v>
      </c>
      <c r="CL20" s="16">
        <v>-0.0975900072948532</v>
      </c>
      <c r="CM20" s="16">
        <v>0.447213595499957</v>
      </c>
      <c r="CN20" s="16">
        <v>1.0</v>
      </c>
      <c r="CO20" s="16">
        <v>-0.124034734589208</v>
      </c>
      <c r="CP20" s="16">
        <v>1.0</v>
      </c>
      <c r="CQ20" s="16">
        <v>-0.0975900072948532</v>
      </c>
      <c r="CR20" s="16">
        <v>0.683130051063973</v>
      </c>
      <c r="CS20" s="16">
        <v>0.447213595499957</v>
      </c>
      <c r="CT20" s="16">
        <v>-0.0666666666666666</v>
      </c>
      <c r="CU20" s="16">
        <v>-0.124034734589208</v>
      </c>
      <c r="CV20" s="16">
        <v>-0.124034734589208</v>
      </c>
      <c r="CW20" s="16">
        <v>0.447213595499957</v>
      </c>
    </row>
    <row r="21" ht="14.25" customHeight="1">
      <c r="A21" s="16">
        <v>20.0</v>
      </c>
      <c r="B21" s="16">
        <v>-0.163636363636363</v>
      </c>
      <c r="C21" s="16">
        <v>-0.323875137815647</v>
      </c>
      <c r="D21" s="16">
        <v>0.152894157431287</v>
      </c>
      <c r="E21" s="16">
        <v>0.3670584895244</v>
      </c>
      <c r="F21" s="16">
        <v>0.382970843102535</v>
      </c>
      <c r="G21" s="16">
        <v>0.712525303194425</v>
      </c>
      <c r="H21" s="16">
        <v>0.152894157431287</v>
      </c>
      <c r="I21" s="16">
        <v>-0.254823595718812</v>
      </c>
      <c r="J21" s="16">
        <v>0.382970843102535</v>
      </c>
      <c r="K21" s="16">
        <v>0.3670584895244</v>
      </c>
      <c r="L21" s="16">
        <v>0.3670584895244</v>
      </c>
      <c r="M21" s="16">
        <v>0.152894157431287</v>
      </c>
      <c r="N21" s="16">
        <v>-0.323875137815647</v>
      </c>
      <c r="O21" s="16">
        <v>0.382970843102535</v>
      </c>
      <c r="P21" s="16">
        <v>0.0215916758543764</v>
      </c>
      <c r="Q21" s="16">
        <v>0.560611910581388</v>
      </c>
      <c r="R21" s="16">
        <v>0.152894157431287</v>
      </c>
      <c r="S21" s="16">
        <v>0.382970843102535</v>
      </c>
      <c r="T21" s="16">
        <v>0.382970843102535</v>
      </c>
      <c r="U21" s="16">
        <v>1.0</v>
      </c>
      <c r="V21" s="16">
        <v>0.712525303194425</v>
      </c>
      <c r="W21" s="16">
        <v>0.418181818181818</v>
      </c>
      <c r="X21" s="16">
        <v>0.712525303194425</v>
      </c>
      <c r="Y21" s="16">
        <v>0.152894157431287</v>
      </c>
      <c r="Z21" s="16">
        <v>0.152894157431287</v>
      </c>
      <c r="AA21" s="16">
        <v>0.382970843102535</v>
      </c>
      <c r="AB21" s="16">
        <v>0.152894157431287</v>
      </c>
      <c r="AC21" s="16">
        <v>0.152894157431287</v>
      </c>
      <c r="AD21" s="16">
        <v>-0.163636363636363</v>
      </c>
      <c r="AE21" s="16">
        <v>0.560611910581388</v>
      </c>
      <c r="AF21" s="16">
        <v>0.382970843102535</v>
      </c>
      <c r="AG21" s="16">
        <v>0.0215916758543765</v>
      </c>
      <c r="AH21" s="16">
        <v>0.152894157431287</v>
      </c>
      <c r="AI21" s="16">
        <v>0.560611910581388</v>
      </c>
      <c r="AJ21" s="16">
        <v>0.152894157431287</v>
      </c>
      <c r="AK21" s="16">
        <v>0.152894157431287</v>
      </c>
      <c r="AL21" s="16">
        <v>0.382970843102535</v>
      </c>
      <c r="AM21" s="16">
        <v>0.152894157431287</v>
      </c>
      <c r="AN21" s="16">
        <v>0.712525303194425</v>
      </c>
      <c r="AO21" s="16">
        <v>0.382970843102535</v>
      </c>
      <c r="AP21" s="16">
        <v>0.0215916758543764</v>
      </c>
      <c r="AQ21" s="16">
        <v>0.712525303194425</v>
      </c>
      <c r="AR21" s="16">
        <v>0.152894157431287</v>
      </c>
      <c r="AS21" s="16">
        <v>0.152894157431287</v>
      </c>
      <c r="AT21" s="16">
        <v>-0.163636363636363</v>
      </c>
      <c r="AU21" s="16">
        <v>0.152894157431287</v>
      </c>
      <c r="AV21" s="16">
        <v>0.3670584895244</v>
      </c>
      <c r="AW21" s="16">
        <v>0.3670584895244</v>
      </c>
      <c r="AX21" s="16">
        <v>0.152894157431287</v>
      </c>
      <c r="AY21" s="16">
        <v>0.152894157431287</v>
      </c>
      <c r="AZ21" s="16">
        <v>0.382970843102535</v>
      </c>
      <c r="BA21" s="16">
        <v>0.382970843102535</v>
      </c>
      <c r="BB21" s="16">
        <v>0.3670584895244</v>
      </c>
      <c r="BC21" s="16">
        <v>-0.323875137815647</v>
      </c>
      <c r="BD21" s="16">
        <v>0.560611910581388</v>
      </c>
      <c r="BE21" s="16">
        <v>0.382970843102535</v>
      </c>
      <c r="BF21" s="16">
        <v>0.560611910581388</v>
      </c>
      <c r="BG21" s="16">
        <v>0.152894157431287</v>
      </c>
      <c r="BH21" s="16">
        <v>0.382970843102535</v>
      </c>
      <c r="BI21" s="16">
        <v>0.3670584895244</v>
      </c>
      <c r="BJ21" s="16">
        <v>0.152894157431287</v>
      </c>
      <c r="BK21" s="16">
        <v>0.382970843102535</v>
      </c>
      <c r="BL21" s="16">
        <v>0.544949260913066</v>
      </c>
      <c r="BM21" s="16">
        <v>0.382970843102535</v>
      </c>
      <c r="BN21" s="16">
        <v>0.560611910581388</v>
      </c>
      <c r="BO21" s="16">
        <v>0.152894157431287</v>
      </c>
      <c r="BP21" s="16">
        <v>0.152894157431287</v>
      </c>
      <c r="BQ21" s="16">
        <v>0.560611910581388</v>
      </c>
      <c r="BR21" s="16">
        <v>0.3670584895244</v>
      </c>
      <c r="BS21" s="16">
        <v>-0.174077655955697</v>
      </c>
      <c r="BT21" s="16">
        <v>0.856348838577675</v>
      </c>
      <c r="BU21" s="16">
        <v>0.560611910581388</v>
      </c>
      <c r="BV21" s="16">
        <v>0.152894157431287</v>
      </c>
      <c r="BW21" s="16">
        <v>0.3670584895244</v>
      </c>
      <c r="BX21" s="16">
        <v>0.560611910581388</v>
      </c>
      <c r="BY21" s="16">
        <v>0.152894157431287</v>
      </c>
      <c r="BZ21" s="16">
        <v>0.152894157431287</v>
      </c>
      <c r="CA21" s="16">
        <v>0.3670584895244</v>
      </c>
      <c r="CB21" s="16">
        <v>0.152894157431287</v>
      </c>
      <c r="CC21" s="16">
        <v>0.382970843102535</v>
      </c>
      <c r="CD21" s="16">
        <v>0.560611910581388</v>
      </c>
      <c r="CE21" s="16">
        <v>0.3670584895244</v>
      </c>
      <c r="CF21" s="16">
        <v>0.0215916758543764</v>
      </c>
      <c r="CG21" s="16">
        <v>0.3670584895244</v>
      </c>
      <c r="CH21" s="16">
        <v>0.3670584895244</v>
      </c>
      <c r="CI21" s="16">
        <v>0.560611910581388</v>
      </c>
      <c r="CJ21" s="16">
        <v>0.560611910581388</v>
      </c>
      <c r="CK21" s="16">
        <v>-0.174077655955697</v>
      </c>
      <c r="CL21" s="16">
        <v>0.560611910581388</v>
      </c>
      <c r="CM21" s="16">
        <v>0.233549683248456</v>
      </c>
      <c r="CN21" s="16">
        <v>0.382970843102535</v>
      </c>
      <c r="CO21" s="16">
        <v>0.0215916758543765</v>
      </c>
      <c r="CP21" s="16">
        <v>0.382970843102535</v>
      </c>
      <c r="CQ21" s="16">
        <v>0.152894157431287</v>
      </c>
      <c r="CR21" s="16">
        <v>0.560611910581388</v>
      </c>
      <c r="CS21" s="16">
        <v>-0.0778498944161523</v>
      </c>
      <c r="CT21" s="16">
        <v>-0.174077655955697</v>
      </c>
      <c r="CU21" s="16">
        <v>0.3670584895244</v>
      </c>
      <c r="CV21" s="16">
        <v>0.712525303194425</v>
      </c>
      <c r="CW21" s="16">
        <v>0.544949260913066</v>
      </c>
    </row>
    <row r="22" ht="14.25" customHeight="1">
      <c r="A22" s="16">
        <v>21.0</v>
      </c>
      <c r="B22" s="16">
        <v>0.0215916758543764</v>
      </c>
      <c r="C22" s="16">
        <v>-0.23076923076923</v>
      </c>
      <c r="D22" s="16">
        <v>0.302613766334401</v>
      </c>
      <c r="E22" s="16">
        <v>0.179487179487179</v>
      </c>
      <c r="F22" s="16">
        <v>0.53748384988657</v>
      </c>
      <c r="G22" s="16">
        <v>0.589743589743589</v>
      </c>
      <c r="H22" s="16">
        <v>0.302613766334401</v>
      </c>
      <c r="I22" s="16">
        <v>-0.18156825980064</v>
      </c>
      <c r="J22" s="16">
        <v>-0.124034734589208</v>
      </c>
      <c r="K22" s="16">
        <v>0.179487179487179</v>
      </c>
      <c r="L22" s="16">
        <v>0.179487179487179</v>
      </c>
      <c r="M22" s="16">
        <v>0.302613766334401</v>
      </c>
      <c r="N22" s="16">
        <v>-0.23076923076923</v>
      </c>
      <c r="O22" s="16">
        <v>-0.124034734589208</v>
      </c>
      <c r="P22" s="16">
        <v>-0.23076923076923</v>
      </c>
      <c r="Q22" s="16">
        <v>0.302613766334401</v>
      </c>
      <c r="R22" s="16">
        <v>-0.18156825980064</v>
      </c>
      <c r="S22" s="16">
        <v>0.53748384988657</v>
      </c>
      <c r="T22" s="16">
        <v>0.53748384988657</v>
      </c>
      <c r="U22" s="16">
        <v>0.712525303194425</v>
      </c>
      <c r="V22" s="16">
        <v>1.0</v>
      </c>
      <c r="W22" s="16">
        <v>0.3670584895244</v>
      </c>
      <c r="X22" s="16">
        <v>0.589743589743589</v>
      </c>
      <c r="Y22" s="16">
        <v>-0.18156825980064</v>
      </c>
      <c r="Z22" s="16">
        <v>-0.18156825980064</v>
      </c>
      <c r="AA22" s="16">
        <v>-0.124034734589208</v>
      </c>
      <c r="AB22" s="16">
        <v>-0.18156825980064</v>
      </c>
      <c r="AC22" s="16">
        <v>-0.18156825980064</v>
      </c>
      <c r="AD22" s="16">
        <v>-0.323875137815647</v>
      </c>
      <c r="AE22" s="16">
        <v>0.302613766334401</v>
      </c>
      <c r="AF22" s="16">
        <v>-0.124034734589208</v>
      </c>
      <c r="AG22" s="16">
        <v>0.179487179487179</v>
      </c>
      <c r="AH22" s="16">
        <v>-0.18156825980064</v>
      </c>
      <c r="AI22" s="16">
        <v>0.302613766334401</v>
      </c>
      <c r="AJ22" s="16">
        <v>0.302613766334401</v>
      </c>
      <c r="AK22" s="16">
        <v>0.302613766334401</v>
      </c>
      <c r="AL22" s="16">
        <v>-0.124034734589208</v>
      </c>
      <c r="AM22" s="16">
        <v>-0.18156825980064</v>
      </c>
      <c r="AN22" s="16">
        <v>0.179487179487179</v>
      </c>
      <c r="AO22" s="16">
        <v>-0.124034734589208</v>
      </c>
      <c r="AP22" s="16">
        <v>-0.23076923076923</v>
      </c>
      <c r="AQ22" s="16">
        <v>0.589743589743589</v>
      </c>
      <c r="AR22" s="16">
        <v>-0.18156825980064</v>
      </c>
      <c r="AS22" s="16">
        <v>0.302613766334401</v>
      </c>
      <c r="AT22" s="16">
        <v>-0.323875137815647</v>
      </c>
      <c r="AU22" s="16">
        <v>-0.18156825980064</v>
      </c>
      <c r="AV22" s="16">
        <v>0.589743589743589</v>
      </c>
      <c r="AW22" s="16">
        <v>0.179487179487179</v>
      </c>
      <c r="AX22" s="16">
        <v>-0.18156825980064</v>
      </c>
      <c r="AY22" s="16">
        <v>0.302613766334401</v>
      </c>
      <c r="AZ22" s="16">
        <v>-0.124034734589208</v>
      </c>
      <c r="BA22" s="16">
        <v>-0.124034734589208</v>
      </c>
      <c r="BB22" s="16">
        <v>0.179487179487179</v>
      </c>
      <c r="BC22" s="16">
        <v>-0.23076923076923</v>
      </c>
      <c r="BD22" s="16">
        <v>0.302613766334401</v>
      </c>
      <c r="BE22" s="16">
        <v>-0.124034734589208</v>
      </c>
      <c r="BF22" s="16">
        <v>0.786795792469443</v>
      </c>
      <c r="BG22" s="16">
        <v>0.302613766334401</v>
      </c>
      <c r="BH22" s="16">
        <v>0.53748384988657</v>
      </c>
      <c r="BI22" s="16">
        <v>0.179487179487179</v>
      </c>
      <c r="BJ22" s="16">
        <v>0.302613766334401</v>
      </c>
      <c r="BK22" s="16">
        <v>0.53748384988657</v>
      </c>
      <c r="BL22" s="16">
        <v>0.462250163521024</v>
      </c>
      <c r="BM22" s="16">
        <v>-0.124034734589208</v>
      </c>
      <c r="BN22" s="16">
        <v>0.302613766334401</v>
      </c>
      <c r="BO22" s="16">
        <v>-0.18156825980064</v>
      </c>
      <c r="BP22" s="16">
        <v>-0.18156825980064</v>
      </c>
      <c r="BQ22" s="16">
        <v>0.302613766334401</v>
      </c>
      <c r="BR22" s="16">
        <v>0.179487179487179</v>
      </c>
      <c r="BS22" s="16">
        <v>-0.124034734589208</v>
      </c>
      <c r="BT22" s="16">
        <v>0.462250163521024</v>
      </c>
      <c r="BU22" s="16">
        <v>0.302613766334401</v>
      </c>
      <c r="BV22" s="16">
        <v>-0.18156825980064</v>
      </c>
      <c r="BW22" s="16">
        <v>0.179487179487179</v>
      </c>
      <c r="BX22" s="16">
        <v>0.302613766334401</v>
      </c>
      <c r="BY22" s="16">
        <v>-0.18156825980064</v>
      </c>
      <c r="BZ22" s="16">
        <v>-0.18156825980064</v>
      </c>
      <c r="CA22" s="16">
        <v>-0.23076923076923</v>
      </c>
      <c r="CB22" s="16">
        <v>0.302613766334401</v>
      </c>
      <c r="CC22" s="16">
        <v>0.53748384988657</v>
      </c>
      <c r="CD22" s="16">
        <v>0.302613766334401</v>
      </c>
      <c r="CE22" s="16">
        <v>0.179487179487179</v>
      </c>
      <c r="CF22" s="16">
        <v>0.179487179487179</v>
      </c>
      <c r="CG22" s="16">
        <v>0.179487179487179</v>
      </c>
      <c r="CH22" s="16">
        <v>0.179487179487179</v>
      </c>
      <c r="CI22" s="16">
        <v>0.302613766334401</v>
      </c>
      <c r="CJ22" s="16">
        <v>0.302613766334401</v>
      </c>
      <c r="CK22" s="16">
        <v>-0.124034734589208</v>
      </c>
      <c r="CL22" s="16">
        <v>0.302613766334401</v>
      </c>
      <c r="CM22" s="16">
        <v>0.462250163521024</v>
      </c>
      <c r="CN22" s="16">
        <v>0.53748384988657</v>
      </c>
      <c r="CO22" s="16">
        <v>0.179487179487179</v>
      </c>
      <c r="CP22" s="16">
        <v>0.53748384988657</v>
      </c>
      <c r="CQ22" s="16">
        <v>-0.18156825980064</v>
      </c>
      <c r="CR22" s="16">
        <v>0.302613766334401</v>
      </c>
      <c r="CS22" s="16">
        <v>0.0924500327042049</v>
      </c>
      <c r="CT22" s="16">
        <v>-0.124034734589208</v>
      </c>
      <c r="CU22" s="16">
        <v>-0.23076923076923</v>
      </c>
      <c r="CV22" s="16">
        <v>0.589743589743589</v>
      </c>
      <c r="CW22" s="16">
        <v>0.462250163521024</v>
      </c>
    </row>
    <row r="23" ht="14.25" customHeight="1">
      <c r="A23" s="16">
        <v>22.0</v>
      </c>
      <c r="B23" s="16">
        <v>-0.454545454545454</v>
      </c>
      <c r="C23" s="16">
        <v>-0.323875137815647</v>
      </c>
      <c r="D23" s="16">
        <v>-0.254823595718812</v>
      </c>
      <c r="E23" s="16">
        <v>0.0215916758543765</v>
      </c>
      <c r="F23" s="16">
        <v>-0.174077655955697</v>
      </c>
      <c r="G23" s="16">
        <v>0.3670584895244</v>
      </c>
      <c r="H23" s="16">
        <v>-0.254823595718812</v>
      </c>
      <c r="I23" s="16">
        <v>-0.254823595718812</v>
      </c>
      <c r="J23" s="16">
        <v>-0.174077655955697</v>
      </c>
      <c r="K23" s="16">
        <v>0.0215916758543766</v>
      </c>
      <c r="L23" s="16">
        <v>0.0215916758543765</v>
      </c>
      <c r="M23" s="16">
        <v>0.152894157431287</v>
      </c>
      <c r="N23" s="16">
        <v>-0.323875137815647</v>
      </c>
      <c r="O23" s="16">
        <v>0.382970843102535</v>
      </c>
      <c r="P23" s="16">
        <v>-0.323875137815647</v>
      </c>
      <c r="Q23" s="16">
        <v>0.560611910581388</v>
      </c>
      <c r="R23" s="16">
        <v>0.152894157431287</v>
      </c>
      <c r="S23" s="16">
        <v>-0.174077655955697</v>
      </c>
      <c r="T23" s="16">
        <v>-0.174077655955697</v>
      </c>
      <c r="U23" s="16">
        <v>0.418181818181818</v>
      </c>
      <c r="V23" s="16">
        <v>0.3670584895244</v>
      </c>
      <c r="W23" s="16">
        <v>1.0</v>
      </c>
      <c r="X23" s="16">
        <v>0.3670584895244</v>
      </c>
      <c r="Y23" s="16">
        <v>0.152894157431287</v>
      </c>
      <c r="Z23" s="16">
        <v>0.152894157431287</v>
      </c>
      <c r="AA23" s="16">
        <v>0.382970843102535</v>
      </c>
      <c r="AB23" s="16">
        <v>0.152894157431287</v>
      </c>
      <c r="AC23" s="16">
        <v>0.152894157431287</v>
      </c>
      <c r="AD23" s="16">
        <v>0.127272727272727</v>
      </c>
      <c r="AE23" s="16">
        <v>0.560611910581388</v>
      </c>
      <c r="AF23" s="16">
        <v>0.382970843102535</v>
      </c>
      <c r="AG23" s="16">
        <v>0.3670584895244</v>
      </c>
      <c r="AH23" s="16">
        <v>0.152894157431287</v>
      </c>
      <c r="AI23" s="16">
        <v>0.560611910581388</v>
      </c>
      <c r="AJ23" s="16">
        <v>-0.254823595718812</v>
      </c>
      <c r="AK23" s="16">
        <v>-0.254823595718812</v>
      </c>
      <c r="AL23" s="16">
        <v>0.382970843102535</v>
      </c>
      <c r="AM23" s="16">
        <v>0.152894157431287</v>
      </c>
      <c r="AN23" s="16">
        <v>0.3670584895244</v>
      </c>
      <c r="AO23" s="16">
        <v>0.382970843102535</v>
      </c>
      <c r="AP23" s="16">
        <v>-0.323875137815647</v>
      </c>
      <c r="AQ23" s="16">
        <v>0.3670584895244</v>
      </c>
      <c r="AR23" s="16">
        <v>0.152894157431287</v>
      </c>
      <c r="AS23" s="16">
        <v>0.560611910581388</v>
      </c>
      <c r="AT23" s="16">
        <v>-0.163636363636363</v>
      </c>
      <c r="AU23" s="16">
        <v>0.152894157431287</v>
      </c>
      <c r="AV23" s="16">
        <v>0.712525303194425</v>
      </c>
      <c r="AW23" s="16">
        <v>0.0215916758543765</v>
      </c>
      <c r="AX23" s="16">
        <v>0.152894157431287</v>
      </c>
      <c r="AY23" s="16">
        <v>-0.254823595718812</v>
      </c>
      <c r="AZ23" s="16">
        <v>0.382970843102535</v>
      </c>
      <c r="BA23" s="16">
        <v>0.382970843102535</v>
      </c>
      <c r="BB23" s="16">
        <v>0.0215916758543765</v>
      </c>
      <c r="BC23" s="16">
        <v>-0.323875137815647</v>
      </c>
      <c r="BD23" s="16">
        <v>0.560611910581388</v>
      </c>
      <c r="BE23" s="16">
        <v>0.382970843102535</v>
      </c>
      <c r="BF23" s="16">
        <v>0.152894157431287</v>
      </c>
      <c r="BG23" s="16">
        <v>-0.254823595718812</v>
      </c>
      <c r="BH23" s="16">
        <v>-0.174077655955697</v>
      </c>
      <c r="BI23" s="16">
        <v>0.0215916758543765</v>
      </c>
      <c r="BJ23" s="16">
        <v>-0.254823595718812</v>
      </c>
      <c r="BK23" s="16">
        <v>-0.174077655955697</v>
      </c>
      <c r="BL23" s="16">
        <v>0.233549683248456</v>
      </c>
      <c r="BM23" s="16">
        <v>-0.174077655955697</v>
      </c>
      <c r="BN23" s="16">
        <v>0.152894157431287</v>
      </c>
      <c r="BO23" s="16">
        <v>0.152894157431287</v>
      </c>
      <c r="BP23" s="16">
        <v>0.152894157431287</v>
      </c>
      <c r="BQ23" s="16">
        <v>0.152894157431287</v>
      </c>
      <c r="BR23" s="16">
        <v>0.0215916758543765</v>
      </c>
      <c r="BS23" s="16">
        <v>-0.174077655955697</v>
      </c>
      <c r="BT23" s="16">
        <v>0.544949260913066</v>
      </c>
      <c r="BU23" s="16">
        <v>0.560611910581388</v>
      </c>
      <c r="BV23" s="16">
        <v>0.152894157431287</v>
      </c>
      <c r="BW23" s="16">
        <v>0.3670584895244</v>
      </c>
      <c r="BX23" s="16">
        <v>0.152894157431287</v>
      </c>
      <c r="BY23" s="16">
        <v>0.152894157431287</v>
      </c>
      <c r="BZ23" s="16">
        <v>0.152894157431287</v>
      </c>
      <c r="CA23" s="16">
        <v>0.0215916758543765</v>
      </c>
      <c r="CB23" s="16">
        <v>-0.254823595718812</v>
      </c>
      <c r="CC23" s="16">
        <v>-0.174077655955697</v>
      </c>
      <c r="CD23" s="16">
        <v>0.152894157431287</v>
      </c>
      <c r="CE23" s="16">
        <v>0.712525303194425</v>
      </c>
      <c r="CF23" s="16">
        <v>0.0215916758543765</v>
      </c>
      <c r="CG23" s="16">
        <v>0.0215916758543765</v>
      </c>
      <c r="CH23" s="16">
        <v>0.0215916758543766</v>
      </c>
      <c r="CI23" s="16">
        <v>0.152894157431287</v>
      </c>
      <c r="CJ23" s="16">
        <v>0.560611910581388</v>
      </c>
      <c r="CK23" s="16">
        <v>-0.174077655955697</v>
      </c>
      <c r="CL23" s="16">
        <v>0.560611910581388</v>
      </c>
      <c r="CM23" s="16">
        <v>-0.0778498944161523</v>
      </c>
      <c r="CN23" s="16">
        <v>-0.174077655955697</v>
      </c>
      <c r="CO23" s="16">
        <v>0.3670584895244</v>
      </c>
      <c r="CP23" s="16">
        <v>-0.174077655955697</v>
      </c>
      <c r="CQ23" s="16">
        <v>0.152894157431287</v>
      </c>
      <c r="CR23" s="16">
        <v>0.152894157431287</v>
      </c>
      <c r="CS23" s="16">
        <v>-0.389249472080761</v>
      </c>
      <c r="CT23" s="16">
        <v>-0.174077655955697</v>
      </c>
      <c r="CU23" s="16">
        <v>0.0215916758543765</v>
      </c>
      <c r="CV23" s="16">
        <v>0.712525303194425</v>
      </c>
      <c r="CW23" s="16">
        <v>-0.0778498944161523</v>
      </c>
    </row>
    <row r="24" ht="14.25" customHeight="1">
      <c r="A24" s="16">
        <v>23.0</v>
      </c>
      <c r="B24" s="16">
        <v>-0.323875137815647</v>
      </c>
      <c r="C24" s="16">
        <v>-0.23076923076923</v>
      </c>
      <c r="D24" s="16">
        <v>-0.18156825980064</v>
      </c>
      <c r="E24" s="16">
        <v>-0.23076923076923</v>
      </c>
      <c r="F24" s="16">
        <v>-0.124034734589208</v>
      </c>
      <c r="G24" s="16">
        <v>1.0</v>
      </c>
      <c r="H24" s="16">
        <v>-0.18156825980064</v>
      </c>
      <c r="I24" s="16">
        <v>-0.18156825980064</v>
      </c>
      <c r="J24" s="16">
        <v>0.53748384988657</v>
      </c>
      <c r="K24" s="16">
        <v>0.589743589743589</v>
      </c>
      <c r="L24" s="16">
        <v>-0.23076923076923</v>
      </c>
      <c r="M24" s="16">
        <v>-0.18156825980064</v>
      </c>
      <c r="N24" s="16">
        <v>-0.23076923076923</v>
      </c>
      <c r="O24" s="16">
        <v>-0.124034734589208</v>
      </c>
      <c r="P24" s="16">
        <v>0.179487179487179</v>
      </c>
      <c r="Q24" s="16">
        <v>0.302613766334401</v>
      </c>
      <c r="R24" s="16">
        <v>-0.18156825980064</v>
      </c>
      <c r="S24" s="16">
        <v>-0.124034734589208</v>
      </c>
      <c r="T24" s="16">
        <v>-0.124034734589208</v>
      </c>
      <c r="U24" s="16">
        <v>0.712525303194425</v>
      </c>
      <c r="V24" s="16">
        <v>0.589743589743589</v>
      </c>
      <c r="W24" s="16">
        <v>0.3670584895244</v>
      </c>
      <c r="X24" s="16">
        <v>1.0</v>
      </c>
      <c r="Y24" s="16">
        <v>-0.18156825980064</v>
      </c>
      <c r="Z24" s="16">
        <v>-0.18156825980064</v>
      </c>
      <c r="AA24" s="16">
        <v>-0.124034734589208</v>
      </c>
      <c r="AB24" s="16">
        <v>-0.18156825980064</v>
      </c>
      <c r="AC24" s="16">
        <v>-0.18156825980064</v>
      </c>
      <c r="AD24" s="16">
        <v>-0.323875137815647</v>
      </c>
      <c r="AE24" s="16">
        <v>0.302613766334401</v>
      </c>
      <c r="AF24" s="16">
        <v>-0.124034734589208</v>
      </c>
      <c r="AG24" s="16">
        <v>0.179487179487179</v>
      </c>
      <c r="AH24" s="16">
        <v>-0.18156825980064</v>
      </c>
      <c r="AI24" s="16">
        <v>0.302613766334401</v>
      </c>
      <c r="AJ24" s="16">
        <v>-0.18156825980064</v>
      </c>
      <c r="AK24" s="16">
        <v>-0.18156825980064</v>
      </c>
      <c r="AL24" s="16">
        <v>-0.124034734589208</v>
      </c>
      <c r="AM24" s="16">
        <v>-0.18156825980064</v>
      </c>
      <c r="AN24" s="16">
        <v>0.589743589743589</v>
      </c>
      <c r="AO24" s="16">
        <v>-0.124034734589208</v>
      </c>
      <c r="AP24" s="16">
        <v>0.179487179487179</v>
      </c>
      <c r="AQ24" s="16">
        <v>0.179487179487179</v>
      </c>
      <c r="AR24" s="16">
        <v>-0.18156825980064</v>
      </c>
      <c r="AS24" s="16">
        <v>0.302613766334401</v>
      </c>
      <c r="AT24" s="16">
        <v>-0.323875137815647</v>
      </c>
      <c r="AU24" s="16">
        <v>-0.18156825980064</v>
      </c>
      <c r="AV24" s="16">
        <v>0.589743589743589</v>
      </c>
      <c r="AW24" s="16">
        <v>-0.23076923076923</v>
      </c>
      <c r="AX24" s="16">
        <v>-0.18156825980064</v>
      </c>
      <c r="AY24" s="16">
        <v>-0.18156825980064</v>
      </c>
      <c r="AZ24" s="16">
        <v>-0.124034734589208</v>
      </c>
      <c r="BA24" s="16">
        <v>-0.124034734589208</v>
      </c>
      <c r="BB24" s="16">
        <v>-0.23076923076923</v>
      </c>
      <c r="BC24" s="16">
        <v>-0.23076923076923</v>
      </c>
      <c r="BD24" s="16">
        <v>0.302613766334401</v>
      </c>
      <c r="BE24" s="16">
        <v>-0.124034734589208</v>
      </c>
      <c r="BF24" s="16">
        <v>0.302613766334401</v>
      </c>
      <c r="BG24" s="16">
        <v>-0.18156825980064</v>
      </c>
      <c r="BH24" s="16">
        <v>-0.124034734589208</v>
      </c>
      <c r="BI24" s="16">
        <v>0.589743589743589</v>
      </c>
      <c r="BJ24" s="16">
        <v>-0.18156825980064</v>
      </c>
      <c r="BK24" s="16">
        <v>-0.124034734589208</v>
      </c>
      <c r="BL24" s="16">
        <v>0.462250163521024</v>
      </c>
      <c r="BM24" s="16">
        <v>0.53748384988657</v>
      </c>
      <c r="BN24" s="16">
        <v>-0.18156825980064</v>
      </c>
      <c r="BO24" s="16">
        <v>-0.18156825980064</v>
      </c>
      <c r="BP24" s="16">
        <v>-0.18156825980064</v>
      </c>
      <c r="BQ24" s="16">
        <v>-0.18156825980064</v>
      </c>
      <c r="BR24" s="16">
        <v>0.589743589743589</v>
      </c>
      <c r="BS24" s="16">
        <v>-0.124034734589208</v>
      </c>
      <c r="BT24" s="16">
        <v>0.832050294337843</v>
      </c>
      <c r="BU24" s="16">
        <v>0.302613766334401</v>
      </c>
      <c r="BV24" s="16">
        <v>-0.18156825980064</v>
      </c>
      <c r="BW24" s="16">
        <v>0.179487179487179</v>
      </c>
      <c r="BX24" s="16">
        <v>-0.18156825980064</v>
      </c>
      <c r="BY24" s="16">
        <v>-0.18156825980064</v>
      </c>
      <c r="BZ24" s="16">
        <v>-0.18156825980064</v>
      </c>
      <c r="CA24" s="16">
        <v>0.179487179487179</v>
      </c>
      <c r="CB24" s="16">
        <v>-0.18156825980064</v>
      </c>
      <c r="CC24" s="16">
        <v>-0.124034734589208</v>
      </c>
      <c r="CD24" s="16">
        <v>0.786795792469442</v>
      </c>
      <c r="CE24" s="16">
        <v>0.179487179487179</v>
      </c>
      <c r="CF24" s="16">
        <v>-0.23076923076923</v>
      </c>
      <c r="CG24" s="16">
        <v>-0.23076923076923</v>
      </c>
      <c r="CH24" s="16">
        <v>0.589743589743589</v>
      </c>
      <c r="CI24" s="16">
        <v>-0.18156825980064</v>
      </c>
      <c r="CJ24" s="16">
        <v>0.302613766334401</v>
      </c>
      <c r="CK24" s="16">
        <v>-0.124034734589208</v>
      </c>
      <c r="CL24" s="16">
        <v>0.302613766334401</v>
      </c>
      <c r="CM24" s="16">
        <v>0.0924500327042049</v>
      </c>
      <c r="CN24" s="16">
        <v>-0.124034734589208</v>
      </c>
      <c r="CO24" s="16">
        <v>0.179487179487179</v>
      </c>
      <c r="CP24" s="16">
        <v>-0.124034734589208</v>
      </c>
      <c r="CQ24" s="16">
        <v>-0.18156825980064</v>
      </c>
      <c r="CR24" s="16">
        <v>-0.18156825980064</v>
      </c>
      <c r="CS24" s="16">
        <v>-0.277350098112614</v>
      </c>
      <c r="CT24" s="16">
        <v>-0.124034734589208</v>
      </c>
      <c r="CU24" s="16">
        <v>0.179487179487179</v>
      </c>
      <c r="CV24" s="16">
        <v>0.589743589743589</v>
      </c>
      <c r="CW24" s="16">
        <v>0.462250163521024</v>
      </c>
    </row>
    <row r="25" ht="14.25" customHeight="1">
      <c r="A25" s="16">
        <v>24.0</v>
      </c>
      <c r="B25" s="16">
        <v>-0.254823595718812</v>
      </c>
      <c r="C25" s="16">
        <v>-0.18156825980064</v>
      </c>
      <c r="D25" s="16">
        <v>-0.142857142857142</v>
      </c>
      <c r="E25" s="16">
        <v>0.302613766334401</v>
      </c>
      <c r="F25" s="16">
        <v>-0.0975900072948532</v>
      </c>
      <c r="G25" s="16">
        <v>-0.18156825980064</v>
      </c>
      <c r="H25" s="16">
        <v>-0.142857142857142</v>
      </c>
      <c r="I25" s="16">
        <v>-0.142857142857142</v>
      </c>
      <c r="J25" s="16">
        <v>-0.0975900072948532</v>
      </c>
      <c r="K25" s="16">
        <v>-0.18156825980064</v>
      </c>
      <c r="L25" s="16">
        <v>0.302613766334401</v>
      </c>
      <c r="M25" s="16">
        <v>-0.142857142857142</v>
      </c>
      <c r="N25" s="16">
        <v>-0.18156825980064</v>
      </c>
      <c r="O25" s="16">
        <v>0.683130051063973</v>
      </c>
      <c r="P25" s="16">
        <v>-0.18156825980064</v>
      </c>
      <c r="Q25" s="16">
        <v>0.428571428571428</v>
      </c>
      <c r="R25" s="16">
        <v>0.428571428571428</v>
      </c>
      <c r="S25" s="16">
        <v>-0.0975900072948532</v>
      </c>
      <c r="T25" s="16">
        <v>-0.0975900072948532</v>
      </c>
      <c r="U25" s="16">
        <v>0.152894157431287</v>
      </c>
      <c r="V25" s="16">
        <v>-0.18156825980064</v>
      </c>
      <c r="W25" s="16">
        <v>0.152894157431287</v>
      </c>
      <c r="X25" s="16">
        <v>-0.18156825980064</v>
      </c>
      <c r="Y25" s="16">
        <v>1.0</v>
      </c>
      <c r="Z25" s="16">
        <v>0.428571428571428</v>
      </c>
      <c r="AA25" s="16">
        <v>0.683130051063973</v>
      </c>
      <c r="AB25" s="16">
        <v>0.428571428571428</v>
      </c>
      <c r="AC25" s="16">
        <v>0.428571428571428</v>
      </c>
      <c r="AD25" s="16">
        <v>0.560611910581388</v>
      </c>
      <c r="AE25" s="16">
        <v>0.428571428571428</v>
      </c>
      <c r="AF25" s="16">
        <v>0.683130051063973</v>
      </c>
      <c r="AG25" s="16">
        <v>0.302613766334401</v>
      </c>
      <c r="AH25" s="16">
        <v>0.428571428571428</v>
      </c>
      <c r="AI25" s="16">
        <v>0.428571428571428</v>
      </c>
      <c r="AJ25" s="16">
        <v>-0.142857142857142</v>
      </c>
      <c r="AK25" s="16">
        <v>-0.142857142857142</v>
      </c>
      <c r="AL25" s="16">
        <v>0.683130051063973</v>
      </c>
      <c r="AM25" s="16">
        <v>0.428571428571428</v>
      </c>
      <c r="AN25" s="16">
        <v>0.302613766334401</v>
      </c>
      <c r="AO25" s="16">
        <v>0.683130051063973</v>
      </c>
      <c r="AP25" s="16">
        <v>-0.18156825980064</v>
      </c>
      <c r="AQ25" s="16">
        <v>0.302613766334401</v>
      </c>
      <c r="AR25" s="16">
        <v>0.428571428571428</v>
      </c>
      <c r="AS25" s="16">
        <v>-0.142857142857142</v>
      </c>
      <c r="AT25" s="16">
        <v>0.152894157431287</v>
      </c>
      <c r="AU25" s="16">
        <v>0.428571428571428</v>
      </c>
      <c r="AV25" s="16">
        <v>-0.18156825980064</v>
      </c>
      <c r="AW25" s="16">
        <v>0.302613766334401</v>
      </c>
      <c r="AX25" s="16">
        <v>0.428571428571428</v>
      </c>
      <c r="AY25" s="16">
        <v>-0.142857142857142</v>
      </c>
      <c r="AZ25" s="16">
        <v>0.683130051063973</v>
      </c>
      <c r="BA25" s="16">
        <v>0.683130051063973</v>
      </c>
      <c r="BB25" s="16">
        <v>0.302613766334401</v>
      </c>
      <c r="BC25" s="16">
        <v>-0.18156825980064</v>
      </c>
      <c r="BD25" s="16">
        <v>0.428571428571428</v>
      </c>
      <c r="BE25" s="16">
        <v>0.683130051063973</v>
      </c>
      <c r="BF25" s="16">
        <v>-0.142857142857142</v>
      </c>
      <c r="BG25" s="16">
        <v>-0.142857142857142</v>
      </c>
      <c r="BH25" s="16">
        <v>-0.0975900072948532</v>
      </c>
      <c r="BI25" s="16">
        <v>0.302613766334401</v>
      </c>
      <c r="BJ25" s="16">
        <v>-0.142857142857142</v>
      </c>
      <c r="BK25" s="16">
        <v>-0.0975900072948532</v>
      </c>
      <c r="BL25" s="16">
        <v>-0.218217890235992</v>
      </c>
      <c r="BM25" s="16">
        <v>-0.0975900072948532</v>
      </c>
      <c r="BN25" s="16">
        <v>0.428571428571428</v>
      </c>
      <c r="BO25" s="16">
        <v>0.428571428571428</v>
      </c>
      <c r="BP25" s="16">
        <v>0.428571428571428</v>
      </c>
      <c r="BQ25" s="16">
        <v>0.428571428571428</v>
      </c>
      <c r="BR25" s="16">
        <v>0.302613766334401</v>
      </c>
      <c r="BS25" s="16">
        <v>-0.0975900072948533</v>
      </c>
      <c r="BT25" s="16">
        <v>0.218217890235992</v>
      </c>
      <c r="BU25" s="16">
        <v>0.428571428571428</v>
      </c>
      <c r="BV25" s="16">
        <v>0.428571428571428</v>
      </c>
      <c r="BW25" s="16">
        <v>0.302613766334401</v>
      </c>
      <c r="BX25" s="16">
        <v>0.428571428571428</v>
      </c>
      <c r="BY25" s="16">
        <v>0.428571428571428</v>
      </c>
      <c r="BZ25" s="16">
        <v>0.428571428571428</v>
      </c>
      <c r="CA25" s="16">
        <v>0.302613766334401</v>
      </c>
      <c r="CB25" s="16">
        <v>-0.142857142857142</v>
      </c>
      <c r="CC25" s="16">
        <v>-0.0975900072948532</v>
      </c>
      <c r="CD25" s="16">
        <v>-0.142857142857142</v>
      </c>
      <c r="CE25" s="16">
        <v>0.302613766334401</v>
      </c>
      <c r="CF25" s="16">
        <v>-0.18156825980064</v>
      </c>
      <c r="CG25" s="16">
        <v>0.302613766334401</v>
      </c>
      <c r="CH25" s="16">
        <v>-0.18156825980064</v>
      </c>
      <c r="CI25" s="16">
        <v>0.428571428571428</v>
      </c>
      <c r="CJ25" s="16">
        <v>0.428571428571428</v>
      </c>
      <c r="CK25" s="16">
        <v>-0.0975900072948533</v>
      </c>
      <c r="CL25" s="16">
        <v>0.428571428571428</v>
      </c>
      <c r="CM25" s="16">
        <v>-0.218217890235992</v>
      </c>
      <c r="CN25" s="16">
        <v>-0.0975900072948532</v>
      </c>
      <c r="CO25" s="16">
        <v>0.302613766334401</v>
      </c>
      <c r="CP25" s="16">
        <v>-0.0975900072948532</v>
      </c>
      <c r="CQ25" s="16">
        <v>0.428571428571428</v>
      </c>
      <c r="CR25" s="16">
        <v>0.428571428571428</v>
      </c>
      <c r="CS25" s="16">
        <v>-0.218217890235992</v>
      </c>
      <c r="CT25" s="16">
        <v>-0.0975900072948533</v>
      </c>
      <c r="CU25" s="16">
        <v>0.302613766334401</v>
      </c>
      <c r="CV25" s="16">
        <v>0.302613766334401</v>
      </c>
      <c r="CW25" s="16">
        <v>-0.218217890235992</v>
      </c>
    </row>
    <row r="26" ht="14.25" customHeight="1">
      <c r="A26" s="16">
        <v>25.0</v>
      </c>
      <c r="B26" s="16">
        <v>-0.254823595718812</v>
      </c>
      <c r="C26" s="16">
        <v>-0.18156825980064</v>
      </c>
      <c r="D26" s="16">
        <v>0.428571428571428</v>
      </c>
      <c r="E26" s="16">
        <v>0.786795792469443</v>
      </c>
      <c r="F26" s="16">
        <v>-0.0975900072948532</v>
      </c>
      <c r="G26" s="16">
        <v>-0.18156825980064</v>
      </c>
      <c r="H26" s="16">
        <v>0.428571428571428</v>
      </c>
      <c r="I26" s="16">
        <v>-0.142857142857142</v>
      </c>
      <c r="J26" s="16">
        <v>-0.0975900072948532</v>
      </c>
      <c r="K26" s="16">
        <v>-0.18156825980064</v>
      </c>
      <c r="L26" s="16">
        <v>0.786795792469443</v>
      </c>
      <c r="M26" s="16">
        <v>-0.142857142857142</v>
      </c>
      <c r="N26" s="16">
        <v>-0.18156825980064</v>
      </c>
      <c r="O26" s="16">
        <v>0.683130051063973</v>
      </c>
      <c r="P26" s="16">
        <v>0.302613766334401</v>
      </c>
      <c r="Q26" s="16">
        <v>0.428571428571428</v>
      </c>
      <c r="R26" s="16">
        <v>1.0</v>
      </c>
      <c r="S26" s="16">
        <v>-0.0975900072948532</v>
      </c>
      <c r="T26" s="16">
        <v>-0.0975900072948532</v>
      </c>
      <c r="U26" s="16">
        <v>0.152894157431287</v>
      </c>
      <c r="V26" s="16">
        <v>-0.18156825980064</v>
      </c>
      <c r="W26" s="16">
        <v>0.152894157431287</v>
      </c>
      <c r="X26" s="16">
        <v>-0.18156825980064</v>
      </c>
      <c r="Y26" s="16">
        <v>0.428571428571428</v>
      </c>
      <c r="Z26" s="16">
        <v>1.0</v>
      </c>
      <c r="AA26" s="16">
        <v>0.683130051063973</v>
      </c>
      <c r="AB26" s="16">
        <v>0.428571428571428</v>
      </c>
      <c r="AC26" s="16">
        <v>1.0</v>
      </c>
      <c r="AD26" s="16">
        <v>0.152894157431287</v>
      </c>
      <c r="AE26" s="16">
        <v>0.428571428571428</v>
      </c>
      <c r="AF26" s="16">
        <v>0.683130051063973</v>
      </c>
      <c r="AG26" s="16">
        <v>-0.18156825980064</v>
      </c>
      <c r="AH26" s="16">
        <v>0.428571428571428</v>
      </c>
      <c r="AI26" s="16">
        <v>0.428571428571428</v>
      </c>
      <c r="AJ26" s="16">
        <v>-0.142857142857142</v>
      </c>
      <c r="AK26" s="16">
        <v>0.428571428571428</v>
      </c>
      <c r="AL26" s="16">
        <v>0.683130051063973</v>
      </c>
      <c r="AM26" s="16">
        <v>0.428571428571428</v>
      </c>
      <c r="AN26" s="16">
        <v>0.302613766334401</v>
      </c>
      <c r="AO26" s="16">
        <v>0.683130051063973</v>
      </c>
      <c r="AP26" s="16">
        <v>-0.18156825980064</v>
      </c>
      <c r="AQ26" s="16">
        <v>0.302613766334401</v>
      </c>
      <c r="AR26" s="16">
        <v>1.0</v>
      </c>
      <c r="AS26" s="16">
        <v>-0.142857142857142</v>
      </c>
      <c r="AT26" s="16">
        <v>0.560611910581388</v>
      </c>
      <c r="AU26" s="16">
        <v>1.0</v>
      </c>
      <c r="AV26" s="16">
        <v>-0.18156825980064</v>
      </c>
      <c r="AW26" s="16">
        <v>0.786795792469443</v>
      </c>
      <c r="AX26" s="16">
        <v>0.428571428571428</v>
      </c>
      <c r="AY26" s="16">
        <v>-0.142857142857142</v>
      </c>
      <c r="AZ26" s="16">
        <v>0.683130051063973</v>
      </c>
      <c r="BA26" s="16">
        <v>0.683130051063973</v>
      </c>
      <c r="BB26" s="16">
        <v>0.786795792469443</v>
      </c>
      <c r="BC26" s="16">
        <v>-0.18156825980064</v>
      </c>
      <c r="BD26" s="16">
        <v>0.428571428571428</v>
      </c>
      <c r="BE26" s="16">
        <v>0.683130051063973</v>
      </c>
      <c r="BF26" s="16">
        <v>-0.142857142857142</v>
      </c>
      <c r="BG26" s="16">
        <v>0.428571428571428</v>
      </c>
      <c r="BH26" s="16">
        <v>-0.0975900072948532</v>
      </c>
      <c r="BI26" s="16">
        <v>-0.18156825980064</v>
      </c>
      <c r="BJ26" s="16">
        <v>0.428571428571428</v>
      </c>
      <c r="BK26" s="16">
        <v>-0.0975900072948532</v>
      </c>
      <c r="BL26" s="16">
        <v>-0.218217890235992</v>
      </c>
      <c r="BM26" s="16">
        <v>-0.0975900072948532</v>
      </c>
      <c r="BN26" s="16">
        <v>0.428571428571428</v>
      </c>
      <c r="BO26" s="16">
        <v>0.428571428571428</v>
      </c>
      <c r="BP26" s="16">
        <v>1.0</v>
      </c>
      <c r="BQ26" s="16">
        <v>0.428571428571428</v>
      </c>
      <c r="BR26" s="16">
        <v>-0.18156825980064</v>
      </c>
      <c r="BS26" s="16">
        <v>-0.0975900072948533</v>
      </c>
      <c r="BT26" s="16">
        <v>0.218217890235992</v>
      </c>
      <c r="BU26" s="16">
        <v>0.428571428571428</v>
      </c>
      <c r="BV26" s="16">
        <v>0.428571428571428</v>
      </c>
      <c r="BW26" s="16">
        <v>0.786795792469443</v>
      </c>
      <c r="BX26" s="16">
        <v>0.428571428571428</v>
      </c>
      <c r="BY26" s="16">
        <v>1.0</v>
      </c>
      <c r="BZ26" s="16">
        <v>1.0</v>
      </c>
      <c r="CA26" s="16">
        <v>0.302613766334401</v>
      </c>
      <c r="CB26" s="16">
        <v>-0.142857142857142</v>
      </c>
      <c r="CC26" s="16">
        <v>-0.0975900072948532</v>
      </c>
      <c r="CD26" s="16">
        <v>-0.142857142857142</v>
      </c>
      <c r="CE26" s="16">
        <v>0.302613766334401</v>
      </c>
      <c r="CF26" s="16">
        <v>0.302613766334401</v>
      </c>
      <c r="CG26" s="16">
        <v>0.786795792469443</v>
      </c>
      <c r="CH26" s="16">
        <v>-0.18156825980064</v>
      </c>
      <c r="CI26" s="16">
        <v>0.428571428571428</v>
      </c>
      <c r="CJ26" s="16">
        <v>0.428571428571428</v>
      </c>
      <c r="CK26" s="16">
        <v>-0.0975900072948533</v>
      </c>
      <c r="CL26" s="16">
        <v>0.428571428571428</v>
      </c>
      <c r="CM26" s="16">
        <v>0.218217890235992</v>
      </c>
      <c r="CN26" s="16">
        <v>-0.0975900072948532</v>
      </c>
      <c r="CO26" s="16">
        <v>-0.18156825980064</v>
      </c>
      <c r="CP26" s="16">
        <v>-0.0975900072948532</v>
      </c>
      <c r="CQ26" s="16">
        <v>1.0</v>
      </c>
      <c r="CR26" s="16">
        <v>0.428571428571428</v>
      </c>
      <c r="CS26" s="16">
        <v>-0.218217890235992</v>
      </c>
      <c r="CT26" s="16">
        <v>-0.0975900072948533</v>
      </c>
      <c r="CU26" s="16">
        <v>0.302613766334401</v>
      </c>
      <c r="CV26" s="16">
        <v>0.302613766334401</v>
      </c>
      <c r="CW26" s="16">
        <v>-0.218217890235992</v>
      </c>
    </row>
    <row r="27" ht="14.25" customHeight="1">
      <c r="A27" s="16">
        <v>26.0</v>
      </c>
      <c r="B27" s="16">
        <v>-0.174077655955698</v>
      </c>
      <c r="C27" s="16">
        <v>-0.124034734589208</v>
      </c>
      <c r="D27" s="16">
        <v>-0.0975900072948533</v>
      </c>
      <c r="E27" s="16">
        <v>0.53748384988657</v>
      </c>
      <c r="F27" s="16">
        <v>-0.0666666666666666</v>
      </c>
      <c r="G27" s="16">
        <v>-0.124034734589208</v>
      </c>
      <c r="H27" s="16">
        <v>-0.0975900072948533</v>
      </c>
      <c r="I27" s="16">
        <v>-0.0975900072948532</v>
      </c>
      <c r="J27" s="16">
        <v>-0.0666666666666666</v>
      </c>
      <c r="K27" s="16">
        <v>-0.124034734589208</v>
      </c>
      <c r="L27" s="16">
        <v>0.53748384988657</v>
      </c>
      <c r="M27" s="16">
        <v>-0.0975900072948533</v>
      </c>
      <c r="N27" s="16">
        <v>-0.124034734589208</v>
      </c>
      <c r="O27" s="16">
        <v>1.0</v>
      </c>
      <c r="P27" s="16">
        <v>-0.124034734589208</v>
      </c>
      <c r="Q27" s="16">
        <v>0.683130051063973</v>
      </c>
      <c r="R27" s="16">
        <v>0.683130051063973</v>
      </c>
      <c r="S27" s="16">
        <v>-0.0666666666666666</v>
      </c>
      <c r="T27" s="16">
        <v>-0.0666666666666666</v>
      </c>
      <c r="U27" s="16">
        <v>0.382970843102535</v>
      </c>
      <c r="V27" s="16">
        <v>-0.124034734589208</v>
      </c>
      <c r="W27" s="16">
        <v>0.382970843102535</v>
      </c>
      <c r="X27" s="16">
        <v>-0.124034734589208</v>
      </c>
      <c r="Y27" s="16">
        <v>0.683130051063973</v>
      </c>
      <c r="Z27" s="16">
        <v>0.683130051063973</v>
      </c>
      <c r="AA27" s="16">
        <v>1.0</v>
      </c>
      <c r="AB27" s="16">
        <v>0.683130051063973</v>
      </c>
      <c r="AC27" s="16">
        <v>0.683130051063973</v>
      </c>
      <c r="AD27" s="16">
        <v>0.382970843102535</v>
      </c>
      <c r="AE27" s="16">
        <v>0.683130051063973</v>
      </c>
      <c r="AF27" s="16">
        <v>1.0</v>
      </c>
      <c r="AG27" s="16">
        <v>-0.124034734589208</v>
      </c>
      <c r="AH27" s="16">
        <v>0.683130051063973</v>
      </c>
      <c r="AI27" s="16">
        <v>0.683130051063973</v>
      </c>
      <c r="AJ27" s="16">
        <v>-0.0975900072948532</v>
      </c>
      <c r="AK27" s="16">
        <v>-0.0975900072948533</v>
      </c>
      <c r="AL27" s="16">
        <v>1.0</v>
      </c>
      <c r="AM27" s="16">
        <v>0.683130051063973</v>
      </c>
      <c r="AN27" s="16">
        <v>0.53748384988657</v>
      </c>
      <c r="AO27" s="16">
        <v>1.0</v>
      </c>
      <c r="AP27" s="16">
        <v>-0.124034734589208</v>
      </c>
      <c r="AQ27" s="16">
        <v>0.53748384988657</v>
      </c>
      <c r="AR27" s="16">
        <v>0.683130051063973</v>
      </c>
      <c r="AS27" s="16">
        <v>-0.0975900072948533</v>
      </c>
      <c r="AT27" s="16">
        <v>0.382970843102535</v>
      </c>
      <c r="AU27" s="16">
        <v>0.683130051063973</v>
      </c>
      <c r="AV27" s="16">
        <v>-0.124034734589208</v>
      </c>
      <c r="AW27" s="16">
        <v>0.53748384988657</v>
      </c>
      <c r="AX27" s="16">
        <v>0.683130051063973</v>
      </c>
      <c r="AY27" s="16">
        <v>-0.0975900072948532</v>
      </c>
      <c r="AZ27" s="16">
        <v>1.0</v>
      </c>
      <c r="BA27" s="16">
        <v>1.0</v>
      </c>
      <c r="BB27" s="16">
        <v>0.53748384988657</v>
      </c>
      <c r="BC27" s="16">
        <v>-0.124034734589208</v>
      </c>
      <c r="BD27" s="16">
        <v>0.683130051063973</v>
      </c>
      <c r="BE27" s="16">
        <v>1.0</v>
      </c>
      <c r="BF27" s="16">
        <v>-0.0975900072948532</v>
      </c>
      <c r="BG27" s="16">
        <v>-0.0975900072948533</v>
      </c>
      <c r="BH27" s="16">
        <v>-0.0666666666666666</v>
      </c>
      <c r="BI27" s="16">
        <v>-0.124034734589208</v>
      </c>
      <c r="BJ27" s="16">
        <v>-0.0975900072948533</v>
      </c>
      <c r="BK27" s="16">
        <v>-0.0666666666666666</v>
      </c>
      <c r="BL27" s="16">
        <v>-0.149071198499985</v>
      </c>
      <c r="BM27" s="16">
        <v>-0.0666666666666666</v>
      </c>
      <c r="BN27" s="16">
        <v>0.683130051063973</v>
      </c>
      <c r="BO27" s="16">
        <v>0.683130051063973</v>
      </c>
      <c r="BP27" s="16">
        <v>0.683130051063973</v>
      </c>
      <c r="BQ27" s="16">
        <v>0.683130051063973</v>
      </c>
      <c r="BR27" s="16">
        <v>-0.124034734589208</v>
      </c>
      <c r="BS27" s="16">
        <v>-0.0666666666666666</v>
      </c>
      <c r="BT27" s="16">
        <v>0.447213595499957</v>
      </c>
      <c r="BU27" s="16">
        <v>0.683130051063973</v>
      </c>
      <c r="BV27" s="16">
        <v>0.683130051063973</v>
      </c>
      <c r="BW27" s="16">
        <v>0.53748384988657</v>
      </c>
      <c r="BX27" s="16">
        <v>0.683130051063973</v>
      </c>
      <c r="BY27" s="16">
        <v>0.683130051063973</v>
      </c>
      <c r="BZ27" s="16">
        <v>0.683130051063973</v>
      </c>
      <c r="CA27" s="16">
        <v>0.53748384988657</v>
      </c>
      <c r="CB27" s="16">
        <v>-0.0975900072948532</v>
      </c>
      <c r="CC27" s="16">
        <v>-0.0666666666666666</v>
      </c>
      <c r="CD27" s="16">
        <v>-0.0975900072948532</v>
      </c>
      <c r="CE27" s="16">
        <v>0.53748384988657</v>
      </c>
      <c r="CF27" s="16">
        <v>-0.124034734589208</v>
      </c>
      <c r="CG27" s="16">
        <v>0.53748384988657</v>
      </c>
      <c r="CH27" s="16">
        <v>-0.124034734589208</v>
      </c>
      <c r="CI27" s="16">
        <v>0.683130051063973</v>
      </c>
      <c r="CJ27" s="16">
        <v>0.683130051063973</v>
      </c>
      <c r="CK27" s="16">
        <v>-0.0666666666666666</v>
      </c>
      <c r="CL27" s="16">
        <v>0.683130051063973</v>
      </c>
      <c r="CM27" s="16">
        <v>-0.149071198499985</v>
      </c>
      <c r="CN27" s="16">
        <v>-0.0666666666666666</v>
      </c>
      <c r="CO27" s="16">
        <v>-0.124034734589208</v>
      </c>
      <c r="CP27" s="16">
        <v>-0.0666666666666666</v>
      </c>
      <c r="CQ27" s="16">
        <v>0.683130051063973</v>
      </c>
      <c r="CR27" s="16">
        <v>0.683130051063973</v>
      </c>
      <c r="CS27" s="16">
        <v>-0.149071198499985</v>
      </c>
      <c r="CT27" s="16">
        <v>-0.0666666666666666</v>
      </c>
      <c r="CU27" s="16">
        <v>0.53748384988657</v>
      </c>
      <c r="CV27" s="16">
        <v>0.53748384988657</v>
      </c>
      <c r="CW27" s="16">
        <v>-0.149071198499985</v>
      </c>
    </row>
    <row r="28" ht="14.25" customHeight="1">
      <c r="A28" s="16">
        <v>27.0</v>
      </c>
      <c r="B28" s="16">
        <v>0.152894157431287</v>
      </c>
      <c r="C28" s="16">
        <v>0.302613766334401</v>
      </c>
      <c r="D28" s="16">
        <v>-0.142857142857142</v>
      </c>
      <c r="E28" s="16">
        <v>0.302613766334401</v>
      </c>
      <c r="F28" s="16">
        <v>-0.0975900072948532</v>
      </c>
      <c r="G28" s="16">
        <v>-0.18156825980064</v>
      </c>
      <c r="H28" s="16">
        <v>-0.142857142857142</v>
      </c>
      <c r="I28" s="16">
        <v>0.428571428571428</v>
      </c>
      <c r="J28" s="16">
        <v>-0.0975900072948532</v>
      </c>
      <c r="K28" s="16">
        <v>-0.18156825980064</v>
      </c>
      <c r="L28" s="16">
        <v>0.302613766334401</v>
      </c>
      <c r="M28" s="16">
        <v>-0.142857142857142</v>
      </c>
      <c r="N28" s="16">
        <v>0.302613766334401</v>
      </c>
      <c r="O28" s="16">
        <v>0.683130051063973</v>
      </c>
      <c r="P28" s="16">
        <v>-0.18156825980064</v>
      </c>
      <c r="Q28" s="16">
        <v>0.428571428571428</v>
      </c>
      <c r="R28" s="16">
        <v>0.428571428571428</v>
      </c>
      <c r="S28" s="16">
        <v>-0.0975900072948532</v>
      </c>
      <c r="T28" s="16">
        <v>-0.0975900072948532</v>
      </c>
      <c r="U28" s="16">
        <v>0.152894157431287</v>
      </c>
      <c r="V28" s="16">
        <v>-0.18156825980064</v>
      </c>
      <c r="W28" s="16">
        <v>0.152894157431287</v>
      </c>
      <c r="X28" s="16">
        <v>-0.18156825980064</v>
      </c>
      <c r="Y28" s="16">
        <v>0.428571428571428</v>
      </c>
      <c r="Z28" s="16">
        <v>0.428571428571428</v>
      </c>
      <c r="AA28" s="16">
        <v>0.683130051063973</v>
      </c>
      <c r="AB28" s="16">
        <v>1.0</v>
      </c>
      <c r="AC28" s="16">
        <v>0.428571428571428</v>
      </c>
      <c r="AD28" s="16">
        <v>0.152894157431287</v>
      </c>
      <c r="AE28" s="16">
        <v>0.428571428571428</v>
      </c>
      <c r="AF28" s="16">
        <v>0.683130051063973</v>
      </c>
      <c r="AG28" s="16">
        <v>-0.18156825980064</v>
      </c>
      <c r="AH28" s="16">
        <v>1.0</v>
      </c>
      <c r="AI28" s="16">
        <v>0.428571428571428</v>
      </c>
      <c r="AJ28" s="16">
        <v>0.428571428571428</v>
      </c>
      <c r="AK28" s="16">
        <v>-0.142857142857142</v>
      </c>
      <c r="AL28" s="16">
        <v>0.683130051063973</v>
      </c>
      <c r="AM28" s="16">
        <v>0.428571428571428</v>
      </c>
      <c r="AN28" s="16">
        <v>0.302613766334401</v>
      </c>
      <c r="AO28" s="16">
        <v>0.683130051063973</v>
      </c>
      <c r="AP28" s="16">
        <v>-0.18156825980064</v>
      </c>
      <c r="AQ28" s="16">
        <v>0.302613766334401</v>
      </c>
      <c r="AR28" s="16">
        <v>0.428571428571428</v>
      </c>
      <c r="AS28" s="16">
        <v>-0.142857142857142</v>
      </c>
      <c r="AT28" s="16">
        <v>0.560611910581388</v>
      </c>
      <c r="AU28" s="16">
        <v>0.428571428571428</v>
      </c>
      <c r="AV28" s="16">
        <v>-0.18156825980064</v>
      </c>
      <c r="AW28" s="16">
        <v>0.302613766334401</v>
      </c>
      <c r="AX28" s="16">
        <v>0.428571428571428</v>
      </c>
      <c r="AY28" s="16">
        <v>0.428571428571428</v>
      </c>
      <c r="AZ28" s="16">
        <v>0.683130051063973</v>
      </c>
      <c r="BA28" s="16">
        <v>0.683130051063973</v>
      </c>
      <c r="BB28" s="16">
        <v>0.302613766334401</v>
      </c>
      <c r="BC28" s="16">
        <v>0.302613766334401</v>
      </c>
      <c r="BD28" s="16">
        <v>0.428571428571428</v>
      </c>
      <c r="BE28" s="16">
        <v>0.683130051063973</v>
      </c>
      <c r="BF28" s="16">
        <v>-0.142857142857142</v>
      </c>
      <c r="BG28" s="16">
        <v>-0.142857142857142</v>
      </c>
      <c r="BH28" s="16">
        <v>-0.0975900072948532</v>
      </c>
      <c r="BI28" s="16">
        <v>-0.18156825980064</v>
      </c>
      <c r="BJ28" s="16">
        <v>-0.142857142857142</v>
      </c>
      <c r="BK28" s="16">
        <v>-0.0975900072948532</v>
      </c>
      <c r="BL28" s="16">
        <v>-0.218217890235992</v>
      </c>
      <c r="BM28" s="16">
        <v>-0.0975900072948532</v>
      </c>
      <c r="BN28" s="16">
        <v>0.428571428571428</v>
      </c>
      <c r="BO28" s="16">
        <v>0.428571428571428</v>
      </c>
      <c r="BP28" s="16">
        <v>0.428571428571428</v>
      </c>
      <c r="BQ28" s="16">
        <v>0.428571428571428</v>
      </c>
      <c r="BR28" s="16">
        <v>-0.18156825980064</v>
      </c>
      <c r="BS28" s="16">
        <v>-0.0975900072948532</v>
      </c>
      <c r="BT28" s="16">
        <v>0.218217890235992</v>
      </c>
      <c r="BU28" s="16">
        <v>0.428571428571428</v>
      </c>
      <c r="BV28" s="16">
        <v>1.0</v>
      </c>
      <c r="BW28" s="16">
        <v>0.302613766334401</v>
      </c>
      <c r="BX28" s="16">
        <v>0.428571428571428</v>
      </c>
      <c r="BY28" s="16">
        <v>0.428571428571428</v>
      </c>
      <c r="BZ28" s="16">
        <v>0.428571428571428</v>
      </c>
      <c r="CA28" s="16">
        <v>0.302613766334401</v>
      </c>
      <c r="CB28" s="16">
        <v>0.428571428571428</v>
      </c>
      <c r="CC28" s="16">
        <v>-0.0975900072948532</v>
      </c>
      <c r="CD28" s="16">
        <v>-0.142857142857142</v>
      </c>
      <c r="CE28" s="16">
        <v>0.302613766334401</v>
      </c>
      <c r="CF28" s="16">
        <v>-0.18156825980064</v>
      </c>
      <c r="CG28" s="16">
        <v>0.302613766334401</v>
      </c>
      <c r="CH28" s="16">
        <v>-0.18156825980064</v>
      </c>
      <c r="CI28" s="16">
        <v>0.428571428571428</v>
      </c>
      <c r="CJ28" s="16">
        <v>0.428571428571428</v>
      </c>
      <c r="CK28" s="16">
        <v>-0.0975900072948532</v>
      </c>
      <c r="CL28" s="16">
        <v>0.428571428571428</v>
      </c>
      <c r="CM28" s="16">
        <v>-0.218217890235992</v>
      </c>
      <c r="CN28" s="16">
        <v>-0.0975900072948532</v>
      </c>
      <c r="CO28" s="16">
        <v>-0.18156825980064</v>
      </c>
      <c r="CP28" s="16">
        <v>-0.0975900072948532</v>
      </c>
      <c r="CQ28" s="16">
        <v>0.428571428571428</v>
      </c>
      <c r="CR28" s="16">
        <v>0.428571428571428</v>
      </c>
      <c r="CS28" s="16">
        <v>0.218217890235992</v>
      </c>
      <c r="CT28" s="16">
        <v>-0.0975900072948532</v>
      </c>
      <c r="CU28" s="16">
        <v>0.302613766334401</v>
      </c>
      <c r="CV28" s="16">
        <v>0.302613766334401</v>
      </c>
      <c r="CW28" s="16">
        <v>-0.218217890235992</v>
      </c>
    </row>
    <row r="29" ht="14.25" customHeight="1">
      <c r="A29" s="16">
        <v>28.0</v>
      </c>
      <c r="B29" s="16">
        <v>-0.254823595718812</v>
      </c>
      <c r="C29" s="16">
        <v>-0.18156825980064</v>
      </c>
      <c r="D29" s="16">
        <v>0.428571428571428</v>
      </c>
      <c r="E29" s="16">
        <v>0.786795792469443</v>
      </c>
      <c r="F29" s="16">
        <v>-0.0975900072948532</v>
      </c>
      <c r="G29" s="16">
        <v>-0.18156825980064</v>
      </c>
      <c r="H29" s="16">
        <v>0.428571428571428</v>
      </c>
      <c r="I29" s="16">
        <v>-0.142857142857142</v>
      </c>
      <c r="J29" s="16">
        <v>-0.0975900072948532</v>
      </c>
      <c r="K29" s="16">
        <v>-0.18156825980064</v>
      </c>
      <c r="L29" s="16">
        <v>0.786795792469443</v>
      </c>
      <c r="M29" s="16">
        <v>-0.142857142857142</v>
      </c>
      <c r="N29" s="16">
        <v>-0.18156825980064</v>
      </c>
      <c r="O29" s="16">
        <v>0.683130051063973</v>
      </c>
      <c r="P29" s="16">
        <v>0.302613766334401</v>
      </c>
      <c r="Q29" s="16">
        <v>0.428571428571428</v>
      </c>
      <c r="R29" s="16">
        <v>1.0</v>
      </c>
      <c r="S29" s="16">
        <v>-0.0975900072948532</v>
      </c>
      <c r="T29" s="16">
        <v>-0.0975900072948532</v>
      </c>
      <c r="U29" s="16">
        <v>0.152894157431287</v>
      </c>
      <c r="V29" s="16">
        <v>-0.18156825980064</v>
      </c>
      <c r="W29" s="16">
        <v>0.152894157431287</v>
      </c>
      <c r="X29" s="16">
        <v>-0.18156825980064</v>
      </c>
      <c r="Y29" s="16">
        <v>0.428571428571428</v>
      </c>
      <c r="Z29" s="16">
        <v>1.0</v>
      </c>
      <c r="AA29" s="16">
        <v>0.683130051063973</v>
      </c>
      <c r="AB29" s="16">
        <v>0.428571428571428</v>
      </c>
      <c r="AC29" s="16">
        <v>1.0</v>
      </c>
      <c r="AD29" s="16">
        <v>0.152894157431287</v>
      </c>
      <c r="AE29" s="16">
        <v>0.428571428571428</v>
      </c>
      <c r="AF29" s="16">
        <v>0.683130051063973</v>
      </c>
      <c r="AG29" s="16">
        <v>-0.18156825980064</v>
      </c>
      <c r="AH29" s="16">
        <v>0.428571428571428</v>
      </c>
      <c r="AI29" s="16">
        <v>0.428571428571428</v>
      </c>
      <c r="AJ29" s="16">
        <v>-0.142857142857142</v>
      </c>
      <c r="AK29" s="16">
        <v>0.428571428571428</v>
      </c>
      <c r="AL29" s="16">
        <v>0.683130051063973</v>
      </c>
      <c r="AM29" s="16">
        <v>0.428571428571428</v>
      </c>
      <c r="AN29" s="16">
        <v>0.302613766334401</v>
      </c>
      <c r="AO29" s="16">
        <v>0.683130051063973</v>
      </c>
      <c r="AP29" s="16">
        <v>-0.18156825980064</v>
      </c>
      <c r="AQ29" s="16">
        <v>0.302613766334401</v>
      </c>
      <c r="AR29" s="16">
        <v>1.0</v>
      </c>
      <c r="AS29" s="16">
        <v>-0.142857142857142</v>
      </c>
      <c r="AT29" s="16">
        <v>0.560611910581388</v>
      </c>
      <c r="AU29" s="16">
        <v>1.0</v>
      </c>
      <c r="AV29" s="16">
        <v>-0.18156825980064</v>
      </c>
      <c r="AW29" s="16">
        <v>0.786795792469443</v>
      </c>
      <c r="AX29" s="16">
        <v>0.428571428571428</v>
      </c>
      <c r="AY29" s="16">
        <v>-0.142857142857142</v>
      </c>
      <c r="AZ29" s="16">
        <v>0.683130051063973</v>
      </c>
      <c r="BA29" s="16">
        <v>0.683130051063973</v>
      </c>
      <c r="BB29" s="16">
        <v>0.786795792469443</v>
      </c>
      <c r="BC29" s="16">
        <v>-0.18156825980064</v>
      </c>
      <c r="BD29" s="16">
        <v>0.428571428571428</v>
      </c>
      <c r="BE29" s="16">
        <v>0.683130051063973</v>
      </c>
      <c r="BF29" s="16">
        <v>-0.142857142857142</v>
      </c>
      <c r="BG29" s="16">
        <v>0.428571428571428</v>
      </c>
      <c r="BH29" s="16">
        <v>-0.0975900072948532</v>
      </c>
      <c r="BI29" s="16">
        <v>-0.18156825980064</v>
      </c>
      <c r="BJ29" s="16">
        <v>0.428571428571428</v>
      </c>
      <c r="BK29" s="16">
        <v>-0.0975900072948532</v>
      </c>
      <c r="BL29" s="16">
        <v>-0.218217890235992</v>
      </c>
      <c r="BM29" s="16">
        <v>-0.0975900072948532</v>
      </c>
      <c r="BN29" s="16">
        <v>0.428571428571428</v>
      </c>
      <c r="BO29" s="16">
        <v>0.428571428571428</v>
      </c>
      <c r="BP29" s="16">
        <v>1.0</v>
      </c>
      <c r="BQ29" s="16">
        <v>0.428571428571428</v>
      </c>
      <c r="BR29" s="16">
        <v>-0.18156825980064</v>
      </c>
      <c r="BS29" s="16">
        <v>-0.0975900072948533</v>
      </c>
      <c r="BT29" s="16">
        <v>0.218217890235992</v>
      </c>
      <c r="BU29" s="16">
        <v>0.428571428571428</v>
      </c>
      <c r="BV29" s="16">
        <v>0.428571428571428</v>
      </c>
      <c r="BW29" s="16">
        <v>0.786795792469443</v>
      </c>
      <c r="BX29" s="16">
        <v>0.428571428571428</v>
      </c>
      <c r="BY29" s="16">
        <v>1.0</v>
      </c>
      <c r="BZ29" s="16">
        <v>1.0</v>
      </c>
      <c r="CA29" s="16">
        <v>0.302613766334401</v>
      </c>
      <c r="CB29" s="16">
        <v>-0.142857142857142</v>
      </c>
      <c r="CC29" s="16">
        <v>-0.0975900072948532</v>
      </c>
      <c r="CD29" s="16">
        <v>-0.142857142857142</v>
      </c>
      <c r="CE29" s="16">
        <v>0.302613766334401</v>
      </c>
      <c r="CF29" s="16">
        <v>0.302613766334401</v>
      </c>
      <c r="CG29" s="16">
        <v>0.786795792469443</v>
      </c>
      <c r="CH29" s="16">
        <v>-0.18156825980064</v>
      </c>
      <c r="CI29" s="16">
        <v>0.428571428571428</v>
      </c>
      <c r="CJ29" s="16">
        <v>0.428571428571428</v>
      </c>
      <c r="CK29" s="16">
        <v>-0.0975900072948533</v>
      </c>
      <c r="CL29" s="16">
        <v>0.428571428571428</v>
      </c>
      <c r="CM29" s="16">
        <v>0.218217890235992</v>
      </c>
      <c r="CN29" s="16">
        <v>-0.0975900072948532</v>
      </c>
      <c r="CO29" s="16">
        <v>-0.18156825980064</v>
      </c>
      <c r="CP29" s="16">
        <v>-0.0975900072948532</v>
      </c>
      <c r="CQ29" s="16">
        <v>1.0</v>
      </c>
      <c r="CR29" s="16">
        <v>0.428571428571428</v>
      </c>
      <c r="CS29" s="16">
        <v>-0.218217890235992</v>
      </c>
      <c r="CT29" s="16">
        <v>-0.0975900072948533</v>
      </c>
      <c r="CU29" s="16">
        <v>0.302613766334401</v>
      </c>
      <c r="CV29" s="16">
        <v>0.302613766334401</v>
      </c>
      <c r="CW29" s="16">
        <v>-0.218217890235992</v>
      </c>
    </row>
    <row r="30" ht="14.25" customHeight="1">
      <c r="A30" s="16">
        <v>29.0</v>
      </c>
      <c r="B30" s="16">
        <v>0.127272727272727</v>
      </c>
      <c r="C30" s="16">
        <v>0.3670584895244</v>
      </c>
      <c r="D30" s="16">
        <v>-0.254823595718812</v>
      </c>
      <c r="E30" s="16">
        <v>0.0215916758543765</v>
      </c>
      <c r="F30" s="16">
        <v>-0.174077655955697</v>
      </c>
      <c r="G30" s="16">
        <v>-0.323875137815647</v>
      </c>
      <c r="H30" s="16">
        <v>-0.254823595718812</v>
      </c>
      <c r="I30" s="16">
        <v>0.152894157431287</v>
      </c>
      <c r="J30" s="16">
        <v>-0.174077655955697</v>
      </c>
      <c r="K30" s="16">
        <v>0.0215916758543765</v>
      </c>
      <c r="L30" s="16">
        <v>0.0215916758543765</v>
      </c>
      <c r="M30" s="16">
        <v>-0.254823595718812</v>
      </c>
      <c r="N30" s="16">
        <v>0.0215916758543764</v>
      </c>
      <c r="O30" s="16">
        <v>0.382970843102535</v>
      </c>
      <c r="P30" s="16">
        <v>0.0215916758543765</v>
      </c>
      <c r="Q30" s="16">
        <v>0.152894157431287</v>
      </c>
      <c r="R30" s="16">
        <v>0.152894157431287</v>
      </c>
      <c r="S30" s="16">
        <v>-0.174077655955697</v>
      </c>
      <c r="T30" s="16">
        <v>-0.174077655955697</v>
      </c>
      <c r="U30" s="16">
        <v>-0.163636363636363</v>
      </c>
      <c r="V30" s="16">
        <v>-0.323875137815647</v>
      </c>
      <c r="W30" s="16">
        <v>0.127272727272727</v>
      </c>
      <c r="X30" s="16">
        <v>-0.323875137815647</v>
      </c>
      <c r="Y30" s="16">
        <v>0.560611910581388</v>
      </c>
      <c r="Z30" s="16">
        <v>0.152894157431287</v>
      </c>
      <c r="AA30" s="16">
        <v>0.382970843102535</v>
      </c>
      <c r="AB30" s="16">
        <v>0.152894157431287</v>
      </c>
      <c r="AC30" s="16">
        <v>0.152894157431287</v>
      </c>
      <c r="AD30" s="16">
        <v>1.0</v>
      </c>
      <c r="AE30" s="16">
        <v>0.152894157431287</v>
      </c>
      <c r="AF30" s="16">
        <v>0.382970843102535</v>
      </c>
      <c r="AG30" s="16">
        <v>0.3670584895244</v>
      </c>
      <c r="AH30" s="16">
        <v>0.152894157431287</v>
      </c>
      <c r="AI30" s="16">
        <v>0.152894157431287</v>
      </c>
      <c r="AJ30" s="16">
        <v>-0.254823595718812</v>
      </c>
      <c r="AK30" s="16">
        <v>-0.254823595718812</v>
      </c>
      <c r="AL30" s="16">
        <v>0.382970843102535</v>
      </c>
      <c r="AM30" s="16">
        <v>0.152894157431287</v>
      </c>
      <c r="AN30" s="16">
        <v>0.0215916758543765</v>
      </c>
      <c r="AO30" s="16">
        <v>0.382970843102535</v>
      </c>
      <c r="AP30" s="16">
        <v>0.3670584895244</v>
      </c>
      <c r="AQ30" s="16">
        <v>0.0215916758543764</v>
      </c>
      <c r="AR30" s="16">
        <v>0.152894157431287</v>
      </c>
      <c r="AS30" s="16">
        <v>0.152894157431287</v>
      </c>
      <c r="AT30" s="16">
        <v>-0.163636363636363</v>
      </c>
      <c r="AU30" s="16">
        <v>0.152894157431287</v>
      </c>
      <c r="AV30" s="16">
        <v>0.0215916758543765</v>
      </c>
      <c r="AW30" s="16">
        <v>0.0215916758543765</v>
      </c>
      <c r="AX30" s="16">
        <v>0.560611910581388</v>
      </c>
      <c r="AY30" s="16">
        <v>-0.254823595718812</v>
      </c>
      <c r="AZ30" s="16">
        <v>0.382970843102535</v>
      </c>
      <c r="BA30" s="16">
        <v>0.382970843102535</v>
      </c>
      <c r="BB30" s="16">
        <v>0.0215916758543765</v>
      </c>
      <c r="BC30" s="16">
        <v>0.3670584895244</v>
      </c>
      <c r="BD30" s="16">
        <v>0.152894157431287</v>
      </c>
      <c r="BE30" s="16">
        <v>0.382970843102535</v>
      </c>
      <c r="BF30" s="16">
        <v>-0.254823595718812</v>
      </c>
      <c r="BG30" s="16">
        <v>-0.254823595718812</v>
      </c>
      <c r="BH30" s="16">
        <v>-0.174077655955697</v>
      </c>
      <c r="BI30" s="16">
        <v>0.0215916758543765</v>
      </c>
      <c r="BJ30" s="16">
        <v>-0.254823595718812</v>
      </c>
      <c r="BK30" s="16">
        <v>-0.174077655955697</v>
      </c>
      <c r="BL30" s="16">
        <v>-0.389249472080761</v>
      </c>
      <c r="BM30" s="16">
        <v>-0.174077655955697</v>
      </c>
      <c r="BN30" s="16">
        <v>0.152894157431287</v>
      </c>
      <c r="BO30" s="16">
        <v>0.152894157431287</v>
      </c>
      <c r="BP30" s="16">
        <v>0.152894157431287</v>
      </c>
      <c r="BQ30" s="16">
        <v>0.152894157431287</v>
      </c>
      <c r="BR30" s="16">
        <v>0.0215916758543765</v>
      </c>
      <c r="BS30" s="16">
        <v>-0.174077655955697</v>
      </c>
      <c r="BT30" s="16">
        <v>-0.0778498944161523</v>
      </c>
      <c r="BU30" s="16">
        <v>0.152894157431287</v>
      </c>
      <c r="BV30" s="16">
        <v>0.152894157431287</v>
      </c>
      <c r="BW30" s="16">
        <v>0.0215916758543765</v>
      </c>
      <c r="BX30" s="16">
        <v>0.152894157431287</v>
      </c>
      <c r="BY30" s="16">
        <v>0.152894157431287</v>
      </c>
      <c r="BZ30" s="16">
        <v>0.152894157431287</v>
      </c>
      <c r="CA30" s="16">
        <v>0.3670584895244</v>
      </c>
      <c r="CB30" s="16">
        <v>-0.254823595718812</v>
      </c>
      <c r="CC30" s="16">
        <v>-0.174077655955697</v>
      </c>
      <c r="CD30" s="16">
        <v>-0.254823595718812</v>
      </c>
      <c r="CE30" s="16">
        <v>0.0215916758543764</v>
      </c>
      <c r="CF30" s="16">
        <v>-0.323875137815647</v>
      </c>
      <c r="CG30" s="16">
        <v>0.0215916758543765</v>
      </c>
      <c r="CH30" s="16">
        <v>0.0215916758543765</v>
      </c>
      <c r="CI30" s="16">
        <v>0.152894157431287</v>
      </c>
      <c r="CJ30" s="16">
        <v>0.152894157431287</v>
      </c>
      <c r="CK30" s="16">
        <v>-0.174077655955697</v>
      </c>
      <c r="CL30" s="16">
        <v>0.152894157431287</v>
      </c>
      <c r="CM30" s="16">
        <v>-0.0778498944161523</v>
      </c>
      <c r="CN30" s="16">
        <v>-0.174077655955697</v>
      </c>
      <c r="CO30" s="16">
        <v>0.3670584895244</v>
      </c>
      <c r="CP30" s="16">
        <v>-0.174077655955697</v>
      </c>
      <c r="CQ30" s="16">
        <v>0.152894157431287</v>
      </c>
      <c r="CR30" s="16">
        <v>0.152894157431287</v>
      </c>
      <c r="CS30" s="16">
        <v>-0.0778498944161523</v>
      </c>
      <c r="CT30" s="16">
        <v>-0.174077655955697</v>
      </c>
      <c r="CU30" s="16">
        <v>0.0215916758543764</v>
      </c>
      <c r="CV30" s="16">
        <v>0.0215916758543764</v>
      </c>
      <c r="CW30" s="16">
        <v>-0.0778498944161523</v>
      </c>
    </row>
    <row r="31" ht="14.25" customHeight="1">
      <c r="A31" s="16">
        <v>30.0</v>
      </c>
      <c r="B31" s="16">
        <v>-0.254823595718812</v>
      </c>
      <c r="C31" s="16">
        <v>-0.18156825980064</v>
      </c>
      <c r="D31" s="16">
        <v>-0.142857142857142</v>
      </c>
      <c r="E31" s="16">
        <v>0.302613766334401</v>
      </c>
      <c r="F31" s="16">
        <v>-0.0975900072948532</v>
      </c>
      <c r="G31" s="16">
        <v>0.302613766334401</v>
      </c>
      <c r="H31" s="16">
        <v>-0.142857142857142</v>
      </c>
      <c r="I31" s="16">
        <v>-0.142857142857142</v>
      </c>
      <c r="J31" s="16">
        <v>-0.0975900072948532</v>
      </c>
      <c r="K31" s="16">
        <v>-0.18156825980064</v>
      </c>
      <c r="L31" s="16">
        <v>0.302613766334401</v>
      </c>
      <c r="M31" s="16">
        <v>-0.142857142857142</v>
      </c>
      <c r="N31" s="16">
        <v>-0.18156825980064</v>
      </c>
      <c r="O31" s="16">
        <v>0.683130051063973</v>
      </c>
      <c r="P31" s="16">
        <v>-0.18156825980064</v>
      </c>
      <c r="Q31" s="16">
        <v>1.0</v>
      </c>
      <c r="R31" s="16">
        <v>0.428571428571428</v>
      </c>
      <c r="S31" s="16">
        <v>-0.0975900072948532</v>
      </c>
      <c r="T31" s="16">
        <v>-0.0975900072948532</v>
      </c>
      <c r="U31" s="16">
        <v>0.560611910581388</v>
      </c>
      <c r="V31" s="16">
        <v>0.302613766334401</v>
      </c>
      <c r="W31" s="16">
        <v>0.560611910581388</v>
      </c>
      <c r="X31" s="16">
        <v>0.302613766334401</v>
      </c>
      <c r="Y31" s="16">
        <v>0.428571428571428</v>
      </c>
      <c r="Z31" s="16">
        <v>0.428571428571428</v>
      </c>
      <c r="AA31" s="16">
        <v>0.683130051063973</v>
      </c>
      <c r="AB31" s="16">
        <v>0.428571428571428</v>
      </c>
      <c r="AC31" s="16">
        <v>0.428571428571428</v>
      </c>
      <c r="AD31" s="16">
        <v>0.152894157431287</v>
      </c>
      <c r="AE31" s="16">
        <v>1.0</v>
      </c>
      <c r="AF31" s="16">
        <v>0.683130051063973</v>
      </c>
      <c r="AG31" s="16">
        <v>-0.18156825980064</v>
      </c>
      <c r="AH31" s="16">
        <v>0.428571428571428</v>
      </c>
      <c r="AI31" s="16">
        <v>1.0</v>
      </c>
      <c r="AJ31" s="16">
        <v>-0.142857142857142</v>
      </c>
      <c r="AK31" s="16">
        <v>-0.142857142857142</v>
      </c>
      <c r="AL31" s="16">
        <v>0.683130051063973</v>
      </c>
      <c r="AM31" s="16">
        <v>0.428571428571428</v>
      </c>
      <c r="AN31" s="16">
        <v>0.786795792469443</v>
      </c>
      <c r="AO31" s="16">
        <v>0.683130051063973</v>
      </c>
      <c r="AP31" s="16">
        <v>-0.18156825980064</v>
      </c>
      <c r="AQ31" s="16">
        <v>0.302613766334401</v>
      </c>
      <c r="AR31" s="16">
        <v>0.428571428571428</v>
      </c>
      <c r="AS31" s="16">
        <v>-0.142857142857142</v>
      </c>
      <c r="AT31" s="16">
        <v>0.152894157431287</v>
      </c>
      <c r="AU31" s="16">
        <v>0.428571428571428</v>
      </c>
      <c r="AV31" s="16">
        <v>0.302613766334401</v>
      </c>
      <c r="AW31" s="16">
        <v>0.302613766334401</v>
      </c>
      <c r="AX31" s="16">
        <v>0.428571428571428</v>
      </c>
      <c r="AY31" s="16">
        <v>-0.142857142857142</v>
      </c>
      <c r="AZ31" s="16">
        <v>0.683130051063973</v>
      </c>
      <c r="BA31" s="16">
        <v>0.683130051063973</v>
      </c>
      <c r="BB31" s="16">
        <v>0.302613766334401</v>
      </c>
      <c r="BC31" s="16">
        <v>-0.18156825980064</v>
      </c>
      <c r="BD31" s="16">
        <v>0.428571428571428</v>
      </c>
      <c r="BE31" s="16">
        <v>0.683130051063973</v>
      </c>
      <c r="BF31" s="16">
        <v>0.428571428571428</v>
      </c>
      <c r="BG31" s="16">
        <v>-0.142857142857142</v>
      </c>
      <c r="BH31" s="16">
        <v>-0.0975900072948532</v>
      </c>
      <c r="BI31" s="16">
        <v>-0.18156825980064</v>
      </c>
      <c r="BJ31" s="16">
        <v>-0.142857142857142</v>
      </c>
      <c r="BK31" s="16">
        <v>-0.0975900072948532</v>
      </c>
      <c r="BL31" s="16">
        <v>-0.218217890235992</v>
      </c>
      <c r="BM31" s="16">
        <v>-0.0975900072948532</v>
      </c>
      <c r="BN31" s="16">
        <v>0.428571428571428</v>
      </c>
      <c r="BO31" s="16">
        <v>0.428571428571428</v>
      </c>
      <c r="BP31" s="16">
        <v>0.428571428571428</v>
      </c>
      <c r="BQ31" s="16">
        <v>0.428571428571428</v>
      </c>
      <c r="BR31" s="16">
        <v>-0.18156825980064</v>
      </c>
      <c r="BS31" s="16">
        <v>-0.0975900072948532</v>
      </c>
      <c r="BT31" s="16">
        <v>0.654653670707976</v>
      </c>
      <c r="BU31" s="16">
        <v>0.428571428571428</v>
      </c>
      <c r="BV31" s="16">
        <v>0.428571428571428</v>
      </c>
      <c r="BW31" s="16">
        <v>0.786795792469443</v>
      </c>
      <c r="BX31" s="16">
        <v>0.428571428571428</v>
      </c>
      <c r="BY31" s="16">
        <v>0.428571428571428</v>
      </c>
      <c r="BZ31" s="16">
        <v>0.428571428571428</v>
      </c>
      <c r="CA31" s="16">
        <v>0.302613766334401</v>
      </c>
      <c r="CB31" s="16">
        <v>-0.142857142857142</v>
      </c>
      <c r="CC31" s="16">
        <v>-0.0975900072948532</v>
      </c>
      <c r="CD31" s="16">
        <v>-0.142857142857142</v>
      </c>
      <c r="CE31" s="16">
        <v>0.302613766334401</v>
      </c>
      <c r="CF31" s="16">
        <v>-0.18156825980064</v>
      </c>
      <c r="CG31" s="16">
        <v>0.302613766334401</v>
      </c>
      <c r="CH31" s="16">
        <v>-0.18156825980064</v>
      </c>
      <c r="CI31" s="16">
        <v>0.428571428571428</v>
      </c>
      <c r="CJ31" s="16">
        <v>1.0</v>
      </c>
      <c r="CK31" s="16">
        <v>-0.0975900072948532</v>
      </c>
      <c r="CL31" s="16">
        <v>0.428571428571428</v>
      </c>
      <c r="CM31" s="16">
        <v>0.218217890235992</v>
      </c>
      <c r="CN31" s="16">
        <v>-0.0975900072948532</v>
      </c>
      <c r="CO31" s="16">
        <v>-0.18156825980064</v>
      </c>
      <c r="CP31" s="16">
        <v>-0.0975900072948532</v>
      </c>
      <c r="CQ31" s="16">
        <v>0.428571428571428</v>
      </c>
      <c r="CR31" s="16">
        <v>0.428571428571428</v>
      </c>
      <c r="CS31" s="16">
        <v>-0.218217890235992</v>
      </c>
      <c r="CT31" s="16">
        <v>-0.0975900072948532</v>
      </c>
      <c r="CU31" s="16">
        <v>0.302613766334401</v>
      </c>
      <c r="CV31" s="16">
        <v>0.786795792469443</v>
      </c>
      <c r="CW31" s="16">
        <v>0.218217890235992</v>
      </c>
    </row>
    <row r="32" ht="14.25" customHeight="1">
      <c r="A32" s="16">
        <v>31.0</v>
      </c>
      <c r="B32" s="16">
        <v>-0.174077655955698</v>
      </c>
      <c r="C32" s="16">
        <v>-0.124034734589208</v>
      </c>
      <c r="D32" s="16">
        <v>-0.0975900072948533</v>
      </c>
      <c r="E32" s="16">
        <v>0.53748384988657</v>
      </c>
      <c r="F32" s="16">
        <v>-0.0666666666666666</v>
      </c>
      <c r="G32" s="16">
        <v>-0.124034734589208</v>
      </c>
      <c r="H32" s="16">
        <v>-0.0975900072948533</v>
      </c>
      <c r="I32" s="16">
        <v>-0.0975900072948532</v>
      </c>
      <c r="J32" s="16">
        <v>-0.0666666666666666</v>
      </c>
      <c r="K32" s="16">
        <v>-0.124034734589208</v>
      </c>
      <c r="L32" s="16">
        <v>0.53748384988657</v>
      </c>
      <c r="M32" s="16">
        <v>-0.0975900072948533</v>
      </c>
      <c r="N32" s="16">
        <v>-0.124034734589208</v>
      </c>
      <c r="O32" s="16">
        <v>1.0</v>
      </c>
      <c r="P32" s="16">
        <v>-0.124034734589208</v>
      </c>
      <c r="Q32" s="16">
        <v>0.683130051063973</v>
      </c>
      <c r="R32" s="16">
        <v>0.683130051063973</v>
      </c>
      <c r="S32" s="16">
        <v>-0.0666666666666666</v>
      </c>
      <c r="T32" s="16">
        <v>-0.0666666666666666</v>
      </c>
      <c r="U32" s="16">
        <v>0.382970843102535</v>
      </c>
      <c r="V32" s="16">
        <v>-0.124034734589208</v>
      </c>
      <c r="W32" s="16">
        <v>0.382970843102535</v>
      </c>
      <c r="X32" s="16">
        <v>-0.124034734589208</v>
      </c>
      <c r="Y32" s="16">
        <v>0.683130051063973</v>
      </c>
      <c r="Z32" s="16">
        <v>0.683130051063973</v>
      </c>
      <c r="AA32" s="16">
        <v>1.0</v>
      </c>
      <c r="AB32" s="16">
        <v>0.683130051063973</v>
      </c>
      <c r="AC32" s="16">
        <v>0.683130051063973</v>
      </c>
      <c r="AD32" s="16">
        <v>0.382970843102535</v>
      </c>
      <c r="AE32" s="16">
        <v>0.683130051063973</v>
      </c>
      <c r="AF32" s="16">
        <v>1.0</v>
      </c>
      <c r="AG32" s="16">
        <v>-0.124034734589208</v>
      </c>
      <c r="AH32" s="16">
        <v>0.683130051063973</v>
      </c>
      <c r="AI32" s="16">
        <v>0.683130051063973</v>
      </c>
      <c r="AJ32" s="16">
        <v>-0.0975900072948532</v>
      </c>
      <c r="AK32" s="16">
        <v>-0.0975900072948533</v>
      </c>
      <c r="AL32" s="16">
        <v>1.0</v>
      </c>
      <c r="AM32" s="16">
        <v>0.683130051063973</v>
      </c>
      <c r="AN32" s="16">
        <v>0.53748384988657</v>
      </c>
      <c r="AO32" s="16">
        <v>1.0</v>
      </c>
      <c r="AP32" s="16">
        <v>-0.124034734589208</v>
      </c>
      <c r="AQ32" s="16">
        <v>0.53748384988657</v>
      </c>
      <c r="AR32" s="16">
        <v>0.683130051063973</v>
      </c>
      <c r="AS32" s="16">
        <v>-0.0975900072948533</v>
      </c>
      <c r="AT32" s="16">
        <v>0.382970843102535</v>
      </c>
      <c r="AU32" s="16">
        <v>0.683130051063973</v>
      </c>
      <c r="AV32" s="16">
        <v>-0.124034734589208</v>
      </c>
      <c r="AW32" s="16">
        <v>0.53748384988657</v>
      </c>
      <c r="AX32" s="16">
        <v>0.683130051063973</v>
      </c>
      <c r="AY32" s="16">
        <v>-0.0975900072948532</v>
      </c>
      <c r="AZ32" s="16">
        <v>1.0</v>
      </c>
      <c r="BA32" s="16">
        <v>1.0</v>
      </c>
      <c r="BB32" s="16">
        <v>0.53748384988657</v>
      </c>
      <c r="BC32" s="16">
        <v>-0.124034734589208</v>
      </c>
      <c r="BD32" s="16">
        <v>0.683130051063973</v>
      </c>
      <c r="BE32" s="16">
        <v>1.0</v>
      </c>
      <c r="BF32" s="16">
        <v>-0.0975900072948532</v>
      </c>
      <c r="BG32" s="16">
        <v>-0.0975900072948533</v>
      </c>
      <c r="BH32" s="16">
        <v>-0.0666666666666666</v>
      </c>
      <c r="BI32" s="16">
        <v>-0.124034734589208</v>
      </c>
      <c r="BJ32" s="16">
        <v>-0.0975900072948533</v>
      </c>
      <c r="BK32" s="16">
        <v>-0.0666666666666666</v>
      </c>
      <c r="BL32" s="16">
        <v>-0.149071198499985</v>
      </c>
      <c r="BM32" s="16">
        <v>-0.0666666666666666</v>
      </c>
      <c r="BN32" s="16">
        <v>0.683130051063973</v>
      </c>
      <c r="BO32" s="16">
        <v>0.683130051063973</v>
      </c>
      <c r="BP32" s="16">
        <v>0.683130051063973</v>
      </c>
      <c r="BQ32" s="16">
        <v>0.683130051063973</v>
      </c>
      <c r="BR32" s="16">
        <v>-0.124034734589208</v>
      </c>
      <c r="BS32" s="16">
        <v>-0.0666666666666666</v>
      </c>
      <c r="BT32" s="16">
        <v>0.447213595499957</v>
      </c>
      <c r="BU32" s="16">
        <v>0.683130051063973</v>
      </c>
      <c r="BV32" s="16">
        <v>0.683130051063973</v>
      </c>
      <c r="BW32" s="16">
        <v>0.53748384988657</v>
      </c>
      <c r="BX32" s="16">
        <v>0.683130051063973</v>
      </c>
      <c r="BY32" s="16">
        <v>0.683130051063973</v>
      </c>
      <c r="BZ32" s="16">
        <v>0.683130051063973</v>
      </c>
      <c r="CA32" s="16">
        <v>0.53748384988657</v>
      </c>
      <c r="CB32" s="16">
        <v>-0.0975900072948532</v>
      </c>
      <c r="CC32" s="16">
        <v>-0.0666666666666666</v>
      </c>
      <c r="CD32" s="16">
        <v>-0.0975900072948532</v>
      </c>
      <c r="CE32" s="16">
        <v>0.53748384988657</v>
      </c>
      <c r="CF32" s="16">
        <v>-0.124034734589208</v>
      </c>
      <c r="CG32" s="16">
        <v>0.53748384988657</v>
      </c>
      <c r="CH32" s="16">
        <v>-0.124034734589208</v>
      </c>
      <c r="CI32" s="16">
        <v>0.683130051063973</v>
      </c>
      <c r="CJ32" s="16">
        <v>0.683130051063973</v>
      </c>
      <c r="CK32" s="16">
        <v>-0.0666666666666666</v>
      </c>
      <c r="CL32" s="16">
        <v>0.683130051063973</v>
      </c>
      <c r="CM32" s="16">
        <v>-0.149071198499985</v>
      </c>
      <c r="CN32" s="16">
        <v>-0.0666666666666666</v>
      </c>
      <c r="CO32" s="16">
        <v>-0.124034734589208</v>
      </c>
      <c r="CP32" s="16">
        <v>-0.0666666666666666</v>
      </c>
      <c r="CQ32" s="16">
        <v>0.683130051063973</v>
      </c>
      <c r="CR32" s="16">
        <v>0.683130051063973</v>
      </c>
      <c r="CS32" s="16">
        <v>-0.149071198499985</v>
      </c>
      <c r="CT32" s="16">
        <v>-0.0666666666666666</v>
      </c>
      <c r="CU32" s="16">
        <v>0.53748384988657</v>
      </c>
      <c r="CV32" s="16">
        <v>0.53748384988657</v>
      </c>
      <c r="CW32" s="16">
        <v>-0.149071198499985</v>
      </c>
    </row>
    <row r="33" ht="14.25" customHeight="1">
      <c r="A33" s="16">
        <v>32.0</v>
      </c>
      <c r="B33" s="16">
        <v>-0.323875137815647</v>
      </c>
      <c r="C33" s="16">
        <v>-0.23076923076923</v>
      </c>
      <c r="D33" s="16">
        <v>-0.18156825980064</v>
      </c>
      <c r="E33" s="16">
        <v>-0.23076923076923</v>
      </c>
      <c r="F33" s="16">
        <v>-0.124034734589208</v>
      </c>
      <c r="G33" s="16">
        <v>0.179487179487179</v>
      </c>
      <c r="H33" s="16">
        <v>-0.18156825980064</v>
      </c>
      <c r="I33" s="16">
        <v>-0.18156825980064</v>
      </c>
      <c r="J33" s="16">
        <v>-0.124034734589208</v>
      </c>
      <c r="K33" s="16">
        <v>0.179487179487179</v>
      </c>
      <c r="L33" s="16">
        <v>-0.23076923076923</v>
      </c>
      <c r="M33" s="16">
        <v>-0.18156825980064</v>
      </c>
      <c r="N33" s="16">
        <v>-0.23076923076923</v>
      </c>
      <c r="O33" s="16">
        <v>-0.124034734589208</v>
      </c>
      <c r="P33" s="16">
        <v>-0.23076923076923</v>
      </c>
      <c r="Q33" s="16">
        <v>-0.18156825980064</v>
      </c>
      <c r="R33" s="16">
        <v>-0.18156825980064</v>
      </c>
      <c r="S33" s="16">
        <v>-0.124034734589208</v>
      </c>
      <c r="T33" s="16">
        <v>-0.124034734589208</v>
      </c>
      <c r="U33" s="16">
        <v>0.0215916758543765</v>
      </c>
      <c r="V33" s="16">
        <v>0.179487179487179</v>
      </c>
      <c r="W33" s="16">
        <v>0.3670584895244</v>
      </c>
      <c r="X33" s="16">
        <v>0.179487179487179</v>
      </c>
      <c r="Y33" s="16">
        <v>0.302613766334401</v>
      </c>
      <c r="Z33" s="16">
        <v>-0.18156825980064</v>
      </c>
      <c r="AA33" s="16">
        <v>-0.124034734589208</v>
      </c>
      <c r="AB33" s="16">
        <v>-0.18156825980064</v>
      </c>
      <c r="AC33" s="16">
        <v>-0.18156825980064</v>
      </c>
      <c r="AD33" s="16">
        <v>0.3670584895244</v>
      </c>
      <c r="AE33" s="16">
        <v>-0.18156825980064</v>
      </c>
      <c r="AF33" s="16">
        <v>-0.124034734589208</v>
      </c>
      <c r="AG33" s="16">
        <v>1.0</v>
      </c>
      <c r="AH33" s="16">
        <v>-0.18156825980064</v>
      </c>
      <c r="AI33" s="16">
        <v>-0.18156825980064</v>
      </c>
      <c r="AJ33" s="16">
        <v>-0.18156825980064</v>
      </c>
      <c r="AK33" s="16">
        <v>-0.18156825980064</v>
      </c>
      <c r="AL33" s="16">
        <v>-0.124034734589208</v>
      </c>
      <c r="AM33" s="16">
        <v>-0.18156825980064</v>
      </c>
      <c r="AN33" s="16">
        <v>-0.23076923076923</v>
      </c>
      <c r="AO33" s="16">
        <v>-0.124034734589208</v>
      </c>
      <c r="AP33" s="16">
        <v>-0.23076923076923</v>
      </c>
      <c r="AQ33" s="16">
        <v>0.179487179487179</v>
      </c>
      <c r="AR33" s="16">
        <v>-0.18156825980064</v>
      </c>
      <c r="AS33" s="16">
        <v>0.786795792469443</v>
      </c>
      <c r="AT33" s="16">
        <v>-0.323875137815647</v>
      </c>
      <c r="AU33" s="16">
        <v>-0.18156825980064</v>
      </c>
      <c r="AV33" s="16">
        <v>0.589743589743589</v>
      </c>
      <c r="AW33" s="16">
        <v>-0.23076923076923</v>
      </c>
      <c r="AX33" s="16">
        <v>-0.18156825980064</v>
      </c>
      <c r="AY33" s="16">
        <v>-0.18156825980064</v>
      </c>
      <c r="AZ33" s="16">
        <v>-0.124034734589208</v>
      </c>
      <c r="BA33" s="16">
        <v>-0.124034734589208</v>
      </c>
      <c r="BB33" s="16">
        <v>-0.23076923076923</v>
      </c>
      <c r="BC33" s="16">
        <v>-0.23076923076923</v>
      </c>
      <c r="BD33" s="16">
        <v>0.302613766334401</v>
      </c>
      <c r="BE33" s="16">
        <v>-0.124034734589208</v>
      </c>
      <c r="BF33" s="16">
        <v>-0.18156825980064</v>
      </c>
      <c r="BG33" s="16">
        <v>-0.18156825980064</v>
      </c>
      <c r="BH33" s="16">
        <v>-0.124034734589208</v>
      </c>
      <c r="BI33" s="16">
        <v>0.589743589743589</v>
      </c>
      <c r="BJ33" s="16">
        <v>-0.18156825980064</v>
      </c>
      <c r="BK33" s="16">
        <v>-0.124034734589208</v>
      </c>
      <c r="BL33" s="16">
        <v>0.0924500327042048</v>
      </c>
      <c r="BM33" s="16">
        <v>-0.124034734589208</v>
      </c>
      <c r="BN33" s="16">
        <v>-0.18156825980064</v>
      </c>
      <c r="BO33" s="16">
        <v>-0.18156825980064</v>
      </c>
      <c r="BP33" s="16">
        <v>-0.18156825980064</v>
      </c>
      <c r="BQ33" s="16">
        <v>-0.18156825980064</v>
      </c>
      <c r="BR33" s="16">
        <v>0.589743589743589</v>
      </c>
      <c r="BS33" s="16">
        <v>-0.124034734589208</v>
      </c>
      <c r="BT33" s="16">
        <v>0.0924500327042048</v>
      </c>
      <c r="BU33" s="16">
        <v>0.302613766334401</v>
      </c>
      <c r="BV33" s="16">
        <v>-0.18156825980064</v>
      </c>
      <c r="BW33" s="16">
        <v>-0.23076923076923</v>
      </c>
      <c r="BX33" s="16">
        <v>-0.18156825980064</v>
      </c>
      <c r="BY33" s="16">
        <v>-0.18156825980064</v>
      </c>
      <c r="BZ33" s="16">
        <v>-0.18156825980064</v>
      </c>
      <c r="CA33" s="16">
        <v>-0.23076923076923</v>
      </c>
      <c r="CB33" s="16">
        <v>-0.18156825980064</v>
      </c>
      <c r="CC33" s="16">
        <v>-0.124034734589208</v>
      </c>
      <c r="CD33" s="16">
        <v>0.302613766334401</v>
      </c>
      <c r="CE33" s="16">
        <v>0.179487179487179</v>
      </c>
      <c r="CF33" s="16">
        <v>-0.23076923076923</v>
      </c>
      <c r="CG33" s="16">
        <v>-0.23076923076923</v>
      </c>
      <c r="CH33" s="16">
        <v>0.179487179487179</v>
      </c>
      <c r="CI33" s="16">
        <v>-0.18156825980064</v>
      </c>
      <c r="CJ33" s="16">
        <v>-0.18156825980064</v>
      </c>
      <c r="CK33" s="16">
        <v>-0.124034734589208</v>
      </c>
      <c r="CL33" s="16">
        <v>0.302613766334401</v>
      </c>
      <c r="CM33" s="16">
        <v>-0.277350098112614</v>
      </c>
      <c r="CN33" s="16">
        <v>-0.124034734589208</v>
      </c>
      <c r="CO33" s="16">
        <v>1.0</v>
      </c>
      <c r="CP33" s="16">
        <v>-0.124034734589208</v>
      </c>
      <c r="CQ33" s="16">
        <v>-0.18156825980064</v>
      </c>
      <c r="CR33" s="16">
        <v>-0.18156825980064</v>
      </c>
      <c r="CS33" s="16">
        <v>-0.277350098112614</v>
      </c>
      <c r="CT33" s="16">
        <v>-0.124034734589208</v>
      </c>
      <c r="CU33" s="16">
        <v>-0.23076923076923</v>
      </c>
      <c r="CV33" s="16">
        <v>0.179487179487179</v>
      </c>
      <c r="CW33" s="16">
        <v>-0.277350098112614</v>
      </c>
    </row>
    <row r="34" ht="14.25" customHeight="1">
      <c r="A34" s="16">
        <v>34.0</v>
      </c>
      <c r="B34" s="16">
        <v>0.152894157431287</v>
      </c>
      <c r="C34" s="16">
        <v>0.302613766334401</v>
      </c>
      <c r="D34" s="16">
        <v>-0.142857142857142</v>
      </c>
      <c r="E34" s="16">
        <v>0.302613766334401</v>
      </c>
      <c r="F34" s="16">
        <v>-0.0975900072948532</v>
      </c>
      <c r="G34" s="16">
        <v>-0.18156825980064</v>
      </c>
      <c r="H34" s="16">
        <v>-0.142857142857142</v>
      </c>
      <c r="I34" s="16">
        <v>0.428571428571428</v>
      </c>
      <c r="J34" s="16">
        <v>-0.0975900072948532</v>
      </c>
      <c r="K34" s="16">
        <v>-0.18156825980064</v>
      </c>
      <c r="L34" s="16">
        <v>0.302613766334401</v>
      </c>
      <c r="M34" s="16">
        <v>-0.142857142857142</v>
      </c>
      <c r="N34" s="16">
        <v>0.302613766334401</v>
      </c>
      <c r="O34" s="16">
        <v>0.683130051063973</v>
      </c>
      <c r="P34" s="16">
        <v>-0.18156825980064</v>
      </c>
      <c r="Q34" s="16">
        <v>0.428571428571428</v>
      </c>
      <c r="R34" s="16">
        <v>0.428571428571428</v>
      </c>
      <c r="S34" s="16">
        <v>-0.0975900072948532</v>
      </c>
      <c r="T34" s="16">
        <v>-0.0975900072948532</v>
      </c>
      <c r="U34" s="16">
        <v>0.152894157431287</v>
      </c>
      <c r="V34" s="16">
        <v>-0.18156825980064</v>
      </c>
      <c r="W34" s="16">
        <v>0.152894157431287</v>
      </c>
      <c r="X34" s="16">
        <v>-0.18156825980064</v>
      </c>
      <c r="Y34" s="16">
        <v>0.428571428571428</v>
      </c>
      <c r="Z34" s="16">
        <v>0.428571428571428</v>
      </c>
      <c r="AA34" s="16">
        <v>0.683130051063973</v>
      </c>
      <c r="AB34" s="16">
        <v>1.0</v>
      </c>
      <c r="AC34" s="16">
        <v>0.428571428571428</v>
      </c>
      <c r="AD34" s="16">
        <v>0.152894157431287</v>
      </c>
      <c r="AE34" s="16">
        <v>0.428571428571428</v>
      </c>
      <c r="AF34" s="16">
        <v>0.683130051063973</v>
      </c>
      <c r="AG34" s="16">
        <v>-0.18156825980064</v>
      </c>
      <c r="AH34" s="16">
        <v>1.0</v>
      </c>
      <c r="AI34" s="16">
        <v>0.428571428571428</v>
      </c>
      <c r="AJ34" s="16">
        <v>0.428571428571428</v>
      </c>
      <c r="AK34" s="16">
        <v>-0.142857142857142</v>
      </c>
      <c r="AL34" s="16">
        <v>0.683130051063973</v>
      </c>
      <c r="AM34" s="16">
        <v>0.428571428571428</v>
      </c>
      <c r="AN34" s="16">
        <v>0.302613766334401</v>
      </c>
      <c r="AO34" s="16">
        <v>0.683130051063973</v>
      </c>
      <c r="AP34" s="16">
        <v>-0.18156825980064</v>
      </c>
      <c r="AQ34" s="16">
        <v>0.302613766334401</v>
      </c>
      <c r="AR34" s="16">
        <v>0.428571428571428</v>
      </c>
      <c r="AS34" s="16">
        <v>-0.142857142857142</v>
      </c>
      <c r="AT34" s="16">
        <v>0.560611910581388</v>
      </c>
      <c r="AU34" s="16">
        <v>0.428571428571428</v>
      </c>
      <c r="AV34" s="16">
        <v>-0.18156825980064</v>
      </c>
      <c r="AW34" s="16">
        <v>0.302613766334401</v>
      </c>
      <c r="AX34" s="16">
        <v>0.428571428571428</v>
      </c>
      <c r="AY34" s="16">
        <v>0.428571428571428</v>
      </c>
      <c r="AZ34" s="16">
        <v>0.683130051063973</v>
      </c>
      <c r="BA34" s="16">
        <v>0.683130051063973</v>
      </c>
      <c r="BB34" s="16">
        <v>0.302613766334401</v>
      </c>
      <c r="BC34" s="16">
        <v>0.302613766334401</v>
      </c>
      <c r="BD34" s="16">
        <v>0.428571428571428</v>
      </c>
      <c r="BE34" s="16">
        <v>0.683130051063973</v>
      </c>
      <c r="BF34" s="16">
        <v>-0.142857142857142</v>
      </c>
      <c r="BG34" s="16">
        <v>-0.142857142857142</v>
      </c>
      <c r="BH34" s="16">
        <v>-0.0975900072948532</v>
      </c>
      <c r="BI34" s="16">
        <v>-0.18156825980064</v>
      </c>
      <c r="BJ34" s="16">
        <v>-0.142857142857142</v>
      </c>
      <c r="BK34" s="16">
        <v>-0.0975900072948532</v>
      </c>
      <c r="BL34" s="16">
        <v>-0.218217890235992</v>
      </c>
      <c r="BM34" s="16">
        <v>-0.0975900072948532</v>
      </c>
      <c r="BN34" s="16">
        <v>0.428571428571428</v>
      </c>
      <c r="BO34" s="16">
        <v>0.428571428571428</v>
      </c>
      <c r="BP34" s="16">
        <v>0.428571428571428</v>
      </c>
      <c r="BQ34" s="16">
        <v>0.428571428571428</v>
      </c>
      <c r="BR34" s="16">
        <v>-0.18156825980064</v>
      </c>
      <c r="BS34" s="16">
        <v>-0.0975900072948532</v>
      </c>
      <c r="BT34" s="16">
        <v>0.218217890235992</v>
      </c>
      <c r="BU34" s="16">
        <v>0.428571428571428</v>
      </c>
      <c r="BV34" s="16">
        <v>1.0</v>
      </c>
      <c r="BW34" s="16">
        <v>0.302613766334401</v>
      </c>
      <c r="BX34" s="16">
        <v>0.428571428571428</v>
      </c>
      <c r="BY34" s="16">
        <v>0.428571428571428</v>
      </c>
      <c r="BZ34" s="16">
        <v>0.428571428571428</v>
      </c>
      <c r="CA34" s="16">
        <v>0.302613766334401</v>
      </c>
      <c r="CB34" s="16">
        <v>0.428571428571428</v>
      </c>
      <c r="CC34" s="16">
        <v>-0.0975900072948532</v>
      </c>
      <c r="CD34" s="16">
        <v>-0.142857142857142</v>
      </c>
      <c r="CE34" s="16">
        <v>0.302613766334401</v>
      </c>
      <c r="CF34" s="16">
        <v>-0.18156825980064</v>
      </c>
      <c r="CG34" s="16">
        <v>0.302613766334401</v>
      </c>
      <c r="CH34" s="16">
        <v>-0.18156825980064</v>
      </c>
      <c r="CI34" s="16">
        <v>0.428571428571428</v>
      </c>
      <c r="CJ34" s="16">
        <v>0.428571428571428</v>
      </c>
      <c r="CK34" s="16">
        <v>-0.0975900072948532</v>
      </c>
      <c r="CL34" s="16">
        <v>0.428571428571428</v>
      </c>
      <c r="CM34" s="16">
        <v>-0.218217890235992</v>
      </c>
      <c r="CN34" s="16">
        <v>-0.0975900072948532</v>
      </c>
      <c r="CO34" s="16">
        <v>-0.18156825980064</v>
      </c>
      <c r="CP34" s="16">
        <v>-0.0975900072948532</v>
      </c>
      <c r="CQ34" s="16">
        <v>0.428571428571428</v>
      </c>
      <c r="CR34" s="16">
        <v>0.428571428571428</v>
      </c>
      <c r="CS34" s="16">
        <v>0.218217890235992</v>
      </c>
      <c r="CT34" s="16">
        <v>-0.0975900072948532</v>
      </c>
      <c r="CU34" s="16">
        <v>0.302613766334401</v>
      </c>
      <c r="CV34" s="16">
        <v>0.302613766334401</v>
      </c>
      <c r="CW34" s="16">
        <v>-0.218217890235992</v>
      </c>
    </row>
    <row r="35" ht="14.25" customHeight="1">
      <c r="A35" s="16">
        <v>36.0</v>
      </c>
      <c r="B35" s="16">
        <v>-0.254823595718812</v>
      </c>
      <c r="C35" s="16">
        <v>-0.18156825980064</v>
      </c>
      <c r="D35" s="16">
        <v>-0.142857142857142</v>
      </c>
      <c r="E35" s="16">
        <v>0.302613766334401</v>
      </c>
      <c r="F35" s="16">
        <v>-0.0975900072948532</v>
      </c>
      <c r="G35" s="16">
        <v>0.302613766334401</v>
      </c>
      <c r="H35" s="16">
        <v>-0.142857142857142</v>
      </c>
      <c r="I35" s="16">
        <v>-0.142857142857142</v>
      </c>
      <c r="J35" s="16">
        <v>-0.0975900072948532</v>
      </c>
      <c r="K35" s="16">
        <v>-0.18156825980064</v>
      </c>
      <c r="L35" s="16">
        <v>0.302613766334401</v>
      </c>
      <c r="M35" s="16">
        <v>-0.142857142857142</v>
      </c>
      <c r="N35" s="16">
        <v>-0.18156825980064</v>
      </c>
      <c r="O35" s="16">
        <v>0.683130051063973</v>
      </c>
      <c r="P35" s="16">
        <v>-0.18156825980064</v>
      </c>
      <c r="Q35" s="16">
        <v>1.0</v>
      </c>
      <c r="R35" s="16">
        <v>0.428571428571428</v>
      </c>
      <c r="S35" s="16">
        <v>-0.0975900072948532</v>
      </c>
      <c r="T35" s="16">
        <v>-0.0975900072948532</v>
      </c>
      <c r="U35" s="16">
        <v>0.560611910581388</v>
      </c>
      <c r="V35" s="16">
        <v>0.302613766334401</v>
      </c>
      <c r="W35" s="16">
        <v>0.560611910581388</v>
      </c>
      <c r="X35" s="16">
        <v>0.302613766334401</v>
      </c>
      <c r="Y35" s="16">
        <v>0.428571428571428</v>
      </c>
      <c r="Z35" s="16">
        <v>0.428571428571428</v>
      </c>
      <c r="AA35" s="16">
        <v>0.683130051063973</v>
      </c>
      <c r="AB35" s="16">
        <v>0.428571428571428</v>
      </c>
      <c r="AC35" s="16">
        <v>0.428571428571428</v>
      </c>
      <c r="AD35" s="16">
        <v>0.152894157431287</v>
      </c>
      <c r="AE35" s="16">
        <v>1.0</v>
      </c>
      <c r="AF35" s="16">
        <v>0.683130051063973</v>
      </c>
      <c r="AG35" s="16">
        <v>-0.18156825980064</v>
      </c>
      <c r="AH35" s="16">
        <v>0.428571428571428</v>
      </c>
      <c r="AI35" s="16">
        <v>1.0</v>
      </c>
      <c r="AJ35" s="16">
        <v>-0.142857142857142</v>
      </c>
      <c r="AK35" s="16">
        <v>-0.142857142857142</v>
      </c>
      <c r="AL35" s="16">
        <v>0.683130051063973</v>
      </c>
      <c r="AM35" s="16">
        <v>0.428571428571428</v>
      </c>
      <c r="AN35" s="16">
        <v>0.786795792469443</v>
      </c>
      <c r="AO35" s="16">
        <v>0.683130051063973</v>
      </c>
      <c r="AP35" s="16">
        <v>-0.18156825980064</v>
      </c>
      <c r="AQ35" s="16">
        <v>0.302613766334401</v>
      </c>
      <c r="AR35" s="16">
        <v>0.428571428571428</v>
      </c>
      <c r="AS35" s="16">
        <v>-0.142857142857142</v>
      </c>
      <c r="AT35" s="16">
        <v>0.152894157431287</v>
      </c>
      <c r="AU35" s="16">
        <v>0.428571428571428</v>
      </c>
      <c r="AV35" s="16">
        <v>0.302613766334401</v>
      </c>
      <c r="AW35" s="16">
        <v>0.302613766334401</v>
      </c>
      <c r="AX35" s="16">
        <v>0.428571428571428</v>
      </c>
      <c r="AY35" s="16">
        <v>-0.142857142857142</v>
      </c>
      <c r="AZ35" s="16">
        <v>0.683130051063973</v>
      </c>
      <c r="BA35" s="16">
        <v>0.683130051063973</v>
      </c>
      <c r="BB35" s="16">
        <v>0.302613766334401</v>
      </c>
      <c r="BC35" s="16">
        <v>-0.18156825980064</v>
      </c>
      <c r="BD35" s="16">
        <v>0.428571428571428</v>
      </c>
      <c r="BE35" s="16">
        <v>0.683130051063973</v>
      </c>
      <c r="BF35" s="16">
        <v>0.428571428571428</v>
      </c>
      <c r="BG35" s="16">
        <v>-0.142857142857142</v>
      </c>
      <c r="BH35" s="16">
        <v>-0.0975900072948532</v>
      </c>
      <c r="BI35" s="16">
        <v>-0.18156825980064</v>
      </c>
      <c r="BJ35" s="16">
        <v>-0.142857142857142</v>
      </c>
      <c r="BK35" s="16">
        <v>-0.0975900072948532</v>
      </c>
      <c r="BL35" s="16">
        <v>-0.218217890235992</v>
      </c>
      <c r="BM35" s="16">
        <v>-0.0975900072948532</v>
      </c>
      <c r="BN35" s="16">
        <v>0.428571428571428</v>
      </c>
      <c r="BO35" s="16">
        <v>0.428571428571428</v>
      </c>
      <c r="BP35" s="16">
        <v>0.428571428571428</v>
      </c>
      <c r="BQ35" s="16">
        <v>0.428571428571428</v>
      </c>
      <c r="BR35" s="16">
        <v>-0.18156825980064</v>
      </c>
      <c r="BS35" s="16">
        <v>-0.0975900072948532</v>
      </c>
      <c r="BT35" s="16">
        <v>0.654653670707976</v>
      </c>
      <c r="BU35" s="16">
        <v>0.428571428571428</v>
      </c>
      <c r="BV35" s="16">
        <v>0.428571428571428</v>
      </c>
      <c r="BW35" s="16">
        <v>0.786795792469443</v>
      </c>
      <c r="BX35" s="16">
        <v>0.428571428571428</v>
      </c>
      <c r="BY35" s="16">
        <v>0.428571428571428</v>
      </c>
      <c r="BZ35" s="16">
        <v>0.428571428571428</v>
      </c>
      <c r="CA35" s="16">
        <v>0.302613766334401</v>
      </c>
      <c r="CB35" s="16">
        <v>-0.142857142857142</v>
      </c>
      <c r="CC35" s="16">
        <v>-0.0975900072948532</v>
      </c>
      <c r="CD35" s="16">
        <v>-0.142857142857142</v>
      </c>
      <c r="CE35" s="16">
        <v>0.302613766334401</v>
      </c>
      <c r="CF35" s="16">
        <v>-0.18156825980064</v>
      </c>
      <c r="CG35" s="16">
        <v>0.302613766334401</v>
      </c>
      <c r="CH35" s="16">
        <v>-0.18156825980064</v>
      </c>
      <c r="CI35" s="16">
        <v>0.428571428571428</v>
      </c>
      <c r="CJ35" s="16">
        <v>1.0</v>
      </c>
      <c r="CK35" s="16">
        <v>-0.0975900072948532</v>
      </c>
      <c r="CL35" s="16">
        <v>0.428571428571428</v>
      </c>
      <c r="CM35" s="16">
        <v>0.218217890235992</v>
      </c>
      <c r="CN35" s="16">
        <v>-0.0975900072948532</v>
      </c>
      <c r="CO35" s="16">
        <v>-0.18156825980064</v>
      </c>
      <c r="CP35" s="16">
        <v>-0.0975900072948532</v>
      </c>
      <c r="CQ35" s="16">
        <v>0.428571428571428</v>
      </c>
      <c r="CR35" s="16">
        <v>0.428571428571428</v>
      </c>
      <c r="CS35" s="16">
        <v>-0.218217890235992</v>
      </c>
      <c r="CT35" s="16">
        <v>-0.0975900072948532</v>
      </c>
      <c r="CU35" s="16">
        <v>0.302613766334401</v>
      </c>
      <c r="CV35" s="16">
        <v>0.786795792469443</v>
      </c>
      <c r="CW35" s="16">
        <v>0.218217890235992</v>
      </c>
    </row>
    <row r="36" ht="14.25" customHeight="1">
      <c r="A36" s="16">
        <v>38.0</v>
      </c>
      <c r="B36" s="16">
        <v>0.560611910581388</v>
      </c>
      <c r="C36" s="16">
        <v>0.302613766334401</v>
      </c>
      <c r="D36" s="16">
        <v>0.428571428571428</v>
      </c>
      <c r="E36" s="16">
        <v>0.302613766334401</v>
      </c>
      <c r="F36" s="16">
        <v>0.683130051063973</v>
      </c>
      <c r="G36" s="16">
        <v>-0.18156825980064</v>
      </c>
      <c r="H36" s="16">
        <v>0.428571428571428</v>
      </c>
      <c r="I36" s="16">
        <v>0.428571428571428</v>
      </c>
      <c r="J36" s="16">
        <v>-0.0975900072948533</v>
      </c>
      <c r="K36" s="16">
        <v>-0.18156825980064</v>
      </c>
      <c r="L36" s="16">
        <v>0.302613766334401</v>
      </c>
      <c r="M36" s="16">
        <v>0.428571428571428</v>
      </c>
      <c r="N36" s="16">
        <v>0.302613766334401</v>
      </c>
      <c r="O36" s="16">
        <v>-0.0975900072948532</v>
      </c>
      <c r="P36" s="16">
        <v>-0.18156825980064</v>
      </c>
      <c r="Q36" s="16">
        <v>-0.142857142857142</v>
      </c>
      <c r="R36" s="16">
        <v>-0.142857142857142</v>
      </c>
      <c r="S36" s="16">
        <v>0.683130051063973</v>
      </c>
      <c r="T36" s="16">
        <v>0.683130051063973</v>
      </c>
      <c r="U36" s="16">
        <v>0.152894157431287</v>
      </c>
      <c r="V36" s="16">
        <v>0.302613766334401</v>
      </c>
      <c r="W36" s="16">
        <v>-0.254823595718812</v>
      </c>
      <c r="X36" s="16">
        <v>-0.18156825980064</v>
      </c>
      <c r="Y36" s="16">
        <v>-0.142857142857142</v>
      </c>
      <c r="Z36" s="16">
        <v>-0.142857142857142</v>
      </c>
      <c r="AA36" s="16">
        <v>-0.0975900072948532</v>
      </c>
      <c r="AB36" s="16">
        <v>0.428571428571428</v>
      </c>
      <c r="AC36" s="16">
        <v>-0.142857142857142</v>
      </c>
      <c r="AD36" s="16">
        <v>-0.254823595718812</v>
      </c>
      <c r="AE36" s="16">
        <v>-0.142857142857142</v>
      </c>
      <c r="AF36" s="16">
        <v>-0.0975900072948532</v>
      </c>
      <c r="AG36" s="16">
        <v>-0.18156825980064</v>
      </c>
      <c r="AH36" s="16">
        <v>0.428571428571428</v>
      </c>
      <c r="AI36" s="16">
        <v>-0.142857142857142</v>
      </c>
      <c r="AJ36" s="16">
        <v>1.0</v>
      </c>
      <c r="AK36" s="16">
        <v>0.428571428571428</v>
      </c>
      <c r="AL36" s="16">
        <v>-0.0975900072948532</v>
      </c>
      <c r="AM36" s="16">
        <v>-0.142857142857142</v>
      </c>
      <c r="AN36" s="16">
        <v>-0.18156825980064</v>
      </c>
      <c r="AO36" s="16">
        <v>-0.0975900072948532</v>
      </c>
      <c r="AP36" s="16">
        <v>-0.18156825980064</v>
      </c>
      <c r="AQ36" s="16">
        <v>0.302613766334401</v>
      </c>
      <c r="AR36" s="16">
        <v>-0.142857142857142</v>
      </c>
      <c r="AS36" s="16">
        <v>-0.142857142857142</v>
      </c>
      <c r="AT36" s="16">
        <v>0.152894157431287</v>
      </c>
      <c r="AU36" s="16">
        <v>-0.142857142857142</v>
      </c>
      <c r="AV36" s="16">
        <v>-0.18156825980064</v>
      </c>
      <c r="AW36" s="16">
        <v>0.302613766334401</v>
      </c>
      <c r="AX36" s="16">
        <v>-0.142857142857142</v>
      </c>
      <c r="AY36" s="16">
        <v>1.0</v>
      </c>
      <c r="AZ36" s="16">
        <v>-0.0975900072948532</v>
      </c>
      <c r="BA36" s="16">
        <v>-0.0975900072948532</v>
      </c>
      <c r="BB36" s="16">
        <v>0.302613766334401</v>
      </c>
      <c r="BC36" s="16">
        <v>0.302613766334401</v>
      </c>
      <c r="BD36" s="16">
        <v>-0.142857142857142</v>
      </c>
      <c r="BE36" s="16">
        <v>-0.0975900072948532</v>
      </c>
      <c r="BF36" s="16">
        <v>0.428571428571428</v>
      </c>
      <c r="BG36" s="16">
        <v>0.428571428571428</v>
      </c>
      <c r="BH36" s="16">
        <v>0.683130051063973</v>
      </c>
      <c r="BI36" s="16">
        <v>-0.18156825980064</v>
      </c>
      <c r="BJ36" s="16">
        <v>0.428571428571428</v>
      </c>
      <c r="BK36" s="16">
        <v>0.683130051063973</v>
      </c>
      <c r="BL36" s="16">
        <v>0.218217890235992</v>
      </c>
      <c r="BM36" s="16">
        <v>-0.0975900072948533</v>
      </c>
      <c r="BN36" s="16">
        <v>0.428571428571428</v>
      </c>
      <c r="BO36" s="16">
        <v>-0.142857142857142</v>
      </c>
      <c r="BP36" s="16">
        <v>-0.142857142857142</v>
      </c>
      <c r="BQ36" s="16">
        <v>0.428571428571428</v>
      </c>
      <c r="BR36" s="16">
        <v>-0.18156825980064</v>
      </c>
      <c r="BS36" s="16">
        <v>-0.0975900072948533</v>
      </c>
      <c r="BT36" s="16">
        <v>-0.218217890235992</v>
      </c>
      <c r="BU36" s="16">
        <v>-0.142857142857142</v>
      </c>
      <c r="BV36" s="16">
        <v>0.428571428571428</v>
      </c>
      <c r="BW36" s="16">
        <v>-0.18156825980064</v>
      </c>
      <c r="BX36" s="16">
        <v>0.428571428571428</v>
      </c>
      <c r="BY36" s="16">
        <v>-0.142857142857142</v>
      </c>
      <c r="BZ36" s="16">
        <v>-0.142857142857142</v>
      </c>
      <c r="CA36" s="16">
        <v>-0.18156825980064</v>
      </c>
      <c r="CB36" s="16">
        <v>1.0</v>
      </c>
      <c r="CC36" s="16">
        <v>0.683130051063973</v>
      </c>
      <c r="CD36" s="16">
        <v>-0.142857142857142</v>
      </c>
      <c r="CE36" s="16">
        <v>-0.18156825980064</v>
      </c>
      <c r="CF36" s="16">
        <v>0.302613766334401</v>
      </c>
      <c r="CG36" s="16">
        <v>0.302613766334401</v>
      </c>
      <c r="CH36" s="16">
        <v>-0.18156825980064</v>
      </c>
      <c r="CI36" s="16">
        <v>0.428571428571428</v>
      </c>
      <c r="CJ36" s="16">
        <v>-0.142857142857142</v>
      </c>
      <c r="CK36" s="16">
        <v>-0.0975900072948533</v>
      </c>
      <c r="CL36" s="16">
        <v>-0.142857142857142</v>
      </c>
      <c r="CM36" s="16">
        <v>0.218217890235992</v>
      </c>
      <c r="CN36" s="16">
        <v>0.683130051063973</v>
      </c>
      <c r="CO36" s="16">
        <v>-0.18156825980064</v>
      </c>
      <c r="CP36" s="16">
        <v>0.683130051063973</v>
      </c>
      <c r="CQ36" s="16">
        <v>-0.142857142857142</v>
      </c>
      <c r="CR36" s="16">
        <v>0.428571428571428</v>
      </c>
      <c r="CS36" s="16">
        <v>0.654653670707976</v>
      </c>
      <c r="CT36" s="16">
        <v>-0.0975900072948533</v>
      </c>
      <c r="CU36" s="16">
        <v>-0.18156825980064</v>
      </c>
      <c r="CV36" s="16">
        <v>-0.18156825980064</v>
      </c>
      <c r="CW36" s="16">
        <v>0.218217890235992</v>
      </c>
    </row>
    <row r="37" ht="14.25" customHeight="1">
      <c r="A37" s="16">
        <v>39.0</v>
      </c>
      <c r="B37" s="16">
        <v>0.152894157431287</v>
      </c>
      <c r="C37" s="16">
        <v>-0.18156825980064</v>
      </c>
      <c r="D37" s="16">
        <v>1.0</v>
      </c>
      <c r="E37" s="16">
        <v>0.786795792469443</v>
      </c>
      <c r="F37" s="16">
        <v>0.683130051063973</v>
      </c>
      <c r="G37" s="16">
        <v>-0.18156825980064</v>
      </c>
      <c r="H37" s="16">
        <v>1.0</v>
      </c>
      <c r="I37" s="16">
        <v>-0.142857142857142</v>
      </c>
      <c r="J37" s="16">
        <v>-0.0975900072948532</v>
      </c>
      <c r="K37" s="16">
        <v>-0.18156825980064</v>
      </c>
      <c r="L37" s="16">
        <v>0.786795792469443</v>
      </c>
      <c r="M37" s="16">
        <v>0.428571428571428</v>
      </c>
      <c r="N37" s="16">
        <v>-0.18156825980064</v>
      </c>
      <c r="O37" s="16">
        <v>-0.0975900072948533</v>
      </c>
      <c r="P37" s="16">
        <v>0.302613766334401</v>
      </c>
      <c r="Q37" s="16">
        <v>-0.142857142857142</v>
      </c>
      <c r="R37" s="16">
        <v>0.428571428571428</v>
      </c>
      <c r="S37" s="16">
        <v>0.683130051063973</v>
      </c>
      <c r="T37" s="16">
        <v>0.683130051063973</v>
      </c>
      <c r="U37" s="16">
        <v>0.152894157431287</v>
      </c>
      <c r="V37" s="16">
        <v>0.302613766334401</v>
      </c>
      <c r="W37" s="16">
        <v>-0.254823595718812</v>
      </c>
      <c r="X37" s="16">
        <v>-0.18156825980064</v>
      </c>
      <c r="Y37" s="16">
        <v>-0.142857142857142</v>
      </c>
      <c r="Z37" s="16">
        <v>0.428571428571428</v>
      </c>
      <c r="AA37" s="16">
        <v>-0.0975900072948533</v>
      </c>
      <c r="AB37" s="16">
        <v>-0.142857142857142</v>
      </c>
      <c r="AC37" s="16">
        <v>0.428571428571428</v>
      </c>
      <c r="AD37" s="16">
        <v>-0.254823595718812</v>
      </c>
      <c r="AE37" s="16">
        <v>-0.142857142857142</v>
      </c>
      <c r="AF37" s="16">
        <v>-0.0975900072948533</v>
      </c>
      <c r="AG37" s="16">
        <v>-0.18156825980064</v>
      </c>
      <c r="AH37" s="16">
        <v>-0.142857142857142</v>
      </c>
      <c r="AI37" s="16">
        <v>-0.142857142857142</v>
      </c>
      <c r="AJ37" s="16">
        <v>0.428571428571428</v>
      </c>
      <c r="AK37" s="16">
        <v>1.0</v>
      </c>
      <c r="AL37" s="16">
        <v>-0.0975900072948533</v>
      </c>
      <c r="AM37" s="16">
        <v>-0.142857142857142</v>
      </c>
      <c r="AN37" s="16">
        <v>-0.18156825980064</v>
      </c>
      <c r="AO37" s="16">
        <v>-0.0975900072948533</v>
      </c>
      <c r="AP37" s="16">
        <v>-0.18156825980064</v>
      </c>
      <c r="AQ37" s="16">
        <v>0.302613766334401</v>
      </c>
      <c r="AR37" s="16">
        <v>0.428571428571428</v>
      </c>
      <c r="AS37" s="16">
        <v>-0.142857142857142</v>
      </c>
      <c r="AT37" s="16">
        <v>0.152894157431287</v>
      </c>
      <c r="AU37" s="16">
        <v>0.428571428571428</v>
      </c>
      <c r="AV37" s="16">
        <v>-0.18156825980064</v>
      </c>
      <c r="AW37" s="16">
        <v>0.786795792469443</v>
      </c>
      <c r="AX37" s="16">
        <v>-0.142857142857142</v>
      </c>
      <c r="AY37" s="16">
        <v>0.428571428571428</v>
      </c>
      <c r="AZ37" s="16">
        <v>-0.0975900072948533</v>
      </c>
      <c r="BA37" s="16">
        <v>-0.0975900072948533</v>
      </c>
      <c r="BB37" s="16">
        <v>0.786795792469443</v>
      </c>
      <c r="BC37" s="16">
        <v>-0.18156825980064</v>
      </c>
      <c r="BD37" s="16">
        <v>-0.142857142857142</v>
      </c>
      <c r="BE37" s="16">
        <v>-0.0975900072948533</v>
      </c>
      <c r="BF37" s="16">
        <v>0.428571428571428</v>
      </c>
      <c r="BG37" s="16">
        <v>1.0</v>
      </c>
      <c r="BH37" s="16">
        <v>0.683130051063973</v>
      </c>
      <c r="BI37" s="16">
        <v>-0.18156825980064</v>
      </c>
      <c r="BJ37" s="16">
        <v>1.0</v>
      </c>
      <c r="BK37" s="16">
        <v>0.683130051063973</v>
      </c>
      <c r="BL37" s="16">
        <v>0.218217890235992</v>
      </c>
      <c r="BM37" s="16">
        <v>-0.0975900072948532</v>
      </c>
      <c r="BN37" s="16">
        <v>0.428571428571428</v>
      </c>
      <c r="BO37" s="16">
        <v>-0.142857142857142</v>
      </c>
      <c r="BP37" s="16">
        <v>0.428571428571428</v>
      </c>
      <c r="BQ37" s="16">
        <v>0.428571428571428</v>
      </c>
      <c r="BR37" s="16">
        <v>-0.18156825980064</v>
      </c>
      <c r="BS37" s="16">
        <v>-0.0975900072948532</v>
      </c>
      <c r="BT37" s="16">
        <v>-0.218217890235992</v>
      </c>
      <c r="BU37" s="16">
        <v>-0.142857142857142</v>
      </c>
      <c r="BV37" s="16">
        <v>-0.142857142857142</v>
      </c>
      <c r="BW37" s="16">
        <v>0.302613766334401</v>
      </c>
      <c r="BX37" s="16">
        <v>0.428571428571428</v>
      </c>
      <c r="BY37" s="16">
        <v>0.428571428571428</v>
      </c>
      <c r="BZ37" s="16">
        <v>0.428571428571428</v>
      </c>
      <c r="CA37" s="16">
        <v>-0.18156825980064</v>
      </c>
      <c r="CB37" s="16">
        <v>0.428571428571428</v>
      </c>
      <c r="CC37" s="16">
        <v>0.683130051063973</v>
      </c>
      <c r="CD37" s="16">
        <v>-0.142857142857142</v>
      </c>
      <c r="CE37" s="16">
        <v>-0.18156825980064</v>
      </c>
      <c r="CF37" s="16">
        <v>0.786795792469443</v>
      </c>
      <c r="CG37" s="16">
        <v>0.786795792469443</v>
      </c>
      <c r="CH37" s="16">
        <v>-0.18156825980064</v>
      </c>
      <c r="CI37" s="16">
        <v>0.428571428571428</v>
      </c>
      <c r="CJ37" s="16">
        <v>-0.142857142857142</v>
      </c>
      <c r="CK37" s="16">
        <v>-0.0975900072948532</v>
      </c>
      <c r="CL37" s="16">
        <v>-0.142857142857142</v>
      </c>
      <c r="CM37" s="16">
        <v>0.654653670707977</v>
      </c>
      <c r="CN37" s="16">
        <v>0.683130051063973</v>
      </c>
      <c r="CO37" s="16">
        <v>-0.18156825980064</v>
      </c>
      <c r="CP37" s="16">
        <v>0.683130051063973</v>
      </c>
      <c r="CQ37" s="16">
        <v>0.428571428571428</v>
      </c>
      <c r="CR37" s="16">
        <v>0.428571428571428</v>
      </c>
      <c r="CS37" s="16">
        <v>0.218217890235992</v>
      </c>
      <c r="CT37" s="16">
        <v>-0.0975900072948532</v>
      </c>
      <c r="CU37" s="16">
        <v>-0.18156825980064</v>
      </c>
      <c r="CV37" s="16">
        <v>-0.18156825980064</v>
      </c>
      <c r="CW37" s="16">
        <v>0.218217890235992</v>
      </c>
    </row>
    <row r="38" ht="14.25" customHeight="1">
      <c r="A38" s="16">
        <v>40.0</v>
      </c>
      <c r="B38" s="16">
        <v>-0.174077655955698</v>
      </c>
      <c r="C38" s="16">
        <v>-0.124034734589208</v>
      </c>
      <c r="D38" s="16">
        <v>-0.0975900072948533</v>
      </c>
      <c r="E38" s="16">
        <v>0.53748384988657</v>
      </c>
      <c r="F38" s="16">
        <v>-0.0666666666666666</v>
      </c>
      <c r="G38" s="16">
        <v>-0.124034734589208</v>
      </c>
      <c r="H38" s="16">
        <v>-0.0975900072948533</v>
      </c>
      <c r="I38" s="16">
        <v>-0.0975900072948532</v>
      </c>
      <c r="J38" s="16">
        <v>-0.0666666666666666</v>
      </c>
      <c r="K38" s="16">
        <v>-0.124034734589208</v>
      </c>
      <c r="L38" s="16">
        <v>0.53748384988657</v>
      </c>
      <c r="M38" s="16">
        <v>-0.0975900072948533</v>
      </c>
      <c r="N38" s="16">
        <v>-0.124034734589208</v>
      </c>
      <c r="O38" s="16">
        <v>1.0</v>
      </c>
      <c r="P38" s="16">
        <v>-0.124034734589208</v>
      </c>
      <c r="Q38" s="16">
        <v>0.683130051063973</v>
      </c>
      <c r="R38" s="16">
        <v>0.683130051063973</v>
      </c>
      <c r="S38" s="16">
        <v>-0.0666666666666666</v>
      </c>
      <c r="T38" s="16">
        <v>-0.0666666666666666</v>
      </c>
      <c r="U38" s="16">
        <v>0.382970843102535</v>
      </c>
      <c r="V38" s="16">
        <v>-0.124034734589208</v>
      </c>
      <c r="W38" s="16">
        <v>0.382970843102535</v>
      </c>
      <c r="X38" s="16">
        <v>-0.124034734589208</v>
      </c>
      <c r="Y38" s="16">
        <v>0.683130051063973</v>
      </c>
      <c r="Z38" s="16">
        <v>0.683130051063973</v>
      </c>
      <c r="AA38" s="16">
        <v>1.0</v>
      </c>
      <c r="AB38" s="16">
        <v>0.683130051063973</v>
      </c>
      <c r="AC38" s="16">
        <v>0.683130051063973</v>
      </c>
      <c r="AD38" s="16">
        <v>0.382970843102535</v>
      </c>
      <c r="AE38" s="16">
        <v>0.683130051063973</v>
      </c>
      <c r="AF38" s="16">
        <v>1.0</v>
      </c>
      <c r="AG38" s="16">
        <v>-0.124034734589208</v>
      </c>
      <c r="AH38" s="16">
        <v>0.683130051063973</v>
      </c>
      <c r="AI38" s="16">
        <v>0.683130051063973</v>
      </c>
      <c r="AJ38" s="16">
        <v>-0.0975900072948532</v>
      </c>
      <c r="AK38" s="16">
        <v>-0.0975900072948533</v>
      </c>
      <c r="AL38" s="16">
        <v>1.0</v>
      </c>
      <c r="AM38" s="16">
        <v>0.683130051063973</v>
      </c>
      <c r="AN38" s="16">
        <v>0.53748384988657</v>
      </c>
      <c r="AO38" s="16">
        <v>1.0</v>
      </c>
      <c r="AP38" s="16">
        <v>-0.124034734589208</v>
      </c>
      <c r="AQ38" s="16">
        <v>0.53748384988657</v>
      </c>
      <c r="AR38" s="16">
        <v>0.683130051063973</v>
      </c>
      <c r="AS38" s="16">
        <v>-0.0975900072948533</v>
      </c>
      <c r="AT38" s="16">
        <v>0.382970843102535</v>
      </c>
      <c r="AU38" s="16">
        <v>0.683130051063973</v>
      </c>
      <c r="AV38" s="16">
        <v>-0.124034734589208</v>
      </c>
      <c r="AW38" s="16">
        <v>0.53748384988657</v>
      </c>
      <c r="AX38" s="16">
        <v>0.683130051063973</v>
      </c>
      <c r="AY38" s="16">
        <v>-0.0975900072948532</v>
      </c>
      <c r="AZ38" s="16">
        <v>1.0</v>
      </c>
      <c r="BA38" s="16">
        <v>1.0</v>
      </c>
      <c r="BB38" s="16">
        <v>0.53748384988657</v>
      </c>
      <c r="BC38" s="16">
        <v>-0.124034734589208</v>
      </c>
      <c r="BD38" s="16">
        <v>0.683130051063973</v>
      </c>
      <c r="BE38" s="16">
        <v>1.0</v>
      </c>
      <c r="BF38" s="16">
        <v>-0.0975900072948532</v>
      </c>
      <c r="BG38" s="16">
        <v>-0.0975900072948533</v>
      </c>
      <c r="BH38" s="16">
        <v>-0.0666666666666666</v>
      </c>
      <c r="BI38" s="16">
        <v>-0.124034734589208</v>
      </c>
      <c r="BJ38" s="16">
        <v>-0.0975900072948533</v>
      </c>
      <c r="BK38" s="16">
        <v>-0.0666666666666666</v>
      </c>
      <c r="BL38" s="16">
        <v>-0.149071198499985</v>
      </c>
      <c r="BM38" s="16">
        <v>-0.0666666666666666</v>
      </c>
      <c r="BN38" s="16">
        <v>0.683130051063973</v>
      </c>
      <c r="BO38" s="16">
        <v>0.683130051063973</v>
      </c>
      <c r="BP38" s="16">
        <v>0.683130051063973</v>
      </c>
      <c r="BQ38" s="16">
        <v>0.683130051063973</v>
      </c>
      <c r="BR38" s="16">
        <v>-0.124034734589208</v>
      </c>
      <c r="BS38" s="16">
        <v>-0.0666666666666666</v>
      </c>
      <c r="BT38" s="16">
        <v>0.447213595499957</v>
      </c>
      <c r="BU38" s="16">
        <v>0.683130051063973</v>
      </c>
      <c r="BV38" s="16">
        <v>0.683130051063973</v>
      </c>
      <c r="BW38" s="16">
        <v>0.53748384988657</v>
      </c>
      <c r="BX38" s="16">
        <v>0.683130051063973</v>
      </c>
      <c r="BY38" s="16">
        <v>0.683130051063973</v>
      </c>
      <c r="BZ38" s="16">
        <v>0.683130051063973</v>
      </c>
      <c r="CA38" s="16">
        <v>0.53748384988657</v>
      </c>
      <c r="CB38" s="16">
        <v>-0.0975900072948532</v>
      </c>
      <c r="CC38" s="16">
        <v>-0.0666666666666666</v>
      </c>
      <c r="CD38" s="16">
        <v>-0.0975900072948532</v>
      </c>
      <c r="CE38" s="16">
        <v>0.53748384988657</v>
      </c>
      <c r="CF38" s="16">
        <v>-0.124034734589208</v>
      </c>
      <c r="CG38" s="16">
        <v>0.53748384988657</v>
      </c>
      <c r="CH38" s="16">
        <v>-0.124034734589208</v>
      </c>
      <c r="CI38" s="16">
        <v>0.683130051063973</v>
      </c>
      <c r="CJ38" s="16">
        <v>0.683130051063973</v>
      </c>
      <c r="CK38" s="16">
        <v>-0.0666666666666666</v>
      </c>
      <c r="CL38" s="16">
        <v>0.683130051063973</v>
      </c>
      <c r="CM38" s="16">
        <v>-0.149071198499985</v>
      </c>
      <c r="CN38" s="16">
        <v>-0.0666666666666666</v>
      </c>
      <c r="CO38" s="16">
        <v>-0.124034734589208</v>
      </c>
      <c r="CP38" s="16">
        <v>-0.0666666666666666</v>
      </c>
      <c r="CQ38" s="16">
        <v>0.683130051063973</v>
      </c>
      <c r="CR38" s="16">
        <v>0.683130051063973</v>
      </c>
      <c r="CS38" s="16">
        <v>-0.149071198499985</v>
      </c>
      <c r="CT38" s="16">
        <v>-0.0666666666666666</v>
      </c>
      <c r="CU38" s="16">
        <v>0.53748384988657</v>
      </c>
      <c r="CV38" s="16">
        <v>0.53748384988657</v>
      </c>
      <c r="CW38" s="16">
        <v>-0.149071198499985</v>
      </c>
    </row>
    <row r="39" ht="14.25" customHeight="1">
      <c r="A39" s="16">
        <v>41.0</v>
      </c>
      <c r="B39" s="16">
        <v>-0.254823595718812</v>
      </c>
      <c r="C39" s="16">
        <v>-0.18156825980064</v>
      </c>
      <c r="D39" s="16">
        <v>-0.142857142857142</v>
      </c>
      <c r="E39" s="16">
        <v>0.302613766334401</v>
      </c>
      <c r="F39" s="16">
        <v>-0.0975900072948532</v>
      </c>
      <c r="G39" s="16">
        <v>-0.18156825980064</v>
      </c>
      <c r="H39" s="16">
        <v>-0.142857142857142</v>
      </c>
      <c r="I39" s="16">
        <v>-0.142857142857142</v>
      </c>
      <c r="J39" s="16">
        <v>-0.0975900072948532</v>
      </c>
      <c r="K39" s="16">
        <v>-0.18156825980064</v>
      </c>
      <c r="L39" s="16">
        <v>0.302613766334401</v>
      </c>
      <c r="M39" s="16">
        <v>-0.142857142857142</v>
      </c>
      <c r="N39" s="16">
        <v>-0.18156825980064</v>
      </c>
      <c r="O39" s="16">
        <v>0.683130051063973</v>
      </c>
      <c r="P39" s="16">
        <v>-0.18156825980064</v>
      </c>
      <c r="Q39" s="16">
        <v>0.428571428571428</v>
      </c>
      <c r="R39" s="16">
        <v>0.428571428571428</v>
      </c>
      <c r="S39" s="16">
        <v>-0.0975900072948532</v>
      </c>
      <c r="T39" s="16">
        <v>-0.0975900072948532</v>
      </c>
      <c r="U39" s="16">
        <v>0.152894157431287</v>
      </c>
      <c r="V39" s="16">
        <v>-0.18156825980064</v>
      </c>
      <c r="W39" s="16">
        <v>0.152894157431287</v>
      </c>
      <c r="X39" s="16">
        <v>-0.18156825980064</v>
      </c>
      <c r="Y39" s="16">
        <v>0.428571428571428</v>
      </c>
      <c r="Z39" s="16">
        <v>0.428571428571428</v>
      </c>
      <c r="AA39" s="16">
        <v>0.683130051063973</v>
      </c>
      <c r="AB39" s="16">
        <v>0.428571428571428</v>
      </c>
      <c r="AC39" s="16">
        <v>0.428571428571428</v>
      </c>
      <c r="AD39" s="16">
        <v>0.152894157431287</v>
      </c>
      <c r="AE39" s="16">
        <v>0.428571428571428</v>
      </c>
      <c r="AF39" s="16">
        <v>0.683130051063973</v>
      </c>
      <c r="AG39" s="16">
        <v>-0.18156825980064</v>
      </c>
      <c r="AH39" s="16">
        <v>0.428571428571428</v>
      </c>
      <c r="AI39" s="16">
        <v>0.428571428571428</v>
      </c>
      <c r="AJ39" s="16">
        <v>-0.142857142857142</v>
      </c>
      <c r="AK39" s="16">
        <v>-0.142857142857142</v>
      </c>
      <c r="AL39" s="16">
        <v>0.683130051063973</v>
      </c>
      <c r="AM39" s="16">
        <v>1.0</v>
      </c>
      <c r="AN39" s="16">
        <v>0.302613766334401</v>
      </c>
      <c r="AO39" s="16">
        <v>0.683130051063973</v>
      </c>
      <c r="AP39" s="16">
        <v>-0.18156825980064</v>
      </c>
      <c r="AQ39" s="16">
        <v>0.302613766334401</v>
      </c>
      <c r="AR39" s="16">
        <v>0.428571428571428</v>
      </c>
      <c r="AS39" s="16">
        <v>-0.142857142857142</v>
      </c>
      <c r="AT39" s="16">
        <v>0.152894157431287</v>
      </c>
      <c r="AU39" s="16">
        <v>0.428571428571428</v>
      </c>
      <c r="AV39" s="16">
        <v>-0.18156825980064</v>
      </c>
      <c r="AW39" s="16">
        <v>0.302613766334401</v>
      </c>
      <c r="AX39" s="16">
        <v>0.428571428571428</v>
      </c>
      <c r="AY39" s="16">
        <v>-0.142857142857142</v>
      </c>
      <c r="AZ39" s="16">
        <v>0.683130051063973</v>
      </c>
      <c r="BA39" s="16">
        <v>0.683130051063973</v>
      </c>
      <c r="BB39" s="16">
        <v>0.302613766334401</v>
      </c>
      <c r="BC39" s="16">
        <v>-0.18156825980064</v>
      </c>
      <c r="BD39" s="16">
        <v>0.428571428571428</v>
      </c>
      <c r="BE39" s="16">
        <v>0.683130051063973</v>
      </c>
      <c r="BF39" s="16">
        <v>-0.142857142857142</v>
      </c>
      <c r="BG39" s="16">
        <v>-0.142857142857142</v>
      </c>
      <c r="BH39" s="16">
        <v>-0.0975900072948532</v>
      </c>
      <c r="BI39" s="16">
        <v>-0.18156825980064</v>
      </c>
      <c r="BJ39" s="16">
        <v>-0.142857142857142</v>
      </c>
      <c r="BK39" s="16">
        <v>-0.0975900072948532</v>
      </c>
      <c r="BL39" s="16">
        <v>-0.218217890235992</v>
      </c>
      <c r="BM39" s="16">
        <v>-0.0975900072948532</v>
      </c>
      <c r="BN39" s="16">
        <v>0.428571428571428</v>
      </c>
      <c r="BO39" s="16">
        <v>1.0</v>
      </c>
      <c r="BP39" s="16">
        <v>0.428571428571428</v>
      </c>
      <c r="BQ39" s="16">
        <v>0.428571428571428</v>
      </c>
      <c r="BR39" s="16">
        <v>-0.18156825980064</v>
      </c>
      <c r="BS39" s="16">
        <v>-0.0975900072948533</v>
      </c>
      <c r="BT39" s="16">
        <v>0.218217890235992</v>
      </c>
      <c r="BU39" s="16">
        <v>0.428571428571428</v>
      </c>
      <c r="BV39" s="16">
        <v>0.428571428571428</v>
      </c>
      <c r="BW39" s="16">
        <v>0.302613766334401</v>
      </c>
      <c r="BX39" s="16">
        <v>0.428571428571428</v>
      </c>
      <c r="BY39" s="16">
        <v>0.428571428571428</v>
      </c>
      <c r="BZ39" s="16">
        <v>0.428571428571428</v>
      </c>
      <c r="CA39" s="16">
        <v>0.302613766334401</v>
      </c>
      <c r="CB39" s="16">
        <v>-0.142857142857142</v>
      </c>
      <c r="CC39" s="16">
        <v>-0.0975900072948532</v>
      </c>
      <c r="CD39" s="16">
        <v>-0.142857142857142</v>
      </c>
      <c r="CE39" s="16">
        <v>0.302613766334401</v>
      </c>
      <c r="CF39" s="16">
        <v>-0.18156825980064</v>
      </c>
      <c r="CG39" s="16">
        <v>0.302613766334401</v>
      </c>
      <c r="CH39" s="16">
        <v>-0.18156825980064</v>
      </c>
      <c r="CI39" s="16">
        <v>0.428571428571428</v>
      </c>
      <c r="CJ39" s="16">
        <v>0.428571428571428</v>
      </c>
      <c r="CK39" s="16">
        <v>-0.0975900072948533</v>
      </c>
      <c r="CL39" s="16">
        <v>0.428571428571428</v>
      </c>
      <c r="CM39" s="16">
        <v>-0.218217890235992</v>
      </c>
      <c r="CN39" s="16">
        <v>-0.0975900072948532</v>
      </c>
      <c r="CO39" s="16">
        <v>-0.18156825980064</v>
      </c>
      <c r="CP39" s="16">
        <v>-0.0975900072948532</v>
      </c>
      <c r="CQ39" s="16">
        <v>0.428571428571428</v>
      </c>
      <c r="CR39" s="16">
        <v>0.428571428571428</v>
      </c>
      <c r="CS39" s="16">
        <v>-0.218217890235992</v>
      </c>
      <c r="CT39" s="16">
        <v>-0.0975900072948533</v>
      </c>
      <c r="CU39" s="16">
        <v>0.786795792469442</v>
      </c>
      <c r="CV39" s="16">
        <v>0.302613766334401</v>
      </c>
      <c r="CW39" s="16">
        <v>-0.218217890235992</v>
      </c>
    </row>
    <row r="40" ht="14.25" customHeight="1">
      <c r="A40" s="16">
        <v>42.0</v>
      </c>
      <c r="B40" s="16">
        <v>-0.323875137815647</v>
      </c>
      <c r="C40" s="16">
        <v>-0.23076923076923</v>
      </c>
      <c r="D40" s="16">
        <v>-0.18156825980064</v>
      </c>
      <c r="E40" s="16">
        <v>0.179487179487179</v>
      </c>
      <c r="F40" s="16">
        <v>-0.124034734589208</v>
      </c>
      <c r="G40" s="16">
        <v>0.589743589743589</v>
      </c>
      <c r="H40" s="16">
        <v>-0.18156825980064</v>
      </c>
      <c r="I40" s="16">
        <v>-0.18156825980064</v>
      </c>
      <c r="J40" s="16">
        <v>0.53748384988657</v>
      </c>
      <c r="K40" s="16">
        <v>0.179487179487179</v>
      </c>
      <c r="L40" s="16">
        <v>0.179487179487179</v>
      </c>
      <c r="M40" s="16">
        <v>-0.18156825980064</v>
      </c>
      <c r="N40" s="16">
        <v>-0.23076923076923</v>
      </c>
      <c r="O40" s="16">
        <v>0.53748384988657</v>
      </c>
      <c r="P40" s="16">
        <v>0.179487179487179</v>
      </c>
      <c r="Q40" s="16">
        <v>0.786795792469443</v>
      </c>
      <c r="R40" s="16">
        <v>0.302613766334401</v>
      </c>
      <c r="S40" s="16">
        <v>-0.124034734589208</v>
      </c>
      <c r="T40" s="16">
        <v>-0.124034734589208</v>
      </c>
      <c r="U40" s="16">
        <v>0.712525303194425</v>
      </c>
      <c r="V40" s="16">
        <v>0.179487179487179</v>
      </c>
      <c r="W40" s="16">
        <v>0.3670584895244</v>
      </c>
      <c r="X40" s="16">
        <v>0.589743589743589</v>
      </c>
      <c r="Y40" s="16">
        <v>0.302613766334401</v>
      </c>
      <c r="Z40" s="16">
        <v>0.302613766334401</v>
      </c>
      <c r="AA40" s="16">
        <v>0.53748384988657</v>
      </c>
      <c r="AB40" s="16">
        <v>0.302613766334401</v>
      </c>
      <c r="AC40" s="16">
        <v>0.302613766334401</v>
      </c>
      <c r="AD40" s="16">
        <v>0.0215916758543765</v>
      </c>
      <c r="AE40" s="16">
        <v>0.786795792469443</v>
      </c>
      <c r="AF40" s="16">
        <v>0.53748384988657</v>
      </c>
      <c r="AG40" s="16">
        <v>-0.23076923076923</v>
      </c>
      <c r="AH40" s="16">
        <v>0.302613766334401</v>
      </c>
      <c r="AI40" s="16">
        <v>0.786795792469443</v>
      </c>
      <c r="AJ40" s="16">
        <v>-0.18156825980064</v>
      </c>
      <c r="AK40" s="16">
        <v>-0.18156825980064</v>
      </c>
      <c r="AL40" s="16">
        <v>0.53748384988657</v>
      </c>
      <c r="AM40" s="16">
        <v>0.302613766334401</v>
      </c>
      <c r="AN40" s="16">
        <v>1.0</v>
      </c>
      <c r="AO40" s="16">
        <v>0.53748384988657</v>
      </c>
      <c r="AP40" s="16">
        <v>0.179487179487179</v>
      </c>
      <c r="AQ40" s="16">
        <v>0.179487179487179</v>
      </c>
      <c r="AR40" s="16">
        <v>0.302613766334401</v>
      </c>
      <c r="AS40" s="16">
        <v>-0.18156825980064</v>
      </c>
      <c r="AT40" s="16">
        <v>0.0215916758543765</v>
      </c>
      <c r="AU40" s="16">
        <v>0.302613766334401</v>
      </c>
      <c r="AV40" s="16">
        <v>0.179487179487179</v>
      </c>
      <c r="AW40" s="16">
        <v>0.179487179487179</v>
      </c>
      <c r="AX40" s="16">
        <v>0.302613766334401</v>
      </c>
      <c r="AY40" s="16">
        <v>-0.18156825980064</v>
      </c>
      <c r="AZ40" s="16">
        <v>0.53748384988657</v>
      </c>
      <c r="BA40" s="16">
        <v>0.53748384988657</v>
      </c>
      <c r="BB40" s="16">
        <v>0.179487179487179</v>
      </c>
      <c r="BC40" s="16">
        <v>-0.23076923076923</v>
      </c>
      <c r="BD40" s="16">
        <v>0.302613766334401</v>
      </c>
      <c r="BE40" s="16">
        <v>0.53748384988657</v>
      </c>
      <c r="BF40" s="16">
        <v>0.302613766334401</v>
      </c>
      <c r="BG40" s="16">
        <v>-0.18156825980064</v>
      </c>
      <c r="BH40" s="16">
        <v>-0.124034734589208</v>
      </c>
      <c r="BI40" s="16">
        <v>0.179487179487179</v>
      </c>
      <c r="BJ40" s="16">
        <v>-0.18156825980064</v>
      </c>
      <c r="BK40" s="16">
        <v>-0.124034734589208</v>
      </c>
      <c r="BL40" s="16">
        <v>0.0924500327042048</v>
      </c>
      <c r="BM40" s="16">
        <v>0.53748384988657</v>
      </c>
      <c r="BN40" s="16">
        <v>0.302613766334401</v>
      </c>
      <c r="BO40" s="16">
        <v>0.302613766334401</v>
      </c>
      <c r="BP40" s="16">
        <v>0.302613766334401</v>
      </c>
      <c r="BQ40" s="16">
        <v>0.302613766334401</v>
      </c>
      <c r="BR40" s="16">
        <v>0.179487179487179</v>
      </c>
      <c r="BS40" s="16">
        <v>-0.124034734589208</v>
      </c>
      <c r="BT40" s="16">
        <v>0.832050294337844</v>
      </c>
      <c r="BU40" s="16">
        <v>0.302613766334401</v>
      </c>
      <c r="BV40" s="16">
        <v>0.302613766334401</v>
      </c>
      <c r="BW40" s="16">
        <v>0.589743589743589</v>
      </c>
      <c r="BX40" s="16">
        <v>0.302613766334401</v>
      </c>
      <c r="BY40" s="16">
        <v>0.302613766334401</v>
      </c>
      <c r="BZ40" s="16">
        <v>0.302613766334401</v>
      </c>
      <c r="CA40" s="16">
        <v>0.589743589743589</v>
      </c>
      <c r="CB40" s="16">
        <v>-0.18156825980064</v>
      </c>
      <c r="CC40" s="16">
        <v>-0.124034734589208</v>
      </c>
      <c r="CD40" s="16">
        <v>0.3026137663344</v>
      </c>
      <c r="CE40" s="16">
        <v>0.179487179487179</v>
      </c>
      <c r="CF40" s="16">
        <v>-0.23076923076923</v>
      </c>
      <c r="CG40" s="16">
        <v>0.179487179487179</v>
      </c>
      <c r="CH40" s="16">
        <v>0.179487179487179</v>
      </c>
      <c r="CI40" s="16">
        <v>0.302613766334401</v>
      </c>
      <c r="CJ40" s="16">
        <v>0.786795792469443</v>
      </c>
      <c r="CK40" s="16">
        <v>-0.124034734589208</v>
      </c>
      <c r="CL40" s="16">
        <v>0.302613766334401</v>
      </c>
      <c r="CM40" s="16">
        <v>0.0924500327042048</v>
      </c>
      <c r="CN40" s="16">
        <v>-0.124034734589208</v>
      </c>
      <c r="CO40" s="16">
        <v>-0.23076923076923</v>
      </c>
      <c r="CP40" s="16">
        <v>-0.124034734589208</v>
      </c>
      <c r="CQ40" s="16">
        <v>0.302613766334401</v>
      </c>
      <c r="CR40" s="16">
        <v>0.302613766334401</v>
      </c>
      <c r="CS40" s="16">
        <v>-0.277350098112614</v>
      </c>
      <c r="CT40" s="16">
        <v>-0.124034734589208</v>
      </c>
      <c r="CU40" s="16">
        <v>0.589743589743589</v>
      </c>
      <c r="CV40" s="16">
        <v>0.589743589743589</v>
      </c>
      <c r="CW40" s="16">
        <v>0.462250163521024</v>
      </c>
    </row>
    <row r="41" ht="14.25" customHeight="1">
      <c r="A41" s="16">
        <v>43.0</v>
      </c>
      <c r="B41" s="16">
        <v>-0.174077655955698</v>
      </c>
      <c r="C41" s="16">
        <v>-0.124034734589208</v>
      </c>
      <c r="D41" s="16">
        <v>-0.0975900072948533</v>
      </c>
      <c r="E41" s="16">
        <v>0.53748384988657</v>
      </c>
      <c r="F41" s="16">
        <v>-0.0666666666666666</v>
      </c>
      <c r="G41" s="16">
        <v>-0.124034734589208</v>
      </c>
      <c r="H41" s="16">
        <v>-0.0975900072948533</v>
      </c>
      <c r="I41" s="16">
        <v>-0.0975900072948532</v>
      </c>
      <c r="J41" s="16">
        <v>-0.0666666666666666</v>
      </c>
      <c r="K41" s="16">
        <v>-0.124034734589208</v>
      </c>
      <c r="L41" s="16">
        <v>0.53748384988657</v>
      </c>
      <c r="M41" s="16">
        <v>-0.0975900072948533</v>
      </c>
      <c r="N41" s="16">
        <v>-0.124034734589208</v>
      </c>
      <c r="O41" s="16">
        <v>1.0</v>
      </c>
      <c r="P41" s="16">
        <v>-0.124034734589208</v>
      </c>
      <c r="Q41" s="16">
        <v>0.683130051063973</v>
      </c>
      <c r="R41" s="16">
        <v>0.683130051063973</v>
      </c>
      <c r="S41" s="16">
        <v>-0.0666666666666666</v>
      </c>
      <c r="T41" s="16">
        <v>-0.0666666666666666</v>
      </c>
      <c r="U41" s="16">
        <v>0.382970843102535</v>
      </c>
      <c r="V41" s="16">
        <v>-0.124034734589208</v>
      </c>
      <c r="W41" s="16">
        <v>0.382970843102535</v>
      </c>
      <c r="X41" s="16">
        <v>-0.124034734589208</v>
      </c>
      <c r="Y41" s="16">
        <v>0.683130051063973</v>
      </c>
      <c r="Z41" s="16">
        <v>0.683130051063973</v>
      </c>
      <c r="AA41" s="16">
        <v>1.0</v>
      </c>
      <c r="AB41" s="16">
        <v>0.683130051063973</v>
      </c>
      <c r="AC41" s="16">
        <v>0.683130051063973</v>
      </c>
      <c r="AD41" s="16">
        <v>0.382970843102535</v>
      </c>
      <c r="AE41" s="16">
        <v>0.683130051063973</v>
      </c>
      <c r="AF41" s="16">
        <v>1.0</v>
      </c>
      <c r="AG41" s="16">
        <v>-0.124034734589208</v>
      </c>
      <c r="AH41" s="16">
        <v>0.683130051063973</v>
      </c>
      <c r="AI41" s="16">
        <v>0.683130051063973</v>
      </c>
      <c r="AJ41" s="16">
        <v>-0.0975900072948532</v>
      </c>
      <c r="AK41" s="16">
        <v>-0.0975900072948533</v>
      </c>
      <c r="AL41" s="16">
        <v>1.0</v>
      </c>
      <c r="AM41" s="16">
        <v>0.683130051063973</v>
      </c>
      <c r="AN41" s="16">
        <v>0.53748384988657</v>
      </c>
      <c r="AO41" s="16">
        <v>1.0</v>
      </c>
      <c r="AP41" s="16">
        <v>-0.124034734589208</v>
      </c>
      <c r="AQ41" s="16">
        <v>0.53748384988657</v>
      </c>
      <c r="AR41" s="16">
        <v>0.683130051063973</v>
      </c>
      <c r="AS41" s="16">
        <v>-0.0975900072948533</v>
      </c>
      <c r="AT41" s="16">
        <v>0.382970843102535</v>
      </c>
      <c r="AU41" s="16">
        <v>0.683130051063973</v>
      </c>
      <c r="AV41" s="16">
        <v>-0.124034734589208</v>
      </c>
      <c r="AW41" s="16">
        <v>0.53748384988657</v>
      </c>
      <c r="AX41" s="16">
        <v>0.683130051063973</v>
      </c>
      <c r="AY41" s="16">
        <v>-0.0975900072948532</v>
      </c>
      <c r="AZ41" s="16">
        <v>1.0</v>
      </c>
      <c r="BA41" s="16">
        <v>1.0</v>
      </c>
      <c r="BB41" s="16">
        <v>0.53748384988657</v>
      </c>
      <c r="BC41" s="16">
        <v>-0.124034734589208</v>
      </c>
      <c r="BD41" s="16">
        <v>0.683130051063973</v>
      </c>
      <c r="BE41" s="16">
        <v>1.0</v>
      </c>
      <c r="BF41" s="16">
        <v>-0.0975900072948532</v>
      </c>
      <c r="BG41" s="16">
        <v>-0.0975900072948533</v>
      </c>
      <c r="BH41" s="16">
        <v>-0.0666666666666666</v>
      </c>
      <c r="BI41" s="16">
        <v>-0.124034734589208</v>
      </c>
      <c r="BJ41" s="16">
        <v>-0.0975900072948533</v>
      </c>
      <c r="BK41" s="16">
        <v>-0.0666666666666666</v>
      </c>
      <c r="BL41" s="16">
        <v>-0.149071198499985</v>
      </c>
      <c r="BM41" s="16">
        <v>-0.0666666666666666</v>
      </c>
      <c r="BN41" s="16">
        <v>0.683130051063973</v>
      </c>
      <c r="BO41" s="16">
        <v>0.683130051063973</v>
      </c>
      <c r="BP41" s="16">
        <v>0.683130051063973</v>
      </c>
      <c r="BQ41" s="16">
        <v>0.683130051063973</v>
      </c>
      <c r="BR41" s="16">
        <v>-0.124034734589208</v>
      </c>
      <c r="BS41" s="16">
        <v>-0.0666666666666666</v>
      </c>
      <c r="BT41" s="16">
        <v>0.447213595499957</v>
      </c>
      <c r="BU41" s="16">
        <v>0.683130051063973</v>
      </c>
      <c r="BV41" s="16">
        <v>0.683130051063973</v>
      </c>
      <c r="BW41" s="16">
        <v>0.53748384988657</v>
      </c>
      <c r="BX41" s="16">
        <v>0.683130051063973</v>
      </c>
      <c r="BY41" s="16">
        <v>0.683130051063973</v>
      </c>
      <c r="BZ41" s="16">
        <v>0.683130051063973</v>
      </c>
      <c r="CA41" s="16">
        <v>0.53748384988657</v>
      </c>
      <c r="CB41" s="16">
        <v>-0.0975900072948532</v>
      </c>
      <c r="CC41" s="16">
        <v>-0.0666666666666666</v>
      </c>
      <c r="CD41" s="16">
        <v>-0.0975900072948532</v>
      </c>
      <c r="CE41" s="16">
        <v>0.53748384988657</v>
      </c>
      <c r="CF41" s="16">
        <v>-0.124034734589208</v>
      </c>
      <c r="CG41" s="16">
        <v>0.53748384988657</v>
      </c>
      <c r="CH41" s="16">
        <v>-0.124034734589208</v>
      </c>
      <c r="CI41" s="16">
        <v>0.683130051063973</v>
      </c>
      <c r="CJ41" s="16">
        <v>0.683130051063973</v>
      </c>
      <c r="CK41" s="16">
        <v>-0.0666666666666666</v>
      </c>
      <c r="CL41" s="16">
        <v>0.683130051063973</v>
      </c>
      <c r="CM41" s="16">
        <v>-0.149071198499985</v>
      </c>
      <c r="CN41" s="16">
        <v>-0.0666666666666666</v>
      </c>
      <c r="CO41" s="16">
        <v>-0.124034734589208</v>
      </c>
      <c r="CP41" s="16">
        <v>-0.0666666666666666</v>
      </c>
      <c r="CQ41" s="16">
        <v>0.683130051063973</v>
      </c>
      <c r="CR41" s="16">
        <v>0.683130051063973</v>
      </c>
      <c r="CS41" s="16">
        <v>-0.149071198499985</v>
      </c>
      <c r="CT41" s="16">
        <v>-0.0666666666666666</v>
      </c>
      <c r="CU41" s="16">
        <v>0.53748384988657</v>
      </c>
      <c r="CV41" s="16">
        <v>0.53748384988657</v>
      </c>
      <c r="CW41" s="16">
        <v>-0.149071198499985</v>
      </c>
    </row>
    <row r="42" ht="14.25" customHeight="1">
      <c r="A42" s="16">
        <v>44.0</v>
      </c>
      <c r="B42" s="16">
        <v>0.3670584895244</v>
      </c>
      <c r="C42" s="16">
        <v>0.589743589743589</v>
      </c>
      <c r="D42" s="16">
        <v>-0.18156825980064</v>
      </c>
      <c r="E42" s="16">
        <v>-0.23076923076923</v>
      </c>
      <c r="F42" s="16">
        <v>-0.124034734589208</v>
      </c>
      <c r="G42" s="16">
        <v>0.179487179487179</v>
      </c>
      <c r="H42" s="16">
        <v>-0.18156825980064</v>
      </c>
      <c r="I42" s="16">
        <v>0.302613766334401</v>
      </c>
      <c r="J42" s="16">
        <v>0.53748384988657</v>
      </c>
      <c r="K42" s="16">
        <v>0.589743589743589</v>
      </c>
      <c r="L42" s="16">
        <v>-0.23076923076923</v>
      </c>
      <c r="M42" s="16">
        <v>-0.18156825980064</v>
      </c>
      <c r="N42" s="16">
        <v>0.179487179487179</v>
      </c>
      <c r="O42" s="16">
        <v>-0.124034734589208</v>
      </c>
      <c r="P42" s="16">
        <v>0.589743589743589</v>
      </c>
      <c r="Q42" s="16">
        <v>-0.18156825980064</v>
      </c>
      <c r="R42" s="16">
        <v>-0.18156825980064</v>
      </c>
      <c r="S42" s="16">
        <v>-0.124034734589208</v>
      </c>
      <c r="T42" s="16">
        <v>-0.124034734589208</v>
      </c>
      <c r="U42" s="16">
        <v>0.0215916758543764</v>
      </c>
      <c r="V42" s="16">
        <v>-0.23076923076923</v>
      </c>
      <c r="W42" s="16">
        <v>-0.323875137815647</v>
      </c>
      <c r="X42" s="16">
        <v>0.179487179487179</v>
      </c>
      <c r="Y42" s="16">
        <v>-0.18156825980064</v>
      </c>
      <c r="Z42" s="16">
        <v>-0.18156825980064</v>
      </c>
      <c r="AA42" s="16">
        <v>-0.124034734589208</v>
      </c>
      <c r="AB42" s="16">
        <v>-0.18156825980064</v>
      </c>
      <c r="AC42" s="16">
        <v>-0.18156825980064</v>
      </c>
      <c r="AD42" s="16">
        <v>0.3670584895244</v>
      </c>
      <c r="AE42" s="16">
        <v>-0.18156825980064</v>
      </c>
      <c r="AF42" s="16">
        <v>-0.124034734589208</v>
      </c>
      <c r="AG42" s="16">
        <v>-0.23076923076923</v>
      </c>
      <c r="AH42" s="16">
        <v>-0.18156825980064</v>
      </c>
      <c r="AI42" s="16">
        <v>-0.18156825980064</v>
      </c>
      <c r="AJ42" s="16">
        <v>-0.18156825980064</v>
      </c>
      <c r="AK42" s="16">
        <v>-0.18156825980064</v>
      </c>
      <c r="AL42" s="16">
        <v>-0.124034734589208</v>
      </c>
      <c r="AM42" s="16">
        <v>-0.18156825980064</v>
      </c>
      <c r="AN42" s="16">
        <v>0.179487179487179</v>
      </c>
      <c r="AO42" s="16">
        <v>-0.124034734589208</v>
      </c>
      <c r="AP42" s="16">
        <v>1.0</v>
      </c>
      <c r="AQ42" s="16">
        <v>-0.23076923076923</v>
      </c>
      <c r="AR42" s="16">
        <v>-0.18156825980064</v>
      </c>
      <c r="AS42" s="16">
        <v>-0.18156825980064</v>
      </c>
      <c r="AT42" s="16">
        <v>-0.323875137815647</v>
      </c>
      <c r="AU42" s="16">
        <v>-0.18156825980064</v>
      </c>
      <c r="AV42" s="16">
        <v>-0.23076923076923</v>
      </c>
      <c r="AW42" s="16">
        <v>-0.23076923076923</v>
      </c>
      <c r="AX42" s="16">
        <v>0.302613766334401</v>
      </c>
      <c r="AY42" s="16">
        <v>-0.18156825980064</v>
      </c>
      <c r="AZ42" s="16">
        <v>-0.124034734589208</v>
      </c>
      <c r="BA42" s="16">
        <v>-0.124034734589208</v>
      </c>
      <c r="BB42" s="16">
        <v>-0.23076923076923</v>
      </c>
      <c r="BC42" s="16">
        <v>0.589743589743589</v>
      </c>
      <c r="BD42" s="16">
        <v>-0.18156825980064</v>
      </c>
      <c r="BE42" s="16">
        <v>-0.124034734589208</v>
      </c>
      <c r="BF42" s="16">
        <v>-0.18156825980064</v>
      </c>
      <c r="BG42" s="16">
        <v>-0.18156825980064</v>
      </c>
      <c r="BH42" s="16">
        <v>-0.124034734589208</v>
      </c>
      <c r="BI42" s="16">
        <v>0.179487179487179</v>
      </c>
      <c r="BJ42" s="16">
        <v>-0.18156825980064</v>
      </c>
      <c r="BK42" s="16">
        <v>-0.124034734589208</v>
      </c>
      <c r="BL42" s="16">
        <v>0.0924500327042048</v>
      </c>
      <c r="BM42" s="16">
        <v>0.53748384988657</v>
      </c>
      <c r="BN42" s="16">
        <v>-0.18156825980064</v>
      </c>
      <c r="BO42" s="16">
        <v>-0.18156825980064</v>
      </c>
      <c r="BP42" s="16">
        <v>-0.18156825980064</v>
      </c>
      <c r="BQ42" s="16">
        <v>-0.18156825980064</v>
      </c>
      <c r="BR42" s="16">
        <v>0.179487179487179</v>
      </c>
      <c r="BS42" s="16">
        <v>-0.124034734589208</v>
      </c>
      <c r="BT42" s="16">
        <v>0.0924500327042048</v>
      </c>
      <c r="BU42" s="16">
        <v>-0.18156825980064</v>
      </c>
      <c r="BV42" s="16">
        <v>-0.18156825980064</v>
      </c>
      <c r="BW42" s="16">
        <v>-0.23076923076923</v>
      </c>
      <c r="BX42" s="16">
        <v>-0.18156825980064</v>
      </c>
      <c r="BY42" s="16">
        <v>-0.18156825980064</v>
      </c>
      <c r="BZ42" s="16">
        <v>-0.18156825980064</v>
      </c>
      <c r="CA42" s="16">
        <v>0.589743589743589</v>
      </c>
      <c r="CB42" s="16">
        <v>-0.18156825980064</v>
      </c>
      <c r="CC42" s="16">
        <v>-0.124034734589208</v>
      </c>
      <c r="CD42" s="16">
        <v>0.3026137663344</v>
      </c>
      <c r="CE42" s="16">
        <v>-0.23076923076923</v>
      </c>
      <c r="CF42" s="16">
        <v>-0.23076923076923</v>
      </c>
      <c r="CG42" s="16">
        <v>-0.23076923076923</v>
      </c>
      <c r="CH42" s="16">
        <v>0.589743589743589</v>
      </c>
      <c r="CI42" s="16">
        <v>-0.18156825980064</v>
      </c>
      <c r="CJ42" s="16">
        <v>-0.18156825980064</v>
      </c>
      <c r="CK42" s="16">
        <v>-0.124034734589208</v>
      </c>
      <c r="CL42" s="16">
        <v>-0.18156825980064</v>
      </c>
      <c r="CM42" s="16">
        <v>0.0924500327042048</v>
      </c>
      <c r="CN42" s="16">
        <v>-0.124034734589208</v>
      </c>
      <c r="CO42" s="16">
        <v>-0.23076923076923</v>
      </c>
      <c r="CP42" s="16">
        <v>-0.124034734589208</v>
      </c>
      <c r="CQ42" s="16">
        <v>-0.18156825980064</v>
      </c>
      <c r="CR42" s="16">
        <v>-0.18156825980064</v>
      </c>
      <c r="CS42" s="16">
        <v>0.0924500327042048</v>
      </c>
      <c r="CT42" s="16">
        <v>-0.124034734589208</v>
      </c>
      <c r="CU42" s="16">
        <v>0.179487179487179</v>
      </c>
      <c r="CV42" s="16">
        <v>-0.23076923076923</v>
      </c>
      <c r="CW42" s="16">
        <v>0.462250163521023</v>
      </c>
    </row>
    <row r="43" ht="14.25" customHeight="1">
      <c r="A43" s="16">
        <v>45.0</v>
      </c>
      <c r="B43" s="16">
        <v>0.0215916758543765</v>
      </c>
      <c r="C43" s="16">
        <v>-0.23076923076923</v>
      </c>
      <c r="D43" s="16">
        <v>0.302613766334401</v>
      </c>
      <c r="E43" s="16">
        <v>0.589743589743589</v>
      </c>
      <c r="F43" s="16">
        <v>0.53748384988657</v>
      </c>
      <c r="G43" s="16">
        <v>0.179487179487179</v>
      </c>
      <c r="H43" s="16">
        <v>0.302613766334401</v>
      </c>
      <c r="I43" s="16">
        <v>-0.18156825980064</v>
      </c>
      <c r="J43" s="16">
        <v>-0.124034734589208</v>
      </c>
      <c r="K43" s="16">
        <v>0.179487179487179</v>
      </c>
      <c r="L43" s="16">
        <v>0.589743589743589</v>
      </c>
      <c r="M43" s="16">
        <v>0.302613766334401</v>
      </c>
      <c r="N43" s="16">
        <v>-0.23076923076923</v>
      </c>
      <c r="O43" s="16">
        <v>0.53748384988657</v>
      </c>
      <c r="P43" s="16">
        <v>-0.23076923076923</v>
      </c>
      <c r="Q43" s="16">
        <v>0.302613766334401</v>
      </c>
      <c r="R43" s="16">
        <v>0.302613766334401</v>
      </c>
      <c r="S43" s="16">
        <v>0.53748384988657</v>
      </c>
      <c r="T43" s="16">
        <v>0.53748384988657</v>
      </c>
      <c r="U43" s="16">
        <v>0.712525303194425</v>
      </c>
      <c r="V43" s="16">
        <v>0.589743589743589</v>
      </c>
      <c r="W43" s="16">
        <v>0.3670584895244</v>
      </c>
      <c r="X43" s="16">
        <v>0.179487179487179</v>
      </c>
      <c r="Y43" s="16">
        <v>0.302613766334401</v>
      </c>
      <c r="Z43" s="16">
        <v>0.302613766334401</v>
      </c>
      <c r="AA43" s="16">
        <v>0.53748384988657</v>
      </c>
      <c r="AB43" s="16">
        <v>0.302613766334401</v>
      </c>
      <c r="AC43" s="16">
        <v>0.302613766334401</v>
      </c>
      <c r="AD43" s="16">
        <v>0.0215916758543764</v>
      </c>
      <c r="AE43" s="16">
        <v>0.302613766334401</v>
      </c>
      <c r="AF43" s="16">
        <v>0.53748384988657</v>
      </c>
      <c r="AG43" s="16">
        <v>0.179487179487179</v>
      </c>
      <c r="AH43" s="16">
        <v>0.302613766334401</v>
      </c>
      <c r="AI43" s="16">
        <v>0.302613766334401</v>
      </c>
      <c r="AJ43" s="16">
        <v>0.302613766334401</v>
      </c>
      <c r="AK43" s="16">
        <v>0.302613766334401</v>
      </c>
      <c r="AL43" s="16">
        <v>0.53748384988657</v>
      </c>
      <c r="AM43" s="16">
        <v>0.302613766334401</v>
      </c>
      <c r="AN43" s="16">
        <v>0.179487179487179</v>
      </c>
      <c r="AO43" s="16">
        <v>0.53748384988657</v>
      </c>
      <c r="AP43" s="16">
        <v>-0.23076923076923</v>
      </c>
      <c r="AQ43" s="16">
        <v>1.0</v>
      </c>
      <c r="AR43" s="16">
        <v>0.302613766334401</v>
      </c>
      <c r="AS43" s="16">
        <v>0.302613766334401</v>
      </c>
      <c r="AT43" s="16">
        <v>0.0215916758543765</v>
      </c>
      <c r="AU43" s="16">
        <v>0.302613766334401</v>
      </c>
      <c r="AV43" s="16">
        <v>0.179487179487179</v>
      </c>
      <c r="AW43" s="16">
        <v>0.589743589743589</v>
      </c>
      <c r="AX43" s="16">
        <v>0.302613766334401</v>
      </c>
      <c r="AY43" s="16">
        <v>0.302613766334401</v>
      </c>
      <c r="AZ43" s="16">
        <v>0.53748384988657</v>
      </c>
      <c r="BA43" s="16">
        <v>0.53748384988657</v>
      </c>
      <c r="BB43" s="16">
        <v>0.589743589743589</v>
      </c>
      <c r="BC43" s="16">
        <v>-0.23076923076923</v>
      </c>
      <c r="BD43" s="16">
        <v>0.786795792469443</v>
      </c>
      <c r="BE43" s="16">
        <v>0.53748384988657</v>
      </c>
      <c r="BF43" s="16">
        <v>0.302613766334401</v>
      </c>
      <c r="BG43" s="16">
        <v>0.302613766334401</v>
      </c>
      <c r="BH43" s="16">
        <v>0.53748384988657</v>
      </c>
      <c r="BI43" s="16">
        <v>0.179487179487179</v>
      </c>
      <c r="BJ43" s="16">
        <v>0.302613766334401</v>
      </c>
      <c r="BK43" s="16">
        <v>0.53748384988657</v>
      </c>
      <c r="BL43" s="16">
        <v>0.462250163521024</v>
      </c>
      <c r="BM43" s="16">
        <v>-0.124034734589208</v>
      </c>
      <c r="BN43" s="16">
        <v>0.786795792469443</v>
      </c>
      <c r="BO43" s="16">
        <v>0.302613766334401</v>
      </c>
      <c r="BP43" s="16">
        <v>0.302613766334401</v>
      </c>
      <c r="BQ43" s="16">
        <v>0.786795792469443</v>
      </c>
      <c r="BR43" s="16">
        <v>0.179487179487179</v>
      </c>
      <c r="BS43" s="16">
        <v>-0.124034734589208</v>
      </c>
      <c r="BT43" s="16">
        <v>0.462250163521024</v>
      </c>
      <c r="BU43" s="16">
        <v>0.786795792469443</v>
      </c>
      <c r="BV43" s="16">
        <v>0.302613766334401</v>
      </c>
      <c r="BW43" s="16">
        <v>0.179487179487179</v>
      </c>
      <c r="BX43" s="16">
        <v>0.786795792469443</v>
      </c>
      <c r="BY43" s="16">
        <v>0.302613766334401</v>
      </c>
      <c r="BZ43" s="16">
        <v>0.302613766334401</v>
      </c>
      <c r="CA43" s="16">
        <v>0.179487179487179</v>
      </c>
      <c r="CB43" s="16">
        <v>0.302613766334401</v>
      </c>
      <c r="CC43" s="16">
        <v>0.53748384988657</v>
      </c>
      <c r="CD43" s="16">
        <v>0.302613766334401</v>
      </c>
      <c r="CE43" s="16">
        <v>0.589743589743589</v>
      </c>
      <c r="CF43" s="16">
        <v>0.179487179487179</v>
      </c>
      <c r="CG43" s="16">
        <v>0.589743589743589</v>
      </c>
      <c r="CH43" s="16">
        <v>0.179487179487179</v>
      </c>
      <c r="CI43" s="16">
        <v>0.786795792469443</v>
      </c>
      <c r="CJ43" s="16">
        <v>0.302613766334401</v>
      </c>
      <c r="CK43" s="16">
        <v>-0.124034734589208</v>
      </c>
      <c r="CL43" s="16">
        <v>0.786795792469443</v>
      </c>
      <c r="CM43" s="16">
        <v>0.0924500327042049</v>
      </c>
      <c r="CN43" s="16">
        <v>0.53748384988657</v>
      </c>
      <c r="CO43" s="16">
        <v>0.179487179487179</v>
      </c>
      <c r="CP43" s="16">
        <v>0.53748384988657</v>
      </c>
      <c r="CQ43" s="16">
        <v>0.302613766334401</v>
      </c>
      <c r="CR43" s="16">
        <v>0.786795792469443</v>
      </c>
      <c r="CS43" s="16">
        <v>0.0924500327042049</v>
      </c>
      <c r="CT43" s="16">
        <v>-0.124034734589208</v>
      </c>
      <c r="CU43" s="16">
        <v>0.179487179487179</v>
      </c>
      <c r="CV43" s="16">
        <v>0.589743589743589</v>
      </c>
      <c r="CW43" s="16">
        <v>0.0924500327042049</v>
      </c>
    </row>
    <row r="44" ht="14.25" customHeight="1">
      <c r="A44" s="16">
        <v>46.0</v>
      </c>
      <c r="B44" s="16">
        <v>-0.254823595718812</v>
      </c>
      <c r="C44" s="16">
        <v>-0.18156825980064</v>
      </c>
      <c r="D44" s="16">
        <v>0.428571428571428</v>
      </c>
      <c r="E44" s="16">
        <v>0.786795792469443</v>
      </c>
      <c r="F44" s="16">
        <v>-0.0975900072948532</v>
      </c>
      <c r="G44" s="16">
        <v>-0.18156825980064</v>
      </c>
      <c r="H44" s="16">
        <v>0.428571428571428</v>
      </c>
      <c r="I44" s="16">
        <v>-0.142857142857142</v>
      </c>
      <c r="J44" s="16">
        <v>-0.0975900072948532</v>
      </c>
      <c r="K44" s="16">
        <v>-0.18156825980064</v>
      </c>
      <c r="L44" s="16">
        <v>0.786795792469443</v>
      </c>
      <c r="M44" s="16">
        <v>-0.142857142857142</v>
      </c>
      <c r="N44" s="16">
        <v>-0.18156825980064</v>
      </c>
      <c r="O44" s="16">
        <v>0.683130051063973</v>
      </c>
      <c r="P44" s="16">
        <v>0.302613766334401</v>
      </c>
      <c r="Q44" s="16">
        <v>0.428571428571428</v>
      </c>
      <c r="R44" s="16">
        <v>1.0</v>
      </c>
      <c r="S44" s="16">
        <v>-0.0975900072948532</v>
      </c>
      <c r="T44" s="16">
        <v>-0.0975900072948532</v>
      </c>
      <c r="U44" s="16">
        <v>0.152894157431287</v>
      </c>
      <c r="V44" s="16">
        <v>-0.18156825980064</v>
      </c>
      <c r="W44" s="16">
        <v>0.152894157431287</v>
      </c>
      <c r="X44" s="16">
        <v>-0.18156825980064</v>
      </c>
      <c r="Y44" s="16">
        <v>0.428571428571428</v>
      </c>
      <c r="Z44" s="16">
        <v>1.0</v>
      </c>
      <c r="AA44" s="16">
        <v>0.683130051063973</v>
      </c>
      <c r="AB44" s="16">
        <v>0.428571428571428</v>
      </c>
      <c r="AC44" s="16">
        <v>1.0</v>
      </c>
      <c r="AD44" s="16">
        <v>0.152894157431287</v>
      </c>
      <c r="AE44" s="16">
        <v>0.428571428571428</v>
      </c>
      <c r="AF44" s="16">
        <v>0.683130051063973</v>
      </c>
      <c r="AG44" s="16">
        <v>-0.18156825980064</v>
      </c>
      <c r="AH44" s="16">
        <v>0.428571428571428</v>
      </c>
      <c r="AI44" s="16">
        <v>0.428571428571428</v>
      </c>
      <c r="AJ44" s="16">
        <v>-0.142857142857142</v>
      </c>
      <c r="AK44" s="16">
        <v>0.428571428571428</v>
      </c>
      <c r="AL44" s="16">
        <v>0.683130051063973</v>
      </c>
      <c r="AM44" s="16">
        <v>0.428571428571428</v>
      </c>
      <c r="AN44" s="16">
        <v>0.302613766334401</v>
      </c>
      <c r="AO44" s="16">
        <v>0.683130051063973</v>
      </c>
      <c r="AP44" s="16">
        <v>-0.18156825980064</v>
      </c>
      <c r="AQ44" s="16">
        <v>0.302613766334401</v>
      </c>
      <c r="AR44" s="16">
        <v>1.0</v>
      </c>
      <c r="AS44" s="16">
        <v>-0.142857142857142</v>
      </c>
      <c r="AT44" s="16">
        <v>0.560611910581388</v>
      </c>
      <c r="AU44" s="16">
        <v>1.0</v>
      </c>
      <c r="AV44" s="16">
        <v>-0.18156825980064</v>
      </c>
      <c r="AW44" s="16">
        <v>0.786795792469443</v>
      </c>
      <c r="AX44" s="16">
        <v>0.428571428571428</v>
      </c>
      <c r="AY44" s="16">
        <v>-0.142857142857142</v>
      </c>
      <c r="AZ44" s="16">
        <v>0.683130051063973</v>
      </c>
      <c r="BA44" s="16">
        <v>0.683130051063973</v>
      </c>
      <c r="BB44" s="16">
        <v>0.786795792469443</v>
      </c>
      <c r="BC44" s="16">
        <v>-0.18156825980064</v>
      </c>
      <c r="BD44" s="16">
        <v>0.428571428571428</v>
      </c>
      <c r="BE44" s="16">
        <v>0.683130051063973</v>
      </c>
      <c r="BF44" s="16">
        <v>-0.142857142857142</v>
      </c>
      <c r="BG44" s="16">
        <v>0.428571428571428</v>
      </c>
      <c r="BH44" s="16">
        <v>-0.0975900072948532</v>
      </c>
      <c r="BI44" s="16">
        <v>-0.18156825980064</v>
      </c>
      <c r="BJ44" s="16">
        <v>0.428571428571428</v>
      </c>
      <c r="BK44" s="16">
        <v>-0.0975900072948532</v>
      </c>
      <c r="BL44" s="16">
        <v>-0.218217890235992</v>
      </c>
      <c r="BM44" s="16">
        <v>-0.0975900072948532</v>
      </c>
      <c r="BN44" s="16">
        <v>0.428571428571428</v>
      </c>
      <c r="BO44" s="16">
        <v>0.428571428571428</v>
      </c>
      <c r="BP44" s="16">
        <v>1.0</v>
      </c>
      <c r="BQ44" s="16">
        <v>0.428571428571428</v>
      </c>
      <c r="BR44" s="16">
        <v>-0.18156825980064</v>
      </c>
      <c r="BS44" s="16">
        <v>-0.0975900072948533</v>
      </c>
      <c r="BT44" s="16">
        <v>0.218217890235992</v>
      </c>
      <c r="BU44" s="16">
        <v>0.428571428571428</v>
      </c>
      <c r="BV44" s="16">
        <v>0.428571428571428</v>
      </c>
      <c r="BW44" s="16">
        <v>0.786795792469443</v>
      </c>
      <c r="BX44" s="16">
        <v>0.428571428571428</v>
      </c>
      <c r="BY44" s="16">
        <v>1.0</v>
      </c>
      <c r="BZ44" s="16">
        <v>1.0</v>
      </c>
      <c r="CA44" s="16">
        <v>0.302613766334401</v>
      </c>
      <c r="CB44" s="16">
        <v>-0.142857142857142</v>
      </c>
      <c r="CC44" s="16">
        <v>-0.0975900072948532</v>
      </c>
      <c r="CD44" s="16">
        <v>-0.142857142857142</v>
      </c>
      <c r="CE44" s="16">
        <v>0.302613766334401</v>
      </c>
      <c r="CF44" s="16">
        <v>0.302613766334401</v>
      </c>
      <c r="CG44" s="16">
        <v>0.786795792469443</v>
      </c>
      <c r="CH44" s="16">
        <v>-0.18156825980064</v>
      </c>
      <c r="CI44" s="16">
        <v>0.428571428571428</v>
      </c>
      <c r="CJ44" s="16">
        <v>0.428571428571428</v>
      </c>
      <c r="CK44" s="16">
        <v>-0.0975900072948533</v>
      </c>
      <c r="CL44" s="16">
        <v>0.428571428571428</v>
      </c>
      <c r="CM44" s="16">
        <v>0.218217890235992</v>
      </c>
      <c r="CN44" s="16">
        <v>-0.0975900072948532</v>
      </c>
      <c r="CO44" s="16">
        <v>-0.18156825980064</v>
      </c>
      <c r="CP44" s="16">
        <v>-0.0975900072948532</v>
      </c>
      <c r="CQ44" s="16">
        <v>1.0</v>
      </c>
      <c r="CR44" s="16">
        <v>0.428571428571428</v>
      </c>
      <c r="CS44" s="16">
        <v>-0.218217890235992</v>
      </c>
      <c r="CT44" s="16">
        <v>-0.0975900072948533</v>
      </c>
      <c r="CU44" s="16">
        <v>0.302613766334401</v>
      </c>
      <c r="CV44" s="16">
        <v>0.302613766334401</v>
      </c>
      <c r="CW44" s="16">
        <v>-0.218217890235992</v>
      </c>
    </row>
    <row r="45" ht="14.25" customHeight="1">
      <c r="A45" s="16">
        <v>47.0</v>
      </c>
      <c r="B45" s="16">
        <v>-0.254823595718812</v>
      </c>
      <c r="C45" s="16">
        <v>-0.18156825980064</v>
      </c>
      <c r="D45" s="16">
        <v>-0.142857142857142</v>
      </c>
      <c r="E45" s="16">
        <v>-0.18156825980064</v>
      </c>
      <c r="F45" s="16">
        <v>-0.0975900072948532</v>
      </c>
      <c r="G45" s="16">
        <v>0.302613766334401</v>
      </c>
      <c r="H45" s="16">
        <v>-0.142857142857142</v>
      </c>
      <c r="I45" s="16">
        <v>-0.142857142857142</v>
      </c>
      <c r="J45" s="16">
        <v>-0.0975900072948532</v>
      </c>
      <c r="K45" s="16">
        <v>0.302613766334401</v>
      </c>
      <c r="L45" s="16">
        <v>-0.18156825980064</v>
      </c>
      <c r="M45" s="16">
        <v>-0.142857142857142</v>
      </c>
      <c r="N45" s="16">
        <v>-0.18156825980064</v>
      </c>
      <c r="O45" s="16">
        <v>-0.0975900072948533</v>
      </c>
      <c r="P45" s="16">
        <v>-0.18156825980064</v>
      </c>
      <c r="Q45" s="16">
        <v>-0.142857142857142</v>
      </c>
      <c r="R45" s="16">
        <v>-0.142857142857142</v>
      </c>
      <c r="S45" s="16">
        <v>-0.0975900072948532</v>
      </c>
      <c r="T45" s="16">
        <v>-0.0975900072948532</v>
      </c>
      <c r="U45" s="16">
        <v>0.152894157431287</v>
      </c>
      <c r="V45" s="16">
        <v>0.302613766334401</v>
      </c>
      <c r="W45" s="16">
        <v>0.560611910581388</v>
      </c>
      <c r="X45" s="16">
        <v>0.302613766334401</v>
      </c>
      <c r="Y45" s="16">
        <v>-0.142857142857142</v>
      </c>
      <c r="Z45" s="16">
        <v>-0.142857142857142</v>
      </c>
      <c r="AA45" s="16">
        <v>-0.0975900072948533</v>
      </c>
      <c r="AB45" s="16">
        <v>-0.142857142857142</v>
      </c>
      <c r="AC45" s="16">
        <v>-0.142857142857142</v>
      </c>
      <c r="AD45" s="16">
        <v>0.152894157431287</v>
      </c>
      <c r="AE45" s="16">
        <v>-0.142857142857142</v>
      </c>
      <c r="AF45" s="16">
        <v>-0.0975900072948533</v>
      </c>
      <c r="AG45" s="16">
        <v>0.786795792469443</v>
      </c>
      <c r="AH45" s="16">
        <v>-0.142857142857142</v>
      </c>
      <c r="AI45" s="16">
        <v>-0.142857142857142</v>
      </c>
      <c r="AJ45" s="16">
        <v>-0.142857142857142</v>
      </c>
      <c r="AK45" s="16">
        <v>-0.142857142857142</v>
      </c>
      <c r="AL45" s="16">
        <v>-0.0975900072948533</v>
      </c>
      <c r="AM45" s="16">
        <v>-0.142857142857142</v>
      </c>
      <c r="AN45" s="16">
        <v>-0.18156825980064</v>
      </c>
      <c r="AO45" s="16">
        <v>-0.0975900072948533</v>
      </c>
      <c r="AP45" s="16">
        <v>-0.18156825980064</v>
      </c>
      <c r="AQ45" s="16">
        <v>0.302613766334401</v>
      </c>
      <c r="AR45" s="16">
        <v>-0.142857142857142</v>
      </c>
      <c r="AS45" s="16">
        <v>1.0</v>
      </c>
      <c r="AT45" s="16">
        <v>-0.254823595718812</v>
      </c>
      <c r="AU45" s="16">
        <v>-0.142857142857142</v>
      </c>
      <c r="AV45" s="16">
        <v>0.786795792469443</v>
      </c>
      <c r="AW45" s="16">
        <v>-0.18156825980064</v>
      </c>
      <c r="AX45" s="16">
        <v>-0.142857142857142</v>
      </c>
      <c r="AY45" s="16">
        <v>-0.142857142857142</v>
      </c>
      <c r="AZ45" s="16">
        <v>-0.0975900072948533</v>
      </c>
      <c r="BA45" s="16">
        <v>-0.0975900072948533</v>
      </c>
      <c r="BB45" s="16">
        <v>-0.18156825980064</v>
      </c>
      <c r="BC45" s="16">
        <v>-0.18156825980064</v>
      </c>
      <c r="BD45" s="16">
        <v>0.428571428571428</v>
      </c>
      <c r="BE45" s="16">
        <v>-0.0975900072948533</v>
      </c>
      <c r="BF45" s="16">
        <v>-0.142857142857142</v>
      </c>
      <c r="BG45" s="16">
        <v>-0.142857142857142</v>
      </c>
      <c r="BH45" s="16">
        <v>-0.0975900072948532</v>
      </c>
      <c r="BI45" s="16">
        <v>0.302613766334401</v>
      </c>
      <c r="BJ45" s="16">
        <v>-0.142857142857142</v>
      </c>
      <c r="BK45" s="16">
        <v>-0.0975900072948532</v>
      </c>
      <c r="BL45" s="16">
        <v>0.218217890235992</v>
      </c>
      <c r="BM45" s="16">
        <v>-0.0975900072948532</v>
      </c>
      <c r="BN45" s="16">
        <v>-0.142857142857142</v>
      </c>
      <c r="BO45" s="16">
        <v>-0.142857142857142</v>
      </c>
      <c r="BP45" s="16">
        <v>-0.142857142857142</v>
      </c>
      <c r="BQ45" s="16">
        <v>-0.142857142857142</v>
      </c>
      <c r="BR45" s="16">
        <v>0.302613766334401</v>
      </c>
      <c r="BS45" s="16">
        <v>-0.0975900072948533</v>
      </c>
      <c r="BT45" s="16">
        <v>0.218217890235992</v>
      </c>
      <c r="BU45" s="16">
        <v>0.428571428571428</v>
      </c>
      <c r="BV45" s="16">
        <v>-0.142857142857142</v>
      </c>
      <c r="BW45" s="16">
        <v>-0.18156825980064</v>
      </c>
      <c r="BX45" s="16">
        <v>-0.142857142857142</v>
      </c>
      <c r="BY45" s="16">
        <v>-0.142857142857142</v>
      </c>
      <c r="BZ45" s="16">
        <v>-0.142857142857142</v>
      </c>
      <c r="CA45" s="16">
        <v>-0.18156825980064</v>
      </c>
      <c r="CB45" s="16">
        <v>-0.142857142857142</v>
      </c>
      <c r="CC45" s="16">
        <v>-0.0975900072948532</v>
      </c>
      <c r="CD45" s="16">
        <v>0.428571428571428</v>
      </c>
      <c r="CE45" s="16">
        <v>0.302613766334401</v>
      </c>
      <c r="CF45" s="16">
        <v>-0.18156825980064</v>
      </c>
      <c r="CG45" s="16">
        <v>-0.18156825980064</v>
      </c>
      <c r="CH45" s="16">
        <v>0.302613766334401</v>
      </c>
      <c r="CI45" s="16">
        <v>-0.142857142857142</v>
      </c>
      <c r="CJ45" s="16">
        <v>-0.142857142857142</v>
      </c>
      <c r="CK45" s="16">
        <v>-0.0975900072948533</v>
      </c>
      <c r="CL45" s="16">
        <v>0.428571428571428</v>
      </c>
      <c r="CM45" s="16">
        <v>-0.218217890235992</v>
      </c>
      <c r="CN45" s="16">
        <v>-0.0975900072948532</v>
      </c>
      <c r="CO45" s="16">
        <v>0.786795792469443</v>
      </c>
      <c r="CP45" s="16">
        <v>-0.0975900072948532</v>
      </c>
      <c r="CQ45" s="16">
        <v>-0.142857142857142</v>
      </c>
      <c r="CR45" s="16">
        <v>-0.142857142857142</v>
      </c>
      <c r="CS45" s="16">
        <v>-0.218217890235992</v>
      </c>
      <c r="CT45" s="16">
        <v>-0.0975900072948533</v>
      </c>
      <c r="CU45" s="16">
        <v>-0.18156825980064</v>
      </c>
      <c r="CV45" s="16">
        <v>0.302613766334401</v>
      </c>
      <c r="CW45" s="16">
        <v>-0.218217890235992</v>
      </c>
    </row>
    <row r="46" ht="14.25" customHeight="1">
      <c r="A46" s="16">
        <v>48.0</v>
      </c>
      <c r="B46" s="16">
        <v>0.127272727272727</v>
      </c>
      <c r="C46" s="16">
        <v>0.0215916758543765</v>
      </c>
      <c r="D46" s="16">
        <v>0.152894157431287</v>
      </c>
      <c r="E46" s="16">
        <v>0.3670584895244</v>
      </c>
      <c r="F46" s="16">
        <v>-0.174077655955697</v>
      </c>
      <c r="G46" s="16">
        <v>-0.323875137815647</v>
      </c>
      <c r="H46" s="16">
        <v>0.152894157431287</v>
      </c>
      <c r="I46" s="16">
        <v>0.152894157431287</v>
      </c>
      <c r="J46" s="16">
        <v>-0.174077655955697</v>
      </c>
      <c r="K46" s="16">
        <v>-0.323875137815647</v>
      </c>
      <c r="L46" s="16">
        <v>0.3670584895244</v>
      </c>
      <c r="M46" s="16">
        <v>-0.254823595718812</v>
      </c>
      <c r="N46" s="16">
        <v>0.3670584895244</v>
      </c>
      <c r="O46" s="16">
        <v>0.382970843102535</v>
      </c>
      <c r="P46" s="16">
        <v>0.0215916758543765</v>
      </c>
      <c r="Q46" s="16">
        <v>0.152894157431287</v>
      </c>
      <c r="R46" s="16">
        <v>0.560611910581388</v>
      </c>
      <c r="S46" s="16">
        <v>-0.174077655955697</v>
      </c>
      <c r="T46" s="16">
        <v>-0.174077655955697</v>
      </c>
      <c r="U46" s="16">
        <v>-0.163636363636363</v>
      </c>
      <c r="V46" s="16">
        <v>-0.323875137815647</v>
      </c>
      <c r="W46" s="16">
        <v>-0.163636363636363</v>
      </c>
      <c r="X46" s="16">
        <v>-0.323875137815647</v>
      </c>
      <c r="Y46" s="16">
        <v>0.152894157431287</v>
      </c>
      <c r="Z46" s="16">
        <v>0.560611910581388</v>
      </c>
      <c r="AA46" s="16">
        <v>0.382970843102535</v>
      </c>
      <c r="AB46" s="16">
        <v>0.560611910581388</v>
      </c>
      <c r="AC46" s="16">
        <v>0.560611910581388</v>
      </c>
      <c r="AD46" s="16">
        <v>-0.163636363636363</v>
      </c>
      <c r="AE46" s="16">
        <v>0.152894157431287</v>
      </c>
      <c r="AF46" s="16">
        <v>0.382970843102535</v>
      </c>
      <c r="AG46" s="16">
        <v>-0.323875137815647</v>
      </c>
      <c r="AH46" s="16">
        <v>0.560611910581388</v>
      </c>
      <c r="AI46" s="16">
        <v>0.152894157431287</v>
      </c>
      <c r="AJ46" s="16">
        <v>0.152894157431287</v>
      </c>
      <c r="AK46" s="16">
        <v>0.152894157431287</v>
      </c>
      <c r="AL46" s="16">
        <v>0.382970843102535</v>
      </c>
      <c r="AM46" s="16">
        <v>0.152894157431287</v>
      </c>
      <c r="AN46" s="16">
        <v>0.0215916758543765</v>
      </c>
      <c r="AO46" s="16">
        <v>0.382970843102535</v>
      </c>
      <c r="AP46" s="16">
        <v>-0.323875137815647</v>
      </c>
      <c r="AQ46" s="16">
        <v>0.0215916758543765</v>
      </c>
      <c r="AR46" s="16">
        <v>0.560611910581388</v>
      </c>
      <c r="AS46" s="16">
        <v>-0.254823595718812</v>
      </c>
      <c r="AT46" s="16">
        <v>1.0</v>
      </c>
      <c r="AU46" s="16">
        <v>0.560611910581388</v>
      </c>
      <c r="AV46" s="16">
        <v>-0.323875137815647</v>
      </c>
      <c r="AW46" s="16">
        <v>0.3670584895244</v>
      </c>
      <c r="AX46" s="16">
        <v>0.152894157431287</v>
      </c>
      <c r="AY46" s="16">
        <v>0.152894157431287</v>
      </c>
      <c r="AZ46" s="16">
        <v>0.382970843102535</v>
      </c>
      <c r="BA46" s="16">
        <v>0.382970843102535</v>
      </c>
      <c r="BB46" s="16">
        <v>0.3670584895244</v>
      </c>
      <c r="BC46" s="16">
        <v>0.0215916758543765</v>
      </c>
      <c r="BD46" s="16">
        <v>0.152894157431287</v>
      </c>
      <c r="BE46" s="16">
        <v>0.382970843102535</v>
      </c>
      <c r="BF46" s="16">
        <v>-0.254823595718812</v>
      </c>
      <c r="BG46" s="16">
        <v>0.152894157431287</v>
      </c>
      <c r="BH46" s="16">
        <v>-0.174077655955697</v>
      </c>
      <c r="BI46" s="16">
        <v>-0.323875137815647</v>
      </c>
      <c r="BJ46" s="16">
        <v>0.152894157431287</v>
      </c>
      <c r="BK46" s="16">
        <v>-0.174077655955697</v>
      </c>
      <c r="BL46" s="16">
        <v>-0.389249472080761</v>
      </c>
      <c r="BM46" s="16">
        <v>-0.174077655955697</v>
      </c>
      <c r="BN46" s="16">
        <v>0.152894157431287</v>
      </c>
      <c r="BO46" s="16">
        <v>0.152894157431287</v>
      </c>
      <c r="BP46" s="16">
        <v>0.560611910581388</v>
      </c>
      <c r="BQ46" s="16">
        <v>0.152894157431287</v>
      </c>
      <c r="BR46" s="16">
        <v>-0.323875137815647</v>
      </c>
      <c r="BS46" s="16">
        <v>-0.174077655955697</v>
      </c>
      <c r="BT46" s="16">
        <v>-0.0778498944161522</v>
      </c>
      <c r="BU46" s="16">
        <v>0.152894157431287</v>
      </c>
      <c r="BV46" s="16">
        <v>0.560611910581388</v>
      </c>
      <c r="BW46" s="16">
        <v>0.3670584895244</v>
      </c>
      <c r="BX46" s="16">
        <v>0.152894157431287</v>
      </c>
      <c r="BY46" s="16">
        <v>0.560611910581388</v>
      </c>
      <c r="BZ46" s="16">
        <v>0.560611910581388</v>
      </c>
      <c r="CA46" s="16">
        <v>0.0215916758543765</v>
      </c>
      <c r="CB46" s="16">
        <v>0.152894157431287</v>
      </c>
      <c r="CC46" s="16">
        <v>-0.174077655955697</v>
      </c>
      <c r="CD46" s="16">
        <v>-0.254823595718812</v>
      </c>
      <c r="CE46" s="16">
        <v>0.0215916758543765</v>
      </c>
      <c r="CF46" s="16">
        <v>0.0215916758543765</v>
      </c>
      <c r="CG46" s="16">
        <v>0.3670584895244</v>
      </c>
      <c r="CH46" s="16">
        <v>-0.323875137815647</v>
      </c>
      <c r="CI46" s="16">
        <v>0.152894157431287</v>
      </c>
      <c r="CJ46" s="16">
        <v>0.152894157431287</v>
      </c>
      <c r="CK46" s="16">
        <v>-0.174077655955697</v>
      </c>
      <c r="CL46" s="16">
        <v>0.152894157431287</v>
      </c>
      <c r="CM46" s="16">
        <v>-0.0778498944161522</v>
      </c>
      <c r="CN46" s="16">
        <v>-0.174077655955697</v>
      </c>
      <c r="CO46" s="16">
        <v>-0.323875137815647</v>
      </c>
      <c r="CP46" s="16">
        <v>-0.174077655955697</v>
      </c>
      <c r="CQ46" s="16">
        <v>0.560611910581388</v>
      </c>
      <c r="CR46" s="16">
        <v>0.152894157431287</v>
      </c>
      <c r="CS46" s="16">
        <v>0.233549683248456</v>
      </c>
      <c r="CT46" s="16">
        <v>-0.174077655955697</v>
      </c>
      <c r="CU46" s="16">
        <v>0.0215916758543765</v>
      </c>
      <c r="CV46" s="16">
        <v>0.0215916758543765</v>
      </c>
      <c r="CW46" s="16">
        <v>-0.389249472080761</v>
      </c>
    </row>
    <row r="47" ht="14.25" customHeight="1">
      <c r="A47" s="16">
        <v>49.0</v>
      </c>
      <c r="B47" s="16">
        <v>-0.254823595718812</v>
      </c>
      <c r="C47" s="16">
        <v>-0.18156825980064</v>
      </c>
      <c r="D47" s="16">
        <v>0.428571428571428</v>
      </c>
      <c r="E47" s="16">
        <v>0.786795792469443</v>
      </c>
      <c r="F47" s="16">
        <v>-0.0975900072948532</v>
      </c>
      <c r="G47" s="16">
        <v>-0.18156825980064</v>
      </c>
      <c r="H47" s="16">
        <v>0.428571428571428</v>
      </c>
      <c r="I47" s="16">
        <v>-0.142857142857142</v>
      </c>
      <c r="J47" s="16">
        <v>-0.0975900072948532</v>
      </c>
      <c r="K47" s="16">
        <v>-0.18156825980064</v>
      </c>
      <c r="L47" s="16">
        <v>0.786795792469443</v>
      </c>
      <c r="M47" s="16">
        <v>-0.142857142857142</v>
      </c>
      <c r="N47" s="16">
        <v>-0.18156825980064</v>
      </c>
      <c r="O47" s="16">
        <v>0.683130051063973</v>
      </c>
      <c r="P47" s="16">
        <v>0.302613766334401</v>
      </c>
      <c r="Q47" s="16">
        <v>0.428571428571428</v>
      </c>
      <c r="R47" s="16">
        <v>1.0</v>
      </c>
      <c r="S47" s="16">
        <v>-0.0975900072948532</v>
      </c>
      <c r="T47" s="16">
        <v>-0.0975900072948532</v>
      </c>
      <c r="U47" s="16">
        <v>0.152894157431287</v>
      </c>
      <c r="V47" s="16">
        <v>-0.18156825980064</v>
      </c>
      <c r="W47" s="16">
        <v>0.152894157431287</v>
      </c>
      <c r="X47" s="16">
        <v>-0.18156825980064</v>
      </c>
      <c r="Y47" s="16">
        <v>0.428571428571428</v>
      </c>
      <c r="Z47" s="16">
        <v>1.0</v>
      </c>
      <c r="AA47" s="16">
        <v>0.683130051063973</v>
      </c>
      <c r="AB47" s="16">
        <v>0.428571428571428</v>
      </c>
      <c r="AC47" s="16">
        <v>1.0</v>
      </c>
      <c r="AD47" s="16">
        <v>0.152894157431287</v>
      </c>
      <c r="AE47" s="16">
        <v>0.428571428571428</v>
      </c>
      <c r="AF47" s="16">
        <v>0.683130051063973</v>
      </c>
      <c r="AG47" s="16">
        <v>-0.18156825980064</v>
      </c>
      <c r="AH47" s="16">
        <v>0.428571428571428</v>
      </c>
      <c r="AI47" s="16">
        <v>0.428571428571428</v>
      </c>
      <c r="AJ47" s="16">
        <v>-0.142857142857142</v>
      </c>
      <c r="AK47" s="16">
        <v>0.428571428571428</v>
      </c>
      <c r="AL47" s="16">
        <v>0.683130051063973</v>
      </c>
      <c r="AM47" s="16">
        <v>0.428571428571428</v>
      </c>
      <c r="AN47" s="16">
        <v>0.302613766334401</v>
      </c>
      <c r="AO47" s="16">
        <v>0.683130051063973</v>
      </c>
      <c r="AP47" s="16">
        <v>-0.18156825980064</v>
      </c>
      <c r="AQ47" s="16">
        <v>0.302613766334401</v>
      </c>
      <c r="AR47" s="16">
        <v>1.0</v>
      </c>
      <c r="AS47" s="16">
        <v>-0.142857142857142</v>
      </c>
      <c r="AT47" s="16">
        <v>0.560611910581388</v>
      </c>
      <c r="AU47" s="16">
        <v>1.0</v>
      </c>
      <c r="AV47" s="16">
        <v>-0.18156825980064</v>
      </c>
      <c r="AW47" s="16">
        <v>0.786795792469443</v>
      </c>
      <c r="AX47" s="16">
        <v>0.428571428571428</v>
      </c>
      <c r="AY47" s="16">
        <v>-0.142857142857142</v>
      </c>
      <c r="AZ47" s="16">
        <v>0.683130051063973</v>
      </c>
      <c r="BA47" s="16">
        <v>0.683130051063973</v>
      </c>
      <c r="BB47" s="16">
        <v>0.786795792469443</v>
      </c>
      <c r="BC47" s="16">
        <v>-0.18156825980064</v>
      </c>
      <c r="BD47" s="16">
        <v>0.428571428571428</v>
      </c>
      <c r="BE47" s="16">
        <v>0.683130051063973</v>
      </c>
      <c r="BF47" s="16">
        <v>-0.142857142857142</v>
      </c>
      <c r="BG47" s="16">
        <v>0.428571428571428</v>
      </c>
      <c r="BH47" s="16">
        <v>-0.0975900072948532</v>
      </c>
      <c r="BI47" s="16">
        <v>-0.18156825980064</v>
      </c>
      <c r="BJ47" s="16">
        <v>0.428571428571428</v>
      </c>
      <c r="BK47" s="16">
        <v>-0.0975900072948532</v>
      </c>
      <c r="BL47" s="16">
        <v>-0.218217890235992</v>
      </c>
      <c r="BM47" s="16">
        <v>-0.0975900072948532</v>
      </c>
      <c r="BN47" s="16">
        <v>0.428571428571428</v>
      </c>
      <c r="BO47" s="16">
        <v>0.428571428571428</v>
      </c>
      <c r="BP47" s="16">
        <v>1.0</v>
      </c>
      <c r="BQ47" s="16">
        <v>0.428571428571428</v>
      </c>
      <c r="BR47" s="16">
        <v>-0.18156825980064</v>
      </c>
      <c r="BS47" s="16">
        <v>-0.0975900072948533</v>
      </c>
      <c r="BT47" s="16">
        <v>0.218217890235992</v>
      </c>
      <c r="BU47" s="16">
        <v>0.428571428571428</v>
      </c>
      <c r="BV47" s="16">
        <v>0.428571428571428</v>
      </c>
      <c r="BW47" s="16">
        <v>0.786795792469443</v>
      </c>
      <c r="BX47" s="16">
        <v>0.428571428571428</v>
      </c>
      <c r="BY47" s="16">
        <v>1.0</v>
      </c>
      <c r="BZ47" s="16">
        <v>1.0</v>
      </c>
      <c r="CA47" s="16">
        <v>0.302613766334401</v>
      </c>
      <c r="CB47" s="16">
        <v>-0.142857142857142</v>
      </c>
      <c r="CC47" s="16">
        <v>-0.0975900072948532</v>
      </c>
      <c r="CD47" s="16">
        <v>-0.142857142857142</v>
      </c>
      <c r="CE47" s="16">
        <v>0.302613766334401</v>
      </c>
      <c r="CF47" s="16">
        <v>0.302613766334401</v>
      </c>
      <c r="CG47" s="16">
        <v>0.786795792469443</v>
      </c>
      <c r="CH47" s="16">
        <v>-0.18156825980064</v>
      </c>
      <c r="CI47" s="16">
        <v>0.428571428571428</v>
      </c>
      <c r="CJ47" s="16">
        <v>0.428571428571428</v>
      </c>
      <c r="CK47" s="16">
        <v>-0.0975900072948533</v>
      </c>
      <c r="CL47" s="16">
        <v>0.428571428571428</v>
      </c>
      <c r="CM47" s="16">
        <v>0.218217890235992</v>
      </c>
      <c r="CN47" s="16">
        <v>-0.0975900072948532</v>
      </c>
      <c r="CO47" s="16">
        <v>-0.18156825980064</v>
      </c>
      <c r="CP47" s="16">
        <v>-0.0975900072948532</v>
      </c>
      <c r="CQ47" s="16">
        <v>1.0</v>
      </c>
      <c r="CR47" s="16">
        <v>0.428571428571428</v>
      </c>
      <c r="CS47" s="16">
        <v>-0.218217890235992</v>
      </c>
      <c r="CT47" s="16">
        <v>-0.0975900072948533</v>
      </c>
      <c r="CU47" s="16">
        <v>0.302613766334401</v>
      </c>
      <c r="CV47" s="16">
        <v>0.302613766334401</v>
      </c>
      <c r="CW47" s="16">
        <v>-0.218217890235992</v>
      </c>
    </row>
    <row r="48" ht="14.25" customHeight="1">
      <c r="A48" s="16">
        <v>50.0</v>
      </c>
      <c r="B48" s="16">
        <v>-0.323875137815647</v>
      </c>
      <c r="C48" s="16">
        <v>-0.23076923076923</v>
      </c>
      <c r="D48" s="16">
        <v>-0.18156825980064</v>
      </c>
      <c r="E48" s="16">
        <v>-0.23076923076923</v>
      </c>
      <c r="F48" s="16">
        <v>-0.124034734589208</v>
      </c>
      <c r="G48" s="16">
        <v>0.589743589743589</v>
      </c>
      <c r="H48" s="16">
        <v>-0.18156825980064</v>
      </c>
      <c r="I48" s="16">
        <v>-0.18156825980064</v>
      </c>
      <c r="J48" s="16">
        <v>-0.124034734589208</v>
      </c>
      <c r="K48" s="16">
        <v>0.179487179487179</v>
      </c>
      <c r="L48" s="16">
        <v>-0.23076923076923</v>
      </c>
      <c r="M48" s="16">
        <v>-0.18156825980064</v>
      </c>
      <c r="N48" s="16">
        <v>-0.23076923076923</v>
      </c>
      <c r="O48" s="16">
        <v>-0.124034734589208</v>
      </c>
      <c r="P48" s="16">
        <v>-0.23076923076923</v>
      </c>
      <c r="Q48" s="16">
        <v>0.302613766334401</v>
      </c>
      <c r="R48" s="16">
        <v>-0.18156825980064</v>
      </c>
      <c r="S48" s="16">
        <v>-0.124034734589208</v>
      </c>
      <c r="T48" s="16">
        <v>-0.124034734589208</v>
      </c>
      <c r="U48" s="16">
        <v>0.3670584895244</v>
      </c>
      <c r="V48" s="16">
        <v>0.589743589743589</v>
      </c>
      <c r="W48" s="16">
        <v>0.712525303194425</v>
      </c>
      <c r="X48" s="16">
        <v>0.589743589743589</v>
      </c>
      <c r="Y48" s="16">
        <v>-0.18156825980064</v>
      </c>
      <c r="Z48" s="16">
        <v>-0.18156825980064</v>
      </c>
      <c r="AA48" s="16">
        <v>-0.124034734589208</v>
      </c>
      <c r="AB48" s="16">
        <v>-0.18156825980064</v>
      </c>
      <c r="AC48" s="16">
        <v>-0.18156825980064</v>
      </c>
      <c r="AD48" s="16">
        <v>0.0215916758543765</v>
      </c>
      <c r="AE48" s="16">
        <v>0.302613766334401</v>
      </c>
      <c r="AF48" s="16">
        <v>-0.124034734589208</v>
      </c>
      <c r="AG48" s="16">
        <v>0.589743589743589</v>
      </c>
      <c r="AH48" s="16">
        <v>-0.18156825980064</v>
      </c>
      <c r="AI48" s="16">
        <v>0.302613766334401</v>
      </c>
      <c r="AJ48" s="16">
        <v>-0.18156825980064</v>
      </c>
      <c r="AK48" s="16">
        <v>-0.18156825980064</v>
      </c>
      <c r="AL48" s="16">
        <v>-0.124034734589208</v>
      </c>
      <c r="AM48" s="16">
        <v>-0.18156825980064</v>
      </c>
      <c r="AN48" s="16">
        <v>0.179487179487179</v>
      </c>
      <c r="AO48" s="16">
        <v>-0.124034734589208</v>
      </c>
      <c r="AP48" s="16">
        <v>-0.23076923076923</v>
      </c>
      <c r="AQ48" s="16">
        <v>0.179487179487179</v>
      </c>
      <c r="AR48" s="16">
        <v>-0.18156825980064</v>
      </c>
      <c r="AS48" s="16">
        <v>0.786795792469443</v>
      </c>
      <c r="AT48" s="16">
        <v>-0.323875137815647</v>
      </c>
      <c r="AU48" s="16">
        <v>-0.18156825980064</v>
      </c>
      <c r="AV48" s="16">
        <v>1.0</v>
      </c>
      <c r="AW48" s="16">
        <v>-0.23076923076923</v>
      </c>
      <c r="AX48" s="16">
        <v>-0.18156825980064</v>
      </c>
      <c r="AY48" s="16">
        <v>-0.18156825980064</v>
      </c>
      <c r="AZ48" s="16">
        <v>-0.124034734589208</v>
      </c>
      <c r="BA48" s="16">
        <v>-0.124034734589208</v>
      </c>
      <c r="BB48" s="16">
        <v>-0.23076923076923</v>
      </c>
      <c r="BC48" s="16">
        <v>-0.23076923076923</v>
      </c>
      <c r="BD48" s="16">
        <v>0.302613766334401</v>
      </c>
      <c r="BE48" s="16">
        <v>-0.124034734589208</v>
      </c>
      <c r="BF48" s="16">
        <v>0.302613766334401</v>
      </c>
      <c r="BG48" s="16">
        <v>-0.18156825980064</v>
      </c>
      <c r="BH48" s="16">
        <v>-0.124034734589208</v>
      </c>
      <c r="BI48" s="16">
        <v>0.179487179487179</v>
      </c>
      <c r="BJ48" s="16">
        <v>-0.18156825980064</v>
      </c>
      <c r="BK48" s="16">
        <v>-0.124034734589208</v>
      </c>
      <c r="BL48" s="16">
        <v>0.0924500327042048</v>
      </c>
      <c r="BM48" s="16">
        <v>-0.124034734589208</v>
      </c>
      <c r="BN48" s="16">
        <v>-0.18156825980064</v>
      </c>
      <c r="BO48" s="16">
        <v>-0.18156825980064</v>
      </c>
      <c r="BP48" s="16">
        <v>-0.18156825980064</v>
      </c>
      <c r="BQ48" s="16">
        <v>-0.18156825980064</v>
      </c>
      <c r="BR48" s="16">
        <v>0.179487179487179</v>
      </c>
      <c r="BS48" s="16">
        <v>-0.124034734589208</v>
      </c>
      <c r="BT48" s="16">
        <v>0.462250163521024</v>
      </c>
      <c r="BU48" s="16">
        <v>0.302613766334401</v>
      </c>
      <c r="BV48" s="16">
        <v>-0.18156825980064</v>
      </c>
      <c r="BW48" s="16">
        <v>0.179487179487179</v>
      </c>
      <c r="BX48" s="16">
        <v>-0.18156825980064</v>
      </c>
      <c r="BY48" s="16">
        <v>-0.18156825980064</v>
      </c>
      <c r="BZ48" s="16">
        <v>-0.18156825980064</v>
      </c>
      <c r="CA48" s="16">
        <v>-0.23076923076923</v>
      </c>
      <c r="CB48" s="16">
        <v>-0.18156825980064</v>
      </c>
      <c r="CC48" s="16">
        <v>-0.124034734589208</v>
      </c>
      <c r="CD48" s="16">
        <v>0.302613766334401</v>
      </c>
      <c r="CE48" s="16">
        <v>0.179487179487179</v>
      </c>
      <c r="CF48" s="16">
        <v>-0.23076923076923</v>
      </c>
      <c r="CG48" s="16">
        <v>-0.23076923076923</v>
      </c>
      <c r="CH48" s="16">
        <v>0.179487179487179</v>
      </c>
      <c r="CI48" s="16">
        <v>-0.18156825980064</v>
      </c>
      <c r="CJ48" s="16">
        <v>0.302613766334401</v>
      </c>
      <c r="CK48" s="16">
        <v>-0.124034734589208</v>
      </c>
      <c r="CL48" s="16">
        <v>0.302613766334401</v>
      </c>
      <c r="CM48" s="16">
        <v>0.0924500327042049</v>
      </c>
      <c r="CN48" s="16">
        <v>-0.124034734589208</v>
      </c>
      <c r="CO48" s="16">
        <v>0.589743589743589</v>
      </c>
      <c r="CP48" s="16">
        <v>-0.124034734589208</v>
      </c>
      <c r="CQ48" s="16">
        <v>-0.18156825980064</v>
      </c>
      <c r="CR48" s="16">
        <v>-0.18156825980064</v>
      </c>
      <c r="CS48" s="16">
        <v>-0.277350098112614</v>
      </c>
      <c r="CT48" s="16">
        <v>-0.124034734589208</v>
      </c>
      <c r="CU48" s="16">
        <v>-0.23076923076923</v>
      </c>
      <c r="CV48" s="16">
        <v>0.589743589743589</v>
      </c>
      <c r="CW48" s="16">
        <v>0.0924500327042048</v>
      </c>
    </row>
    <row r="49" ht="14.25" customHeight="1">
      <c r="A49" s="16">
        <v>52.0</v>
      </c>
      <c r="B49" s="16">
        <v>0.0215916758543765</v>
      </c>
      <c r="C49" s="16">
        <v>-0.23076923076923</v>
      </c>
      <c r="D49" s="16">
        <v>0.786795792469443</v>
      </c>
      <c r="E49" s="16">
        <v>1.0</v>
      </c>
      <c r="F49" s="16">
        <v>0.53748384988657</v>
      </c>
      <c r="G49" s="16">
        <v>-0.23076923076923</v>
      </c>
      <c r="H49" s="16">
        <v>0.786795792469443</v>
      </c>
      <c r="I49" s="16">
        <v>-0.18156825980064</v>
      </c>
      <c r="J49" s="16">
        <v>-0.124034734589208</v>
      </c>
      <c r="K49" s="16">
        <v>-0.23076923076923</v>
      </c>
      <c r="L49" s="16">
        <v>1.0</v>
      </c>
      <c r="M49" s="16">
        <v>0.302613766334401</v>
      </c>
      <c r="N49" s="16">
        <v>-0.23076923076923</v>
      </c>
      <c r="O49" s="16">
        <v>0.53748384988657</v>
      </c>
      <c r="P49" s="16">
        <v>0.179487179487179</v>
      </c>
      <c r="Q49" s="16">
        <v>0.302613766334401</v>
      </c>
      <c r="R49" s="16">
        <v>0.786795792469443</v>
      </c>
      <c r="S49" s="16">
        <v>0.53748384988657</v>
      </c>
      <c r="T49" s="16">
        <v>0.53748384988657</v>
      </c>
      <c r="U49" s="16">
        <v>0.3670584895244</v>
      </c>
      <c r="V49" s="16">
        <v>0.179487179487179</v>
      </c>
      <c r="W49" s="16">
        <v>0.0215916758543765</v>
      </c>
      <c r="X49" s="16">
        <v>-0.23076923076923</v>
      </c>
      <c r="Y49" s="16">
        <v>0.302613766334401</v>
      </c>
      <c r="Z49" s="16">
        <v>0.786795792469443</v>
      </c>
      <c r="AA49" s="16">
        <v>0.53748384988657</v>
      </c>
      <c r="AB49" s="16">
        <v>0.302613766334401</v>
      </c>
      <c r="AC49" s="16">
        <v>0.786795792469443</v>
      </c>
      <c r="AD49" s="16">
        <v>0.0215916758543765</v>
      </c>
      <c r="AE49" s="16">
        <v>0.302613766334401</v>
      </c>
      <c r="AF49" s="16">
        <v>0.53748384988657</v>
      </c>
      <c r="AG49" s="16">
        <v>-0.23076923076923</v>
      </c>
      <c r="AH49" s="16">
        <v>0.302613766334401</v>
      </c>
      <c r="AI49" s="16">
        <v>0.302613766334401</v>
      </c>
      <c r="AJ49" s="16">
        <v>0.302613766334401</v>
      </c>
      <c r="AK49" s="16">
        <v>0.786795792469443</v>
      </c>
      <c r="AL49" s="16">
        <v>0.53748384988657</v>
      </c>
      <c r="AM49" s="16">
        <v>0.302613766334401</v>
      </c>
      <c r="AN49" s="16">
        <v>0.179487179487179</v>
      </c>
      <c r="AO49" s="16">
        <v>0.53748384988657</v>
      </c>
      <c r="AP49" s="16">
        <v>-0.23076923076923</v>
      </c>
      <c r="AQ49" s="16">
        <v>0.589743589743589</v>
      </c>
      <c r="AR49" s="16">
        <v>0.786795792469443</v>
      </c>
      <c r="AS49" s="16">
        <v>-0.18156825980064</v>
      </c>
      <c r="AT49" s="16">
        <v>0.3670584895244</v>
      </c>
      <c r="AU49" s="16">
        <v>0.786795792469443</v>
      </c>
      <c r="AV49" s="16">
        <v>-0.23076923076923</v>
      </c>
      <c r="AW49" s="16">
        <v>1.0</v>
      </c>
      <c r="AX49" s="16">
        <v>0.302613766334401</v>
      </c>
      <c r="AY49" s="16">
        <v>0.302613766334401</v>
      </c>
      <c r="AZ49" s="16">
        <v>0.53748384988657</v>
      </c>
      <c r="BA49" s="16">
        <v>0.53748384988657</v>
      </c>
      <c r="BB49" s="16">
        <v>1.0</v>
      </c>
      <c r="BC49" s="16">
        <v>-0.23076923076923</v>
      </c>
      <c r="BD49" s="16">
        <v>0.302613766334401</v>
      </c>
      <c r="BE49" s="16">
        <v>0.53748384988657</v>
      </c>
      <c r="BF49" s="16">
        <v>0.302613766334401</v>
      </c>
      <c r="BG49" s="16">
        <v>0.786795792469443</v>
      </c>
      <c r="BH49" s="16">
        <v>0.53748384988657</v>
      </c>
      <c r="BI49" s="16">
        <v>-0.23076923076923</v>
      </c>
      <c r="BJ49" s="16">
        <v>0.786795792469443</v>
      </c>
      <c r="BK49" s="16">
        <v>0.53748384988657</v>
      </c>
      <c r="BL49" s="16">
        <v>0.0924500327042048</v>
      </c>
      <c r="BM49" s="16">
        <v>-0.124034734589208</v>
      </c>
      <c r="BN49" s="16">
        <v>0.786795792469443</v>
      </c>
      <c r="BO49" s="16">
        <v>0.302613766334401</v>
      </c>
      <c r="BP49" s="16">
        <v>0.786795792469443</v>
      </c>
      <c r="BQ49" s="16">
        <v>0.786795792469443</v>
      </c>
      <c r="BR49" s="16">
        <v>-0.23076923076923</v>
      </c>
      <c r="BS49" s="16">
        <v>-0.124034734589208</v>
      </c>
      <c r="BT49" s="16">
        <v>0.0924500327042048</v>
      </c>
      <c r="BU49" s="16">
        <v>0.302613766334401</v>
      </c>
      <c r="BV49" s="16">
        <v>0.302613766334401</v>
      </c>
      <c r="BW49" s="16">
        <v>0.589743589743589</v>
      </c>
      <c r="BX49" s="16">
        <v>0.786795792469443</v>
      </c>
      <c r="BY49" s="16">
        <v>0.786795792469443</v>
      </c>
      <c r="BZ49" s="16">
        <v>0.786795792469443</v>
      </c>
      <c r="CA49" s="16">
        <v>0.179487179487179</v>
      </c>
      <c r="CB49" s="16">
        <v>0.302613766334401</v>
      </c>
      <c r="CC49" s="16">
        <v>0.53748384988657</v>
      </c>
      <c r="CD49" s="16">
        <v>-0.18156825980064</v>
      </c>
      <c r="CE49" s="16">
        <v>0.179487179487179</v>
      </c>
      <c r="CF49" s="16">
        <v>0.589743589743589</v>
      </c>
      <c r="CG49" s="16">
        <v>1.0</v>
      </c>
      <c r="CH49" s="16">
        <v>-0.23076923076923</v>
      </c>
      <c r="CI49" s="16">
        <v>0.786795792469443</v>
      </c>
      <c r="CJ49" s="16">
        <v>0.302613766334401</v>
      </c>
      <c r="CK49" s="16">
        <v>-0.124034734589208</v>
      </c>
      <c r="CL49" s="16">
        <v>0.302613766334401</v>
      </c>
      <c r="CM49" s="16">
        <v>0.462250163521024</v>
      </c>
      <c r="CN49" s="16">
        <v>0.53748384988657</v>
      </c>
      <c r="CO49" s="16">
        <v>-0.23076923076923</v>
      </c>
      <c r="CP49" s="16">
        <v>0.53748384988657</v>
      </c>
      <c r="CQ49" s="16">
        <v>0.786795792469443</v>
      </c>
      <c r="CR49" s="16">
        <v>0.786795792469443</v>
      </c>
      <c r="CS49" s="16">
        <v>0.0924500327042048</v>
      </c>
      <c r="CT49" s="16">
        <v>-0.124034734589208</v>
      </c>
      <c r="CU49" s="16">
        <v>0.179487179487179</v>
      </c>
      <c r="CV49" s="16">
        <v>0.179487179487179</v>
      </c>
      <c r="CW49" s="16">
        <v>0.0924500327042048</v>
      </c>
    </row>
    <row r="50" ht="14.25" customHeight="1">
      <c r="A50" s="16">
        <v>53.0</v>
      </c>
      <c r="B50" s="16">
        <v>0.152894157431287</v>
      </c>
      <c r="C50" s="16">
        <v>0.302613766334401</v>
      </c>
      <c r="D50" s="16">
        <v>-0.142857142857142</v>
      </c>
      <c r="E50" s="16">
        <v>0.302613766334401</v>
      </c>
      <c r="F50" s="16">
        <v>-0.0975900072948532</v>
      </c>
      <c r="G50" s="16">
        <v>-0.18156825980064</v>
      </c>
      <c r="H50" s="16">
        <v>-0.142857142857142</v>
      </c>
      <c r="I50" s="16">
        <v>0.428571428571428</v>
      </c>
      <c r="J50" s="16">
        <v>-0.0975900072948532</v>
      </c>
      <c r="K50" s="16">
        <v>0.3026137663344</v>
      </c>
      <c r="L50" s="16">
        <v>0.302613766334401</v>
      </c>
      <c r="M50" s="16">
        <v>-0.142857142857142</v>
      </c>
      <c r="N50" s="16">
        <v>0.302613766334401</v>
      </c>
      <c r="O50" s="16">
        <v>0.683130051063973</v>
      </c>
      <c r="P50" s="16">
        <v>0.302613766334401</v>
      </c>
      <c r="Q50" s="16">
        <v>0.428571428571428</v>
      </c>
      <c r="R50" s="16">
        <v>0.428571428571428</v>
      </c>
      <c r="S50" s="16">
        <v>-0.0975900072948532</v>
      </c>
      <c r="T50" s="16">
        <v>-0.0975900072948532</v>
      </c>
      <c r="U50" s="16">
        <v>0.152894157431287</v>
      </c>
      <c r="V50" s="16">
        <v>-0.18156825980064</v>
      </c>
      <c r="W50" s="16">
        <v>0.152894157431287</v>
      </c>
      <c r="X50" s="16">
        <v>-0.18156825980064</v>
      </c>
      <c r="Y50" s="16">
        <v>0.428571428571428</v>
      </c>
      <c r="Z50" s="16">
        <v>0.428571428571428</v>
      </c>
      <c r="AA50" s="16">
        <v>0.683130051063973</v>
      </c>
      <c r="AB50" s="16">
        <v>0.428571428571428</v>
      </c>
      <c r="AC50" s="16">
        <v>0.428571428571428</v>
      </c>
      <c r="AD50" s="16">
        <v>0.560611910581388</v>
      </c>
      <c r="AE50" s="16">
        <v>0.428571428571428</v>
      </c>
      <c r="AF50" s="16">
        <v>0.683130051063973</v>
      </c>
      <c r="AG50" s="16">
        <v>-0.18156825980064</v>
      </c>
      <c r="AH50" s="16">
        <v>0.428571428571428</v>
      </c>
      <c r="AI50" s="16">
        <v>0.428571428571428</v>
      </c>
      <c r="AJ50" s="16">
        <v>-0.142857142857142</v>
      </c>
      <c r="AK50" s="16">
        <v>-0.142857142857142</v>
      </c>
      <c r="AL50" s="16">
        <v>0.683130051063973</v>
      </c>
      <c r="AM50" s="16">
        <v>0.428571428571428</v>
      </c>
      <c r="AN50" s="16">
        <v>0.302613766334401</v>
      </c>
      <c r="AO50" s="16">
        <v>0.683130051063973</v>
      </c>
      <c r="AP50" s="16">
        <v>0.302613766334401</v>
      </c>
      <c r="AQ50" s="16">
        <v>0.302613766334401</v>
      </c>
      <c r="AR50" s="16">
        <v>0.428571428571428</v>
      </c>
      <c r="AS50" s="16">
        <v>-0.142857142857142</v>
      </c>
      <c r="AT50" s="16">
        <v>0.152894157431287</v>
      </c>
      <c r="AU50" s="16">
        <v>0.428571428571428</v>
      </c>
      <c r="AV50" s="16">
        <v>-0.18156825980064</v>
      </c>
      <c r="AW50" s="16">
        <v>0.302613766334401</v>
      </c>
      <c r="AX50" s="16">
        <v>1.0</v>
      </c>
      <c r="AY50" s="16">
        <v>-0.142857142857142</v>
      </c>
      <c r="AZ50" s="16">
        <v>0.683130051063973</v>
      </c>
      <c r="BA50" s="16">
        <v>0.683130051063973</v>
      </c>
      <c r="BB50" s="16">
        <v>0.302613766334401</v>
      </c>
      <c r="BC50" s="16">
        <v>0.302613766334401</v>
      </c>
      <c r="BD50" s="16">
        <v>0.428571428571428</v>
      </c>
      <c r="BE50" s="16">
        <v>0.683130051063973</v>
      </c>
      <c r="BF50" s="16">
        <v>-0.142857142857142</v>
      </c>
      <c r="BG50" s="16">
        <v>-0.142857142857142</v>
      </c>
      <c r="BH50" s="16">
        <v>-0.0975900072948532</v>
      </c>
      <c r="BI50" s="16">
        <v>-0.18156825980064</v>
      </c>
      <c r="BJ50" s="16">
        <v>-0.142857142857142</v>
      </c>
      <c r="BK50" s="16">
        <v>-0.0975900072948532</v>
      </c>
      <c r="BL50" s="16">
        <v>-0.218217890235992</v>
      </c>
      <c r="BM50" s="16">
        <v>-0.0975900072948532</v>
      </c>
      <c r="BN50" s="16">
        <v>0.428571428571428</v>
      </c>
      <c r="BO50" s="16">
        <v>0.428571428571428</v>
      </c>
      <c r="BP50" s="16">
        <v>0.428571428571428</v>
      </c>
      <c r="BQ50" s="16">
        <v>0.428571428571428</v>
      </c>
      <c r="BR50" s="16">
        <v>-0.18156825980064</v>
      </c>
      <c r="BS50" s="16">
        <v>-0.0975900072948532</v>
      </c>
      <c r="BT50" s="16">
        <v>0.218217890235992</v>
      </c>
      <c r="BU50" s="16">
        <v>0.428571428571428</v>
      </c>
      <c r="BV50" s="16">
        <v>0.428571428571428</v>
      </c>
      <c r="BW50" s="16">
        <v>0.302613766334401</v>
      </c>
      <c r="BX50" s="16">
        <v>0.428571428571428</v>
      </c>
      <c r="BY50" s="16">
        <v>0.428571428571428</v>
      </c>
      <c r="BZ50" s="16">
        <v>0.428571428571428</v>
      </c>
      <c r="CA50" s="16">
        <v>0.786795792469443</v>
      </c>
      <c r="CB50" s="16">
        <v>-0.142857142857142</v>
      </c>
      <c r="CC50" s="16">
        <v>-0.0975900072948532</v>
      </c>
      <c r="CD50" s="16">
        <v>-0.142857142857142</v>
      </c>
      <c r="CE50" s="16">
        <v>0.302613766334401</v>
      </c>
      <c r="CF50" s="16">
        <v>-0.18156825980064</v>
      </c>
      <c r="CG50" s="16">
        <v>0.302613766334401</v>
      </c>
      <c r="CH50" s="16">
        <v>0.3026137663344</v>
      </c>
      <c r="CI50" s="16">
        <v>0.428571428571428</v>
      </c>
      <c r="CJ50" s="16">
        <v>0.428571428571428</v>
      </c>
      <c r="CK50" s="16">
        <v>-0.0975900072948532</v>
      </c>
      <c r="CL50" s="16">
        <v>0.428571428571428</v>
      </c>
      <c r="CM50" s="16">
        <v>0.218217890235992</v>
      </c>
      <c r="CN50" s="16">
        <v>-0.0975900072948532</v>
      </c>
      <c r="CO50" s="16">
        <v>-0.18156825980064</v>
      </c>
      <c r="CP50" s="16">
        <v>-0.0975900072948532</v>
      </c>
      <c r="CQ50" s="16">
        <v>0.428571428571428</v>
      </c>
      <c r="CR50" s="16">
        <v>0.428571428571428</v>
      </c>
      <c r="CS50" s="16">
        <v>0.218217890235992</v>
      </c>
      <c r="CT50" s="16">
        <v>-0.0975900072948532</v>
      </c>
      <c r="CU50" s="16">
        <v>0.302613766334401</v>
      </c>
      <c r="CV50" s="16">
        <v>0.302613766334401</v>
      </c>
      <c r="CW50" s="16">
        <v>0.218217890235992</v>
      </c>
    </row>
    <row r="51" ht="14.25" customHeight="1">
      <c r="A51" s="16">
        <v>54.0</v>
      </c>
      <c r="B51" s="16">
        <v>0.560611910581388</v>
      </c>
      <c r="C51" s="16">
        <v>0.302613766334401</v>
      </c>
      <c r="D51" s="16">
        <v>0.428571428571428</v>
      </c>
      <c r="E51" s="16">
        <v>0.302613766334401</v>
      </c>
      <c r="F51" s="16">
        <v>0.683130051063973</v>
      </c>
      <c r="G51" s="16">
        <v>-0.18156825980064</v>
      </c>
      <c r="H51" s="16">
        <v>0.428571428571428</v>
      </c>
      <c r="I51" s="16">
        <v>0.428571428571428</v>
      </c>
      <c r="J51" s="16">
        <v>-0.0975900072948533</v>
      </c>
      <c r="K51" s="16">
        <v>-0.18156825980064</v>
      </c>
      <c r="L51" s="16">
        <v>0.302613766334401</v>
      </c>
      <c r="M51" s="16">
        <v>0.428571428571428</v>
      </c>
      <c r="N51" s="16">
        <v>0.302613766334401</v>
      </c>
      <c r="O51" s="16">
        <v>-0.0975900072948532</v>
      </c>
      <c r="P51" s="16">
        <v>-0.18156825980064</v>
      </c>
      <c r="Q51" s="16">
        <v>-0.142857142857142</v>
      </c>
      <c r="R51" s="16">
        <v>-0.142857142857142</v>
      </c>
      <c r="S51" s="16">
        <v>0.683130051063973</v>
      </c>
      <c r="T51" s="16">
        <v>0.683130051063973</v>
      </c>
      <c r="U51" s="16">
        <v>0.152894157431287</v>
      </c>
      <c r="V51" s="16">
        <v>0.302613766334401</v>
      </c>
      <c r="W51" s="16">
        <v>-0.254823595718812</v>
      </c>
      <c r="X51" s="16">
        <v>-0.18156825980064</v>
      </c>
      <c r="Y51" s="16">
        <v>-0.142857142857142</v>
      </c>
      <c r="Z51" s="16">
        <v>-0.142857142857142</v>
      </c>
      <c r="AA51" s="16">
        <v>-0.0975900072948532</v>
      </c>
      <c r="AB51" s="16">
        <v>0.428571428571428</v>
      </c>
      <c r="AC51" s="16">
        <v>-0.142857142857142</v>
      </c>
      <c r="AD51" s="16">
        <v>-0.254823595718812</v>
      </c>
      <c r="AE51" s="16">
        <v>-0.142857142857142</v>
      </c>
      <c r="AF51" s="16">
        <v>-0.0975900072948532</v>
      </c>
      <c r="AG51" s="16">
        <v>-0.18156825980064</v>
      </c>
      <c r="AH51" s="16">
        <v>0.428571428571428</v>
      </c>
      <c r="AI51" s="16">
        <v>-0.142857142857142</v>
      </c>
      <c r="AJ51" s="16">
        <v>1.0</v>
      </c>
      <c r="AK51" s="16">
        <v>0.428571428571428</v>
      </c>
      <c r="AL51" s="16">
        <v>-0.0975900072948532</v>
      </c>
      <c r="AM51" s="16">
        <v>-0.142857142857142</v>
      </c>
      <c r="AN51" s="16">
        <v>-0.18156825980064</v>
      </c>
      <c r="AO51" s="16">
        <v>-0.0975900072948532</v>
      </c>
      <c r="AP51" s="16">
        <v>-0.18156825980064</v>
      </c>
      <c r="AQ51" s="16">
        <v>0.302613766334401</v>
      </c>
      <c r="AR51" s="16">
        <v>-0.142857142857142</v>
      </c>
      <c r="AS51" s="16">
        <v>-0.142857142857142</v>
      </c>
      <c r="AT51" s="16">
        <v>0.152894157431287</v>
      </c>
      <c r="AU51" s="16">
        <v>-0.142857142857142</v>
      </c>
      <c r="AV51" s="16">
        <v>-0.18156825980064</v>
      </c>
      <c r="AW51" s="16">
        <v>0.302613766334401</v>
      </c>
      <c r="AX51" s="16">
        <v>-0.142857142857142</v>
      </c>
      <c r="AY51" s="16">
        <v>1.0</v>
      </c>
      <c r="AZ51" s="16">
        <v>-0.0975900072948532</v>
      </c>
      <c r="BA51" s="16">
        <v>-0.0975900072948532</v>
      </c>
      <c r="BB51" s="16">
        <v>0.302613766334401</v>
      </c>
      <c r="BC51" s="16">
        <v>0.302613766334401</v>
      </c>
      <c r="BD51" s="16">
        <v>-0.142857142857142</v>
      </c>
      <c r="BE51" s="16">
        <v>-0.0975900072948532</v>
      </c>
      <c r="BF51" s="16">
        <v>0.428571428571428</v>
      </c>
      <c r="BG51" s="16">
        <v>0.428571428571428</v>
      </c>
      <c r="BH51" s="16">
        <v>0.683130051063973</v>
      </c>
      <c r="BI51" s="16">
        <v>-0.18156825980064</v>
      </c>
      <c r="BJ51" s="16">
        <v>0.428571428571428</v>
      </c>
      <c r="BK51" s="16">
        <v>0.683130051063973</v>
      </c>
      <c r="BL51" s="16">
        <v>0.218217890235992</v>
      </c>
      <c r="BM51" s="16">
        <v>-0.0975900072948533</v>
      </c>
      <c r="BN51" s="16">
        <v>0.428571428571428</v>
      </c>
      <c r="BO51" s="16">
        <v>-0.142857142857142</v>
      </c>
      <c r="BP51" s="16">
        <v>-0.142857142857142</v>
      </c>
      <c r="BQ51" s="16">
        <v>0.428571428571428</v>
      </c>
      <c r="BR51" s="16">
        <v>-0.18156825980064</v>
      </c>
      <c r="BS51" s="16">
        <v>-0.0975900072948533</v>
      </c>
      <c r="BT51" s="16">
        <v>-0.218217890235992</v>
      </c>
      <c r="BU51" s="16">
        <v>-0.142857142857142</v>
      </c>
      <c r="BV51" s="16">
        <v>0.428571428571428</v>
      </c>
      <c r="BW51" s="16">
        <v>-0.18156825980064</v>
      </c>
      <c r="BX51" s="16">
        <v>0.428571428571428</v>
      </c>
      <c r="BY51" s="16">
        <v>-0.142857142857142</v>
      </c>
      <c r="BZ51" s="16">
        <v>-0.142857142857142</v>
      </c>
      <c r="CA51" s="16">
        <v>-0.18156825980064</v>
      </c>
      <c r="CB51" s="16">
        <v>1.0</v>
      </c>
      <c r="CC51" s="16">
        <v>0.683130051063973</v>
      </c>
      <c r="CD51" s="16">
        <v>-0.142857142857142</v>
      </c>
      <c r="CE51" s="16">
        <v>-0.18156825980064</v>
      </c>
      <c r="CF51" s="16">
        <v>0.302613766334401</v>
      </c>
      <c r="CG51" s="16">
        <v>0.302613766334401</v>
      </c>
      <c r="CH51" s="16">
        <v>-0.18156825980064</v>
      </c>
      <c r="CI51" s="16">
        <v>0.428571428571428</v>
      </c>
      <c r="CJ51" s="16">
        <v>-0.142857142857142</v>
      </c>
      <c r="CK51" s="16">
        <v>-0.0975900072948533</v>
      </c>
      <c r="CL51" s="16">
        <v>-0.142857142857142</v>
      </c>
      <c r="CM51" s="16">
        <v>0.218217890235992</v>
      </c>
      <c r="CN51" s="16">
        <v>0.683130051063973</v>
      </c>
      <c r="CO51" s="16">
        <v>-0.18156825980064</v>
      </c>
      <c r="CP51" s="16">
        <v>0.683130051063973</v>
      </c>
      <c r="CQ51" s="16">
        <v>-0.142857142857142</v>
      </c>
      <c r="CR51" s="16">
        <v>0.428571428571428</v>
      </c>
      <c r="CS51" s="16">
        <v>0.654653670707976</v>
      </c>
      <c r="CT51" s="16">
        <v>-0.0975900072948533</v>
      </c>
      <c r="CU51" s="16">
        <v>-0.18156825980064</v>
      </c>
      <c r="CV51" s="16">
        <v>-0.18156825980064</v>
      </c>
      <c r="CW51" s="16">
        <v>0.218217890235992</v>
      </c>
    </row>
    <row r="52" ht="14.25" customHeight="1">
      <c r="A52" s="16">
        <v>55.0</v>
      </c>
      <c r="B52" s="16">
        <v>-0.174077655955698</v>
      </c>
      <c r="C52" s="16">
        <v>-0.124034734589208</v>
      </c>
      <c r="D52" s="16">
        <v>-0.0975900072948533</v>
      </c>
      <c r="E52" s="16">
        <v>0.53748384988657</v>
      </c>
      <c r="F52" s="16">
        <v>-0.0666666666666666</v>
      </c>
      <c r="G52" s="16">
        <v>-0.124034734589208</v>
      </c>
      <c r="H52" s="16">
        <v>-0.0975900072948533</v>
      </c>
      <c r="I52" s="16">
        <v>-0.0975900072948532</v>
      </c>
      <c r="J52" s="16">
        <v>-0.0666666666666666</v>
      </c>
      <c r="K52" s="16">
        <v>-0.124034734589208</v>
      </c>
      <c r="L52" s="16">
        <v>0.53748384988657</v>
      </c>
      <c r="M52" s="16">
        <v>-0.0975900072948533</v>
      </c>
      <c r="N52" s="16">
        <v>-0.124034734589208</v>
      </c>
      <c r="O52" s="16">
        <v>1.0</v>
      </c>
      <c r="P52" s="16">
        <v>-0.124034734589208</v>
      </c>
      <c r="Q52" s="16">
        <v>0.683130051063973</v>
      </c>
      <c r="R52" s="16">
        <v>0.683130051063973</v>
      </c>
      <c r="S52" s="16">
        <v>-0.0666666666666666</v>
      </c>
      <c r="T52" s="16">
        <v>-0.0666666666666666</v>
      </c>
      <c r="U52" s="16">
        <v>0.382970843102535</v>
      </c>
      <c r="V52" s="16">
        <v>-0.124034734589208</v>
      </c>
      <c r="W52" s="16">
        <v>0.382970843102535</v>
      </c>
      <c r="X52" s="16">
        <v>-0.124034734589208</v>
      </c>
      <c r="Y52" s="16">
        <v>0.683130051063973</v>
      </c>
      <c r="Z52" s="16">
        <v>0.683130051063973</v>
      </c>
      <c r="AA52" s="16">
        <v>1.0</v>
      </c>
      <c r="AB52" s="16">
        <v>0.683130051063973</v>
      </c>
      <c r="AC52" s="16">
        <v>0.683130051063973</v>
      </c>
      <c r="AD52" s="16">
        <v>0.382970843102535</v>
      </c>
      <c r="AE52" s="16">
        <v>0.683130051063973</v>
      </c>
      <c r="AF52" s="16">
        <v>1.0</v>
      </c>
      <c r="AG52" s="16">
        <v>-0.124034734589208</v>
      </c>
      <c r="AH52" s="16">
        <v>0.683130051063973</v>
      </c>
      <c r="AI52" s="16">
        <v>0.683130051063973</v>
      </c>
      <c r="AJ52" s="16">
        <v>-0.0975900072948532</v>
      </c>
      <c r="AK52" s="16">
        <v>-0.0975900072948533</v>
      </c>
      <c r="AL52" s="16">
        <v>1.0</v>
      </c>
      <c r="AM52" s="16">
        <v>0.683130051063973</v>
      </c>
      <c r="AN52" s="16">
        <v>0.53748384988657</v>
      </c>
      <c r="AO52" s="16">
        <v>1.0</v>
      </c>
      <c r="AP52" s="16">
        <v>-0.124034734589208</v>
      </c>
      <c r="AQ52" s="16">
        <v>0.53748384988657</v>
      </c>
      <c r="AR52" s="16">
        <v>0.683130051063973</v>
      </c>
      <c r="AS52" s="16">
        <v>-0.0975900072948533</v>
      </c>
      <c r="AT52" s="16">
        <v>0.382970843102535</v>
      </c>
      <c r="AU52" s="16">
        <v>0.683130051063973</v>
      </c>
      <c r="AV52" s="16">
        <v>-0.124034734589208</v>
      </c>
      <c r="AW52" s="16">
        <v>0.53748384988657</v>
      </c>
      <c r="AX52" s="16">
        <v>0.683130051063973</v>
      </c>
      <c r="AY52" s="16">
        <v>-0.0975900072948532</v>
      </c>
      <c r="AZ52" s="16">
        <v>1.0</v>
      </c>
      <c r="BA52" s="16">
        <v>1.0</v>
      </c>
      <c r="BB52" s="16">
        <v>0.53748384988657</v>
      </c>
      <c r="BC52" s="16">
        <v>-0.124034734589208</v>
      </c>
      <c r="BD52" s="16">
        <v>0.683130051063973</v>
      </c>
      <c r="BE52" s="16">
        <v>1.0</v>
      </c>
      <c r="BF52" s="16">
        <v>-0.0975900072948532</v>
      </c>
      <c r="BG52" s="16">
        <v>-0.0975900072948533</v>
      </c>
      <c r="BH52" s="16">
        <v>-0.0666666666666666</v>
      </c>
      <c r="BI52" s="16">
        <v>-0.124034734589208</v>
      </c>
      <c r="BJ52" s="16">
        <v>-0.0975900072948533</v>
      </c>
      <c r="BK52" s="16">
        <v>-0.0666666666666666</v>
      </c>
      <c r="BL52" s="16">
        <v>-0.149071198499985</v>
      </c>
      <c r="BM52" s="16">
        <v>-0.0666666666666666</v>
      </c>
      <c r="BN52" s="16">
        <v>0.683130051063973</v>
      </c>
      <c r="BO52" s="16">
        <v>0.683130051063973</v>
      </c>
      <c r="BP52" s="16">
        <v>0.683130051063973</v>
      </c>
      <c r="BQ52" s="16">
        <v>0.683130051063973</v>
      </c>
      <c r="BR52" s="16">
        <v>-0.124034734589208</v>
      </c>
      <c r="BS52" s="16">
        <v>-0.0666666666666666</v>
      </c>
      <c r="BT52" s="16">
        <v>0.447213595499957</v>
      </c>
      <c r="BU52" s="16">
        <v>0.683130051063973</v>
      </c>
      <c r="BV52" s="16">
        <v>0.683130051063973</v>
      </c>
      <c r="BW52" s="16">
        <v>0.53748384988657</v>
      </c>
      <c r="BX52" s="16">
        <v>0.683130051063973</v>
      </c>
      <c r="BY52" s="16">
        <v>0.683130051063973</v>
      </c>
      <c r="BZ52" s="16">
        <v>0.683130051063973</v>
      </c>
      <c r="CA52" s="16">
        <v>0.53748384988657</v>
      </c>
      <c r="CB52" s="16">
        <v>-0.0975900072948532</v>
      </c>
      <c r="CC52" s="16">
        <v>-0.0666666666666666</v>
      </c>
      <c r="CD52" s="16">
        <v>-0.0975900072948532</v>
      </c>
      <c r="CE52" s="16">
        <v>0.53748384988657</v>
      </c>
      <c r="CF52" s="16">
        <v>-0.124034734589208</v>
      </c>
      <c r="CG52" s="16">
        <v>0.53748384988657</v>
      </c>
      <c r="CH52" s="16">
        <v>-0.124034734589208</v>
      </c>
      <c r="CI52" s="16">
        <v>0.683130051063973</v>
      </c>
      <c r="CJ52" s="16">
        <v>0.683130051063973</v>
      </c>
      <c r="CK52" s="16">
        <v>-0.0666666666666666</v>
      </c>
      <c r="CL52" s="16">
        <v>0.683130051063973</v>
      </c>
      <c r="CM52" s="16">
        <v>-0.149071198499985</v>
      </c>
      <c r="CN52" s="16">
        <v>-0.0666666666666666</v>
      </c>
      <c r="CO52" s="16">
        <v>-0.124034734589208</v>
      </c>
      <c r="CP52" s="16">
        <v>-0.0666666666666666</v>
      </c>
      <c r="CQ52" s="16">
        <v>0.683130051063973</v>
      </c>
      <c r="CR52" s="16">
        <v>0.683130051063973</v>
      </c>
      <c r="CS52" s="16">
        <v>-0.149071198499985</v>
      </c>
      <c r="CT52" s="16">
        <v>-0.0666666666666666</v>
      </c>
      <c r="CU52" s="16">
        <v>0.53748384988657</v>
      </c>
      <c r="CV52" s="16">
        <v>0.53748384988657</v>
      </c>
      <c r="CW52" s="16">
        <v>-0.149071198499985</v>
      </c>
    </row>
    <row r="53" ht="14.25" customHeight="1">
      <c r="A53" s="16">
        <v>57.0</v>
      </c>
      <c r="B53" s="16">
        <v>-0.174077655955698</v>
      </c>
      <c r="C53" s="16">
        <v>-0.124034734589208</v>
      </c>
      <c r="D53" s="16">
        <v>-0.0975900072948533</v>
      </c>
      <c r="E53" s="16">
        <v>0.53748384988657</v>
      </c>
      <c r="F53" s="16">
        <v>-0.0666666666666666</v>
      </c>
      <c r="G53" s="16">
        <v>-0.124034734589208</v>
      </c>
      <c r="H53" s="16">
        <v>-0.0975900072948533</v>
      </c>
      <c r="I53" s="16">
        <v>-0.0975900072948532</v>
      </c>
      <c r="J53" s="16">
        <v>-0.0666666666666666</v>
      </c>
      <c r="K53" s="16">
        <v>-0.124034734589208</v>
      </c>
      <c r="L53" s="16">
        <v>0.53748384988657</v>
      </c>
      <c r="M53" s="16">
        <v>-0.0975900072948533</v>
      </c>
      <c r="N53" s="16">
        <v>-0.124034734589208</v>
      </c>
      <c r="O53" s="16">
        <v>1.0</v>
      </c>
      <c r="P53" s="16">
        <v>-0.124034734589208</v>
      </c>
      <c r="Q53" s="16">
        <v>0.683130051063973</v>
      </c>
      <c r="R53" s="16">
        <v>0.683130051063973</v>
      </c>
      <c r="S53" s="16">
        <v>-0.0666666666666666</v>
      </c>
      <c r="T53" s="16">
        <v>-0.0666666666666666</v>
      </c>
      <c r="U53" s="16">
        <v>0.382970843102535</v>
      </c>
      <c r="V53" s="16">
        <v>-0.124034734589208</v>
      </c>
      <c r="W53" s="16">
        <v>0.382970843102535</v>
      </c>
      <c r="X53" s="16">
        <v>-0.124034734589208</v>
      </c>
      <c r="Y53" s="16">
        <v>0.683130051063973</v>
      </c>
      <c r="Z53" s="16">
        <v>0.683130051063973</v>
      </c>
      <c r="AA53" s="16">
        <v>1.0</v>
      </c>
      <c r="AB53" s="16">
        <v>0.683130051063973</v>
      </c>
      <c r="AC53" s="16">
        <v>0.683130051063973</v>
      </c>
      <c r="AD53" s="16">
        <v>0.382970843102535</v>
      </c>
      <c r="AE53" s="16">
        <v>0.683130051063973</v>
      </c>
      <c r="AF53" s="16">
        <v>1.0</v>
      </c>
      <c r="AG53" s="16">
        <v>-0.124034734589208</v>
      </c>
      <c r="AH53" s="16">
        <v>0.683130051063973</v>
      </c>
      <c r="AI53" s="16">
        <v>0.683130051063973</v>
      </c>
      <c r="AJ53" s="16">
        <v>-0.0975900072948532</v>
      </c>
      <c r="AK53" s="16">
        <v>-0.0975900072948533</v>
      </c>
      <c r="AL53" s="16">
        <v>1.0</v>
      </c>
      <c r="AM53" s="16">
        <v>0.683130051063973</v>
      </c>
      <c r="AN53" s="16">
        <v>0.53748384988657</v>
      </c>
      <c r="AO53" s="16">
        <v>1.0</v>
      </c>
      <c r="AP53" s="16">
        <v>-0.124034734589208</v>
      </c>
      <c r="AQ53" s="16">
        <v>0.53748384988657</v>
      </c>
      <c r="AR53" s="16">
        <v>0.683130051063973</v>
      </c>
      <c r="AS53" s="16">
        <v>-0.0975900072948533</v>
      </c>
      <c r="AT53" s="16">
        <v>0.382970843102535</v>
      </c>
      <c r="AU53" s="16">
        <v>0.683130051063973</v>
      </c>
      <c r="AV53" s="16">
        <v>-0.124034734589208</v>
      </c>
      <c r="AW53" s="16">
        <v>0.53748384988657</v>
      </c>
      <c r="AX53" s="16">
        <v>0.683130051063973</v>
      </c>
      <c r="AY53" s="16">
        <v>-0.0975900072948532</v>
      </c>
      <c r="AZ53" s="16">
        <v>1.0</v>
      </c>
      <c r="BA53" s="16">
        <v>1.0</v>
      </c>
      <c r="BB53" s="16">
        <v>0.53748384988657</v>
      </c>
      <c r="BC53" s="16">
        <v>-0.124034734589208</v>
      </c>
      <c r="BD53" s="16">
        <v>0.683130051063973</v>
      </c>
      <c r="BE53" s="16">
        <v>1.0</v>
      </c>
      <c r="BF53" s="16">
        <v>-0.0975900072948532</v>
      </c>
      <c r="BG53" s="16">
        <v>-0.0975900072948533</v>
      </c>
      <c r="BH53" s="16">
        <v>-0.0666666666666666</v>
      </c>
      <c r="BI53" s="16">
        <v>-0.124034734589208</v>
      </c>
      <c r="BJ53" s="16">
        <v>-0.0975900072948533</v>
      </c>
      <c r="BK53" s="16">
        <v>-0.0666666666666666</v>
      </c>
      <c r="BL53" s="16">
        <v>-0.149071198499985</v>
      </c>
      <c r="BM53" s="16">
        <v>-0.0666666666666666</v>
      </c>
      <c r="BN53" s="16">
        <v>0.683130051063973</v>
      </c>
      <c r="BO53" s="16">
        <v>0.683130051063973</v>
      </c>
      <c r="BP53" s="16">
        <v>0.683130051063973</v>
      </c>
      <c r="BQ53" s="16">
        <v>0.683130051063973</v>
      </c>
      <c r="BR53" s="16">
        <v>-0.124034734589208</v>
      </c>
      <c r="BS53" s="16">
        <v>-0.0666666666666666</v>
      </c>
      <c r="BT53" s="16">
        <v>0.447213595499957</v>
      </c>
      <c r="BU53" s="16">
        <v>0.683130051063973</v>
      </c>
      <c r="BV53" s="16">
        <v>0.683130051063973</v>
      </c>
      <c r="BW53" s="16">
        <v>0.53748384988657</v>
      </c>
      <c r="BX53" s="16">
        <v>0.683130051063973</v>
      </c>
      <c r="BY53" s="16">
        <v>0.683130051063973</v>
      </c>
      <c r="BZ53" s="16">
        <v>0.683130051063973</v>
      </c>
      <c r="CA53" s="16">
        <v>0.53748384988657</v>
      </c>
      <c r="CB53" s="16">
        <v>-0.0975900072948532</v>
      </c>
      <c r="CC53" s="16">
        <v>-0.0666666666666666</v>
      </c>
      <c r="CD53" s="16">
        <v>-0.0975900072948532</v>
      </c>
      <c r="CE53" s="16">
        <v>0.53748384988657</v>
      </c>
      <c r="CF53" s="16">
        <v>-0.124034734589208</v>
      </c>
      <c r="CG53" s="16">
        <v>0.53748384988657</v>
      </c>
      <c r="CH53" s="16">
        <v>-0.124034734589208</v>
      </c>
      <c r="CI53" s="16">
        <v>0.683130051063973</v>
      </c>
      <c r="CJ53" s="16">
        <v>0.683130051063973</v>
      </c>
      <c r="CK53" s="16">
        <v>-0.0666666666666666</v>
      </c>
      <c r="CL53" s="16">
        <v>0.683130051063973</v>
      </c>
      <c r="CM53" s="16">
        <v>-0.149071198499985</v>
      </c>
      <c r="CN53" s="16">
        <v>-0.0666666666666666</v>
      </c>
      <c r="CO53" s="16">
        <v>-0.124034734589208</v>
      </c>
      <c r="CP53" s="16">
        <v>-0.0666666666666666</v>
      </c>
      <c r="CQ53" s="16">
        <v>0.683130051063973</v>
      </c>
      <c r="CR53" s="16">
        <v>0.683130051063973</v>
      </c>
      <c r="CS53" s="16">
        <v>-0.149071198499985</v>
      </c>
      <c r="CT53" s="16">
        <v>-0.0666666666666666</v>
      </c>
      <c r="CU53" s="16">
        <v>0.53748384988657</v>
      </c>
      <c r="CV53" s="16">
        <v>0.53748384988657</v>
      </c>
      <c r="CW53" s="16">
        <v>-0.149071198499985</v>
      </c>
    </row>
    <row r="54" ht="14.25" customHeight="1">
      <c r="A54" s="16">
        <v>58.0</v>
      </c>
      <c r="B54" s="16">
        <v>0.0215916758543765</v>
      </c>
      <c r="C54" s="16">
        <v>-0.23076923076923</v>
      </c>
      <c r="D54" s="16">
        <v>0.786795792469443</v>
      </c>
      <c r="E54" s="16">
        <v>1.0</v>
      </c>
      <c r="F54" s="16">
        <v>0.53748384988657</v>
      </c>
      <c r="G54" s="16">
        <v>-0.23076923076923</v>
      </c>
      <c r="H54" s="16">
        <v>0.786795792469443</v>
      </c>
      <c r="I54" s="16">
        <v>-0.18156825980064</v>
      </c>
      <c r="J54" s="16">
        <v>-0.124034734589208</v>
      </c>
      <c r="K54" s="16">
        <v>-0.23076923076923</v>
      </c>
      <c r="L54" s="16">
        <v>1.0</v>
      </c>
      <c r="M54" s="16">
        <v>0.302613766334401</v>
      </c>
      <c r="N54" s="16">
        <v>-0.23076923076923</v>
      </c>
      <c r="O54" s="16">
        <v>0.53748384988657</v>
      </c>
      <c r="P54" s="16">
        <v>0.179487179487179</v>
      </c>
      <c r="Q54" s="16">
        <v>0.302613766334401</v>
      </c>
      <c r="R54" s="16">
        <v>0.786795792469443</v>
      </c>
      <c r="S54" s="16">
        <v>0.53748384988657</v>
      </c>
      <c r="T54" s="16">
        <v>0.53748384988657</v>
      </c>
      <c r="U54" s="16">
        <v>0.3670584895244</v>
      </c>
      <c r="V54" s="16">
        <v>0.179487179487179</v>
      </c>
      <c r="W54" s="16">
        <v>0.0215916758543765</v>
      </c>
      <c r="X54" s="16">
        <v>-0.23076923076923</v>
      </c>
      <c r="Y54" s="16">
        <v>0.302613766334401</v>
      </c>
      <c r="Z54" s="16">
        <v>0.786795792469443</v>
      </c>
      <c r="AA54" s="16">
        <v>0.53748384988657</v>
      </c>
      <c r="AB54" s="16">
        <v>0.302613766334401</v>
      </c>
      <c r="AC54" s="16">
        <v>0.786795792469443</v>
      </c>
      <c r="AD54" s="16">
        <v>0.0215916758543765</v>
      </c>
      <c r="AE54" s="16">
        <v>0.302613766334401</v>
      </c>
      <c r="AF54" s="16">
        <v>0.53748384988657</v>
      </c>
      <c r="AG54" s="16">
        <v>-0.23076923076923</v>
      </c>
      <c r="AH54" s="16">
        <v>0.302613766334401</v>
      </c>
      <c r="AI54" s="16">
        <v>0.302613766334401</v>
      </c>
      <c r="AJ54" s="16">
        <v>0.302613766334401</v>
      </c>
      <c r="AK54" s="16">
        <v>0.786795792469443</v>
      </c>
      <c r="AL54" s="16">
        <v>0.53748384988657</v>
      </c>
      <c r="AM54" s="16">
        <v>0.302613766334401</v>
      </c>
      <c r="AN54" s="16">
        <v>0.179487179487179</v>
      </c>
      <c r="AO54" s="16">
        <v>0.53748384988657</v>
      </c>
      <c r="AP54" s="16">
        <v>-0.23076923076923</v>
      </c>
      <c r="AQ54" s="16">
        <v>0.589743589743589</v>
      </c>
      <c r="AR54" s="16">
        <v>0.786795792469443</v>
      </c>
      <c r="AS54" s="16">
        <v>-0.18156825980064</v>
      </c>
      <c r="AT54" s="16">
        <v>0.3670584895244</v>
      </c>
      <c r="AU54" s="16">
        <v>0.786795792469443</v>
      </c>
      <c r="AV54" s="16">
        <v>-0.23076923076923</v>
      </c>
      <c r="AW54" s="16">
        <v>1.0</v>
      </c>
      <c r="AX54" s="16">
        <v>0.302613766334401</v>
      </c>
      <c r="AY54" s="16">
        <v>0.302613766334401</v>
      </c>
      <c r="AZ54" s="16">
        <v>0.53748384988657</v>
      </c>
      <c r="BA54" s="16">
        <v>0.53748384988657</v>
      </c>
      <c r="BB54" s="16">
        <v>1.0</v>
      </c>
      <c r="BC54" s="16">
        <v>-0.23076923076923</v>
      </c>
      <c r="BD54" s="16">
        <v>0.302613766334401</v>
      </c>
      <c r="BE54" s="16">
        <v>0.53748384988657</v>
      </c>
      <c r="BF54" s="16">
        <v>0.302613766334401</v>
      </c>
      <c r="BG54" s="16">
        <v>0.786795792469443</v>
      </c>
      <c r="BH54" s="16">
        <v>0.53748384988657</v>
      </c>
      <c r="BI54" s="16">
        <v>-0.23076923076923</v>
      </c>
      <c r="BJ54" s="16">
        <v>0.786795792469443</v>
      </c>
      <c r="BK54" s="16">
        <v>0.53748384988657</v>
      </c>
      <c r="BL54" s="16">
        <v>0.0924500327042048</v>
      </c>
      <c r="BM54" s="16">
        <v>-0.124034734589208</v>
      </c>
      <c r="BN54" s="16">
        <v>0.786795792469443</v>
      </c>
      <c r="BO54" s="16">
        <v>0.302613766334401</v>
      </c>
      <c r="BP54" s="16">
        <v>0.786795792469443</v>
      </c>
      <c r="BQ54" s="16">
        <v>0.786795792469443</v>
      </c>
      <c r="BR54" s="16">
        <v>-0.23076923076923</v>
      </c>
      <c r="BS54" s="16">
        <v>-0.124034734589208</v>
      </c>
      <c r="BT54" s="16">
        <v>0.0924500327042048</v>
      </c>
      <c r="BU54" s="16">
        <v>0.302613766334401</v>
      </c>
      <c r="BV54" s="16">
        <v>0.302613766334401</v>
      </c>
      <c r="BW54" s="16">
        <v>0.589743589743589</v>
      </c>
      <c r="BX54" s="16">
        <v>0.786795792469443</v>
      </c>
      <c r="BY54" s="16">
        <v>0.786795792469443</v>
      </c>
      <c r="BZ54" s="16">
        <v>0.786795792469443</v>
      </c>
      <c r="CA54" s="16">
        <v>0.179487179487179</v>
      </c>
      <c r="CB54" s="16">
        <v>0.302613766334401</v>
      </c>
      <c r="CC54" s="16">
        <v>0.53748384988657</v>
      </c>
      <c r="CD54" s="16">
        <v>-0.18156825980064</v>
      </c>
      <c r="CE54" s="16">
        <v>0.179487179487179</v>
      </c>
      <c r="CF54" s="16">
        <v>0.589743589743589</v>
      </c>
      <c r="CG54" s="16">
        <v>1.0</v>
      </c>
      <c r="CH54" s="16">
        <v>-0.23076923076923</v>
      </c>
      <c r="CI54" s="16">
        <v>0.786795792469443</v>
      </c>
      <c r="CJ54" s="16">
        <v>0.302613766334401</v>
      </c>
      <c r="CK54" s="16">
        <v>-0.124034734589208</v>
      </c>
      <c r="CL54" s="16">
        <v>0.302613766334401</v>
      </c>
      <c r="CM54" s="16">
        <v>0.462250163521024</v>
      </c>
      <c r="CN54" s="16">
        <v>0.53748384988657</v>
      </c>
      <c r="CO54" s="16">
        <v>-0.23076923076923</v>
      </c>
      <c r="CP54" s="16">
        <v>0.53748384988657</v>
      </c>
      <c r="CQ54" s="16">
        <v>0.786795792469443</v>
      </c>
      <c r="CR54" s="16">
        <v>0.786795792469443</v>
      </c>
      <c r="CS54" s="16">
        <v>0.0924500327042048</v>
      </c>
      <c r="CT54" s="16">
        <v>-0.124034734589208</v>
      </c>
      <c r="CU54" s="16">
        <v>0.179487179487179</v>
      </c>
      <c r="CV54" s="16">
        <v>0.179487179487179</v>
      </c>
      <c r="CW54" s="16">
        <v>0.0924500327042048</v>
      </c>
    </row>
    <row r="55" ht="14.25" customHeight="1">
      <c r="A55" s="16">
        <v>60.0</v>
      </c>
      <c r="B55" s="16">
        <v>0.712525303194425</v>
      </c>
      <c r="C55" s="16">
        <v>1.0</v>
      </c>
      <c r="D55" s="16">
        <v>-0.18156825980064</v>
      </c>
      <c r="E55" s="16">
        <v>-0.23076923076923</v>
      </c>
      <c r="F55" s="16">
        <v>-0.124034734589208</v>
      </c>
      <c r="G55" s="16">
        <v>-0.23076923076923</v>
      </c>
      <c r="H55" s="16">
        <v>-0.18156825980064</v>
      </c>
      <c r="I55" s="16">
        <v>0.786795792469443</v>
      </c>
      <c r="J55" s="16">
        <v>-0.124034734589208</v>
      </c>
      <c r="K55" s="16">
        <v>0.179487179487179</v>
      </c>
      <c r="L55" s="16">
        <v>-0.23076923076923</v>
      </c>
      <c r="M55" s="16">
        <v>-0.18156825980064</v>
      </c>
      <c r="N55" s="16">
        <v>0.589743589743589</v>
      </c>
      <c r="O55" s="16">
        <v>-0.124034734589208</v>
      </c>
      <c r="P55" s="16">
        <v>0.179487179487179</v>
      </c>
      <c r="Q55" s="16">
        <v>-0.18156825980064</v>
      </c>
      <c r="R55" s="16">
        <v>-0.18156825980064</v>
      </c>
      <c r="S55" s="16">
        <v>-0.124034734589208</v>
      </c>
      <c r="T55" s="16">
        <v>-0.124034734589208</v>
      </c>
      <c r="U55" s="16">
        <v>-0.323875137815647</v>
      </c>
      <c r="V55" s="16">
        <v>-0.23076923076923</v>
      </c>
      <c r="W55" s="16">
        <v>-0.323875137815647</v>
      </c>
      <c r="X55" s="16">
        <v>-0.23076923076923</v>
      </c>
      <c r="Y55" s="16">
        <v>-0.18156825980064</v>
      </c>
      <c r="Z55" s="16">
        <v>-0.18156825980064</v>
      </c>
      <c r="AA55" s="16">
        <v>-0.124034734589208</v>
      </c>
      <c r="AB55" s="16">
        <v>0.302613766334401</v>
      </c>
      <c r="AC55" s="16">
        <v>-0.18156825980064</v>
      </c>
      <c r="AD55" s="16">
        <v>0.3670584895244</v>
      </c>
      <c r="AE55" s="16">
        <v>-0.18156825980064</v>
      </c>
      <c r="AF55" s="16">
        <v>-0.124034734589208</v>
      </c>
      <c r="AG55" s="16">
        <v>-0.23076923076923</v>
      </c>
      <c r="AH55" s="16">
        <v>0.302613766334401</v>
      </c>
      <c r="AI55" s="16">
        <v>-0.18156825980064</v>
      </c>
      <c r="AJ55" s="16">
        <v>0.302613766334401</v>
      </c>
      <c r="AK55" s="16">
        <v>-0.18156825980064</v>
      </c>
      <c r="AL55" s="16">
        <v>-0.124034734589208</v>
      </c>
      <c r="AM55" s="16">
        <v>-0.18156825980064</v>
      </c>
      <c r="AN55" s="16">
        <v>-0.23076923076923</v>
      </c>
      <c r="AO55" s="16">
        <v>-0.124034734589208</v>
      </c>
      <c r="AP55" s="16">
        <v>0.589743589743589</v>
      </c>
      <c r="AQ55" s="16">
        <v>-0.23076923076923</v>
      </c>
      <c r="AR55" s="16">
        <v>-0.18156825980064</v>
      </c>
      <c r="AS55" s="16">
        <v>-0.18156825980064</v>
      </c>
      <c r="AT55" s="16">
        <v>0.0215916758543765</v>
      </c>
      <c r="AU55" s="16">
        <v>-0.18156825980064</v>
      </c>
      <c r="AV55" s="16">
        <v>-0.23076923076923</v>
      </c>
      <c r="AW55" s="16">
        <v>-0.23076923076923</v>
      </c>
      <c r="AX55" s="16">
        <v>0.302613766334401</v>
      </c>
      <c r="AY55" s="16">
        <v>0.302613766334401</v>
      </c>
      <c r="AZ55" s="16">
        <v>-0.124034734589208</v>
      </c>
      <c r="BA55" s="16">
        <v>-0.124034734589208</v>
      </c>
      <c r="BB55" s="16">
        <v>-0.23076923076923</v>
      </c>
      <c r="BC55" s="16">
        <v>1.0</v>
      </c>
      <c r="BD55" s="16">
        <v>-0.18156825980064</v>
      </c>
      <c r="BE55" s="16">
        <v>-0.124034734589208</v>
      </c>
      <c r="BF55" s="16">
        <v>-0.18156825980064</v>
      </c>
      <c r="BG55" s="16">
        <v>-0.18156825980064</v>
      </c>
      <c r="BH55" s="16">
        <v>-0.124034734589208</v>
      </c>
      <c r="BI55" s="16">
        <v>-0.23076923076923</v>
      </c>
      <c r="BJ55" s="16">
        <v>-0.18156825980064</v>
      </c>
      <c r="BK55" s="16">
        <v>-0.124034734589208</v>
      </c>
      <c r="BL55" s="16">
        <v>-0.277350098112614</v>
      </c>
      <c r="BM55" s="16">
        <v>-0.124034734589208</v>
      </c>
      <c r="BN55" s="16">
        <v>-0.18156825980064</v>
      </c>
      <c r="BO55" s="16">
        <v>-0.18156825980064</v>
      </c>
      <c r="BP55" s="16">
        <v>-0.18156825980064</v>
      </c>
      <c r="BQ55" s="16">
        <v>-0.18156825980064</v>
      </c>
      <c r="BR55" s="16">
        <v>-0.23076923076923</v>
      </c>
      <c r="BS55" s="16">
        <v>-0.124034734589208</v>
      </c>
      <c r="BT55" s="16">
        <v>-0.277350098112614</v>
      </c>
      <c r="BU55" s="16">
        <v>-0.18156825980064</v>
      </c>
      <c r="BV55" s="16">
        <v>0.302613766334401</v>
      </c>
      <c r="BW55" s="16">
        <v>-0.23076923076923</v>
      </c>
      <c r="BX55" s="16">
        <v>-0.18156825980064</v>
      </c>
      <c r="BY55" s="16">
        <v>-0.18156825980064</v>
      </c>
      <c r="BZ55" s="16">
        <v>-0.18156825980064</v>
      </c>
      <c r="CA55" s="16">
        <v>0.179487179487179</v>
      </c>
      <c r="CB55" s="16">
        <v>0.302613766334401</v>
      </c>
      <c r="CC55" s="16">
        <v>-0.124034734589208</v>
      </c>
      <c r="CD55" s="16">
        <v>-0.18156825980064</v>
      </c>
      <c r="CE55" s="16">
        <v>-0.23076923076923</v>
      </c>
      <c r="CF55" s="16">
        <v>-0.23076923076923</v>
      </c>
      <c r="CG55" s="16">
        <v>-0.23076923076923</v>
      </c>
      <c r="CH55" s="16">
        <v>0.179487179487179</v>
      </c>
      <c r="CI55" s="16">
        <v>-0.18156825980064</v>
      </c>
      <c r="CJ55" s="16">
        <v>-0.18156825980064</v>
      </c>
      <c r="CK55" s="16">
        <v>-0.124034734589208</v>
      </c>
      <c r="CL55" s="16">
        <v>-0.18156825980064</v>
      </c>
      <c r="CM55" s="16">
        <v>0.0924500327042048</v>
      </c>
      <c r="CN55" s="16">
        <v>-0.124034734589208</v>
      </c>
      <c r="CO55" s="16">
        <v>-0.23076923076923</v>
      </c>
      <c r="CP55" s="16">
        <v>-0.124034734589208</v>
      </c>
      <c r="CQ55" s="16">
        <v>-0.18156825980064</v>
      </c>
      <c r="CR55" s="16">
        <v>-0.18156825980064</v>
      </c>
      <c r="CS55" s="16">
        <v>0.462250163521024</v>
      </c>
      <c r="CT55" s="16">
        <v>-0.124034734589208</v>
      </c>
      <c r="CU55" s="16">
        <v>-0.23076923076923</v>
      </c>
      <c r="CV55" s="16">
        <v>-0.23076923076923</v>
      </c>
      <c r="CW55" s="16">
        <v>0.0924500327042048</v>
      </c>
    </row>
    <row r="56" ht="14.25" customHeight="1">
      <c r="A56" s="16">
        <v>61.0</v>
      </c>
      <c r="B56" s="16">
        <v>-0.254823595718812</v>
      </c>
      <c r="C56" s="16">
        <v>-0.18156825980064</v>
      </c>
      <c r="D56" s="16">
        <v>-0.142857142857142</v>
      </c>
      <c r="E56" s="16">
        <v>0.302613766334401</v>
      </c>
      <c r="F56" s="16">
        <v>-0.0975900072948532</v>
      </c>
      <c r="G56" s="16">
        <v>0.302613766334401</v>
      </c>
      <c r="H56" s="16">
        <v>-0.142857142857142</v>
      </c>
      <c r="I56" s="16">
        <v>-0.142857142857142</v>
      </c>
      <c r="J56" s="16">
        <v>-0.0975900072948532</v>
      </c>
      <c r="K56" s="16">
        <v>0.302613766334401</v>
      </c>
      <c r="L56" s="16">
        <v>0.302613766334401</v>
      </c>
      <c r="M56" s="16">
        <v>-0.142857142857142</v>
      </c>
      <c r="N56" s="16">
        <v>-0.18156825980064</v>
      </c>
      <c r="O56" s="16">
        <v>0.683130051063973</v>
      </c>
      <c r="P56" s="16">
        <v>-0.18156825980064</v>
      </c>
      <c r="Q56" s="16">
        <v>0.428571428571428</v>
      </c>
      <c r="R56" s="16">
        <v>0.428571428571428</v>
      </c>
      <c r="S56" s="16">
        <v>-0.0975900072948532</v>
      </c>
      <c r="T56" s="16">
        <v>-0.0975900072948532</v>
      </c>
      <c r="U56" s="16">
        <v>0.560611910581388</v>
      </c>
      <c r="V56" s="16">
        <v>0.302613766334401</v>
      </c>
      <c r="W56" s="16">
        <v>0.560611910581388</v>
      </c>
      <c r="X56" s="16">
        <v>0.302613766334401</v>
      </c>
      <c r="Y56" s="16">
        <v>0.428571428571428</v>
      </c>
      <c r="Z56" s="16">
        <v>0.428571428571428</v>
      </c>
      <c r="AA56" s="16">
        <v>0.683130051063973</v>
      </c>
      <c r="AB56" s="16">
        <v>0.428571428571428</v>
      </c>
      <c r="AC56" s="16">
        <v>0.428571428571428</v>
      </c>
      <c r="AD56" s="16">
        <v>0.152894157431287</v>
      </c>
      <c r="AE56" s="16">
        <v>0.428571428571428</v>
      </c>
      <c r="AF56" s="16">
        <v>0.683130051063973</v>
      </c>
      <c r="AG56" s="16">
        <v>0.302613766334401</v>
      </c>
      <c r="AH56" s="16">
        <v>0.428571428571428</v>
      </c>
      <c r="AI56" s="16">
        <v>0.428571428571428</v>
      </c>
      <c r="AJ56" s="16">
        <v>-0.142857142857142</v>
      </c>
      <c r="AK56" s="16">
        <v>-0.142857142857142</v>
      </c>
      <c r="AL56" s="16">
        <v>0.683130051063973</v>
      </c>
      <c r="AM56" s="16">
        <v>0.428571428571428</v>
      </c>
      <c r="AN56" s="16">
        <v>0.302613766334401</v>
      </c>
      <c r="AO56" s="16">
        <v>0.683130051063973</v>
      </c>
      <c r="AP56" s="16">
        <v>-0.18156825980064</v>
      </c>
      <c r="AQ56" s="16">
        <v>0.786795792469443</v>
      </c>
      <c r="AR56" s="16">
        <v>0.428571428571428</v>
      </c>
      <c r="AS56" s="16">
        <v>0.428571428571428</v>
      </c>
      <c r="AT56" s="16">
        <v>0.152894157431287</v>
      </c>
      <c r="AU56" s="16">
        <v>0.428571428571428</v>
      </c>
      <c r="AV56" s="16">
        <v>0.302613766334401</v>
      </c>
      <c r="AW56" s="16">
        <v>0.302613766334401</v>
      </c>
      <c r="AX56" s="16">
        <v>0.428571428571428</v>
      </c>
      <c r="AY56" s="16">
        <v>-0.142857142857142</v>
      </c>
      <c r="AZ56" s="16">
        <v>0.683130051063973</v>
      </c>
      <c r="BA56" s="16">
        <v>0.683130051063973</v>
      </c>
      <c r="BB56" s="16">
        <v>0.302613766334401</v>
      </c>
      <c r="BC56" s="16">
        <v>-0.18156825980064</v>
      </c>
      <c r="BD56" s="16">
        <v>1.0</v>
      </c>
      <c r="BE56" s="16">
        <v>0.683130051063973</v>
      </c>
      <c r="BF56" s="16">
        <v>-0.142857142857142</v>
      </c>
      <c r="BG56" s="16">
        <v>-0.142857142857142</v>
      </c>
      <c r="BH56" s="16">
        <v>-0.0975900072948532</v>
      </c>
      <c r="BI56" s="16">
        <v>0.302613766334401</v>
      </c>
      <c r="BJ56" s="16">
        <v>-0.142857142857142</v>
      </c>
      <c r="BK56" s="16">
        <v>-0.0975900072948532</v>
      </c>
      <c r="BL56" s="16">
        <v>0.218217890235992</v>
      </c>
      <c r="BM56" s="16">
        <v>-0.0975900072948532</v>
      </c>
      <c r="BN56" s="16">
        <v>0.428571428571428</v>
      </c>
      <c r="BO56" s="16">
        <v>0.428571428571428</v>
      </c>
      <c r="BP56" s="16">
        <v>0.428571428571428</v>
      </c>
      <c r="BQ56" s="16">
        <v>0.428571428571428</v>
      </c>
      <c r="BR56" s="16">
        <v>0.302613766334401</v>
      </c>
      <c r="BS56" s="16">
        <v>-0.0975900072948533</v>
      </c>
      <c r="BT56" s="16">
        <v>0.654653670707977</v>
      </c>
      <c r="BU56" s="16">
        <v>1.0</v>
      </c>
      <c r="BV56" s="16">
        <v>0.428571428571428</v>
      </c>
      <c r="BW56" s="16">
        <v>0.302613766334401</v>
      </c>
      <c r="BX56" s="16">
        <v>0.428571428571428</v>
      </c>
      <c r="BY56" s="16">
        <v>0.428571428571428</v>
      </c>
      <c r="BZ56" s="16">
        <v>0.428571428571428</v>
      </c>
      <c r="CA56" s="16">
        <v>0.302613766334401</v>
      </c>
      <c r="CB56" s="16">
        <v>-0.142857142857142</v>
      </c>
      <c r="CC56" s="16">
        <v>-0.0975900072948532</v>
      </c>
      <c r="CD56" s="16">
        <v>0.428571428571428</v>
      </c>
      <c r="CE56" s="16">
        <v>0.786795792469443</v>
      </c>
      <c r="CF56" s="16">
        <v>-0.18156825980064</v>
      </c>
      <c r="CG56" s="16">
        <v>0.302613766334401</v>
      </c>
      <c r="CH56" s="16">
        <v>0.302613766334401</v>
      </c>
      <c r="CI56" s="16">
        <v>0.428571428571428</v>
      </c>
      <c r="CJ56" s="16">
        <v>0.428571428571428</v>
      </c>
      <c r="CK56" s="16">
        <v>-0.0975900072948533</v>
      </c>
      <c r="CL56" s="16">
        <v>1.0</v>
      </c>
      <c r="CM56" s="16">
        <v>-0.218217890235992</v>
      </c>
      <c r="CN56" s="16">
        <v>-0.0975900072948532</v>
      </c>
      <c r="CO56" s="16">
        <v>0.302613766334401</v>
      </c>
      <c r="CP56" s="16">
        <v>-0.0975900072948532</v>
      </c>
      <c r="CQ56" s="16">
        <v>0.428571428571428</v>
      </c>
      <c r="CR56" s="16">
        <v>0.428571428571428</v>
      </c>
      <c r="CS56" s="16">
        <v>-0.218217890235992</v>
      </c>
      <c r="CT56" s="16">
        <v>-0.0975900072948533</v>
      </c>
      <c r="CU56" s="16">
        <v>0.302613766334401</v>
      </c>
      <c r="CV56" s="16">
        <v>0.786795792469443</v>
      </c>
      <c r="CW56" s="16">
        <v>-0.218217890235992</v>
      </c>
    </row>
    <row r="57" ht="14.25" customHeight="1">
      <c r="A57" s="16">
        <v>62.0</v>
      </c>
      <c r="B57" s="16">
        <v>-0.174077655955698</v>
      </c>
      <c r="C57" s="16">
        <v>-0.124034734589208</v>
      </c>
      <c r="D57" s="16">
        <v>-0.0975900072948533</v>
      </c>
      <c r="E57" s="16">
        <v>0.53748384988657</v>
      </c>
      <c r="F57" s="16">
        <v>-0.0666666666666666</v>
      </c>
      <c r="G57" s="16">
        <v>-0.124034734589208</v>
      </c>
      <c r="H57" s="16">
        <v>-0.0975900072948533</v>
      </c>
      <c r="I57" s="16">
        <v>-0.0975900072948532</v>
      </c>
      <c r="J57" s="16">
        <v>-0.0666666666666666</v>
      </c>
      <c r="K57" s="16">
        <v>-0.124034734589208</v>
      </c>
      <c r="L57" s="16">
        <v>0.53748384988657</v>
      </c>
      <c r="M57" s="16">
        <v>-0.0975900072948533</v>
      </c>
      <c r="N57" s="16">
        <v>-0.124034734589208</v>
      </c>
      <c r="O57" s="16">
        <v>1.0</v>
      </c>
      <c r="P57" s="16">
        <v>-0.124034734589208</v>
      </c>
      <c r="Q57" s="16">
        <v>0.683130051063973</v>
      </c>
      <c r="R57" s="16">
        <v>0.683130051063973</v>
      </c>
      <c r="S57" s="16">
        <v>-0.0666666666666666</v>
      </c>
      <c r="T57" s="16">
        <v>-0.0666666666666666</v>
      </c>
      <c r="U57" s="16">
        <v>0.382970843102535</v>
      </c>
      <c r="V57" s="16">
        <v>-0.124034734589208</v>
      </c>
      <c r="W57" s="16">
        <v>0.382970843102535</v>
      </c>
      <c r="X57" s="16">
        <v>-0.124034734589208</v>
      </c>
      <c r="Y57" s="16">
        <v>0.683130051063973</v>
      </c>
      <c r="Z57" s="16">
        <v>0.683130051063973</v>
      </c>
      <c r="AA57" s="16">
        <v>1.0</v>
      </c>
      <c r="AB57" s="16">
        <v>0.683130051063973</v>
      </c>
      <c r="AC57" s="16">
        <v>0.683130051063973</v>
      </c>
      <c r="AD57" s="16">
        <v>0.382970843102535</v>
      </c>
      <c r="AE57" s="16">
        <v>0.683130051063973</v>
      </c>
      <c r="AF57" s="16">
        <v>1.0</v>
      </c>
      <c r="AG57" s="16">
        <v>-0.124034734589208</v>
      </c>
      <c r="AH57" s="16">
        <v>0.683130051063973</v>
      </c>
      <c r="AI57" s="16">
        <v>0.683130051063973</v>
      </c>
      <c r="AJ57" s="16">
        <v>-0.0975900072948532</v>
      </c>
      <c r="AK57" s="16">
        <v>-0.0975900072948533</v>
      </c>
      <c r="AL57" s="16">
        <v>1.0</v>
      </c>
      <c r="AM57" s="16">
        <v>0.683130051063973</v>
      </c>
      <c r="AN57" s="16">
        <v>0.53748384988657</v>
      </c>
      <c r="AO57" s="16">
        <v>1.0</v>
      </c>
      <c r="AP57" s="16">
        <v>-0.124034734589208</v>
      </c>
      <c r="AQ57" s="16">
        <v>0.53748384988657</v>
      </c>
      <c r="AR57" s="16">
        <v>0.683130051063973</v>
      </c>
      <c r="AS57" s="16">
        <v>-0.0975900072948533</v>
      </c>
      <c r="AT57" s="16">
        <v>0.382970843102535</v>
      </c>
      <c r="AU57" s="16">
        <v>0.683130051063973</v>
      </c>
      <c r="AV57" s="16">
        <v>-0.124034734589208</v>
      </c>
      <c r="AW57" s="16">
        <v>0.53748384988657</v>
      </c>
      <c r="AX57" s="16">
        <v>0.683130051063973</v>
      </c>
      <c r="AY57" s="16">
        <v>-0.0975900072948532</v>
      </c>
      <c r="AZ57" s="16">
        <v>1.0</v>
      </c>
      <c r="BA57" s="16">
        <v>1.0</v>
      </c>
      <c r="BB57" s="16">
        <v>0.53748384988657</v>
      </c>
      <c r="BC57" s="16">
        <v>-0.124034734589208</v>
      </c>
      <c r="BD57" s="16">
        <v>0.683130051063973</v>
      </c>
      <c r="BE57" s="16">
        <v>1.0</v>
      </c>
      <c r="BF57" s="16">
        <v>-0.0975900072948532</v>
      </c>
      <c r="BG57" s="16">
        <v>-0.0975900072948533</v>
      </c>
      <c r="BH57" s="16">
        <v>-0.0666666666666666</v>
      </c>
      <c r="BI57" s="16">
        <v>-0.124034734589208</v>
      </c>
      <c r="BJ57" s="16">
        <v>-0.0975900072948533</v>
      </c>
      <c r="BK57" s="16">
        <v>-0.0666666666666666</v>
      </c>
      <c r="BL57" s="16">
        <v>-0.149071198499985</v>
      </c>
      <c r="BM57" s="16">
        <v>-0.0666666666666666</v>
      </c>
      <c r="BN57" s="16">
        <v>0.683130051063973</v>
      </c>
      <c r="BO57" s="16">
        <v>0.683130051063973</v>
      </c>
      <c r="BP57" s="16">
        <v>0.683130051063973</v>
      </c>
      <c r="BQ57" s="16">
        <v>0.683130051063973</v>
      </c>
      <c r="BR57" s="16">
        <v>-0.124034734589208</v>
      </c>
      <c r="BS57" s="16">
        <v>-0.0666666666666666</v>
      </c>
      <c r="BT57" s="16">
        <v>0.447213595499957</v>
      </c>
      <c r="BU57" s="16">
        <v>0.683130051063973</v>
      </c>
      <c r="BV57" s="16">
        <v>0.683130051063973</v>
      </c>
      <c r="BW57" s="16">
        <v>0.53748384988657</v>
      </c>
      <c r="BX57" s="16">
        <v>0.683130051063973</v>
      </c>
      <c r="BY57" s="16">
        <v>0.683130051063973</v>
      </c>
      <c r="BZ57" s="16">
        <v>0.683130051063973</v>
      </c>
      <c r="CA57" s="16">
        <v>0.53748384988657</v>
      </c>
      <c r="CB57" s="16">
        <v>-0.0975900072948532</v>
      </c>
      <c r="CC57" s="16">
        <v>-0.0666666666666666</v>
      </c>
      <c r="CD57" s="16">
        <v>-0.0975900072948532</v>
      </c>
      <c r="CE57" s="16">
        <v>0.53748384988657</v>
      </c>
      <c r="CF57" s="16">
        <v>-0.124034734589208</v>
      </c>
      <c r="CG57" s="16">
        <v>0.53748384988657</v>
      </c>
      <c r="CH57" s="16">
        <v>-0.124034734589208</v>
      </c>
      <c r="CI57" s="16">
        <v>0.683130051063973</v>
      </c>
      <c r="CJ57" s="16">
        <v>0.683130051063973</v>
      </c>
      <c r="CK57" s="16">
        <v>-0.0666666666666666</v>
      </c>
      <c r="CL57" s="16">
        <v>0.683130051063973</v>
      </c>
      <c r="CM57" s="16">
        <v>-0.149071198499985</v>
      </c>
      <c r="CN57" s="16">
        <v>-0.0666666666666666</v>
      </c>
      <c r="CO57" s="16">
        <v>-0.124034734589208</v>
      </c>
      <c r="CP57" s="16">
        <v>-0.0666666666666666</v>
      </c>
      <c r="CQ57" s="16">
        <v>0.683130051063973</v>
      </c>
      <c r="CR57" s="16">
        <v>0.683130051063973</v>
      </c>
      <c r="CS57" s="16">
        <v>-0.149071198499985</v>
      </c>
      <c r="CT57" s="16">
        <v>-0.0666666666666666</v>
      </c>
      <c r="CU57" s="16">
        <v>0.53748384988657</v>
      </c>
      <c r="CV57" s="16">
        <v>0.53748384988657</v>
      </c>
      <c r="CW57" s="16">
        <v>-0.149071198499985</v>
      </c>
    </row>
    <row r="58" ht="14.25" customHeight="1">
      <c r="A58" s="16">
        <v>63.0</v>
      </c>
      <c r="B58" s="16">
        <v>0.152894157431287</v>
      </c>
      <c r="C58" s="16">
        <v>-0.18156825980064</v>
      </c>
      <c r="D58" s="16">
        <v>0.428571428571428</v>
      </c>
      <c r="E58" s="16">
        <v>0.302613766334401</v>
      </c>
      <c r="F58" s="16">
        <v>0.683130051063973</v>
      </c>
      <c r="G58" s="16">
        <v>0.302613766334401</v>
      </c>
      <c r="H58" s="16">
        <v>0.428571428571428</v>
      </c>
      <c r="I58" s="16">
        <v>-0.142857142857142</v>
      </c>
      <c r="J58" s="16">
        <v>-0.0975900072948533</v>
      </c>
      <c r="K58" s="16">
        <v>-0.18156825980064</v>
      </c>
      <c r="L58" s="16">
        <v>0.302613766334401</v>
      </c>
      <c r="M58" s="16">
        <v>0.428571428571428</v>
      </c>
      <c r="N58" s="16">
        <v>-0.18156825980064</v>
      </c>
      <c r="O58" s="16">
        <v>-0.0975900072948532</v>
      </c>
      <c r="P58" s="16">
        <v>-0.18156825980064</v>
      </c>
      <c r="Q58" s="16">
        <v>0.428571428571428</v>
      </c>
      <c r="R58" s="16">
        <v>-0.142857142857142</v>
      </c>
      <c r="S58" s="16">
        <v>0.683130051063973</v>
      </c>
      <c r="T58" s="16">
        <v>0.683130051063973</v>
      </c>
      <c r="U58" s="16">
        <v>0.560611910581388</v>
      </c>
      <c r="V58" s="16">
        <v>0.786795792469443</v>
      </c>
      <c r="W58" s="16">
        <v>0.152894157431287</v>
      </c>
      <c r="X58" s="16">
        <v>0.302613766334401</v>
      </c>
      <c r="Y58" s="16">
        <v>-0.142857142857142</v>
      </c>
      <c r="Z58" s="16">
        <v>-0.142857142857142</v>
      </c>
      <c r="AA58" s="16">
        <v>-0.0975900072948532</v>
      </c>
      <c r="AB58" s="16">
        <v>-0.142857142857142</v>
      </c>
      <c r="AC58" s="16">
        <v>-0.142857142857142</v>
      </c>
      <c r="AD58" s="16">
        <v>-0.254823595718812</v>
      </c>
      <c r="AE58" s="16">
        <v>0.428571428571428</v>
      </c>
      <c r="AF58" s="16">
        <v>-0.0975900072948532</v>
      </c>
      <c r="AG58" s="16">
        <v>-0.18156825980064</v>
      </c>
      <c r="AH58" s="16">
        <v>-0.142857142857142</v>
      </c>
      <c r="AI58" s="16">
        <v>0.428571428571428</v>
      </c>
      <c r="AJ58" s="16">
        <v>0.428571428571428</v>
      </c>
      <c r="AK58" s="16">
        <v>0.428571428571428</v>
      </c>
      <c r="AL58" s="16">
        <v>-0.0975900072948532</v>
      </c>
      <c r="AM58" s="16">
        <v>-0.142857142857142</v>
      </c>
      <c r="AN58" s="16">
        <v>0.302613766334401</v>
      </c>
      <c r="AO58" s="16">
        <v>-0.0975900072948532</v>
      </c>
      <c r="AP58" s="16">
        <v>-0.18156825980064</v>
      </c>
      <c r="AQ58" s="16">
        <v>0.302613766334401</v>
      </c>
      <c r="AR58" s="16">
        <v>-0.142857142857142</v>
      </c>
      <c r="AS58" s="16">
        <v>-0.142857142857142</v>
      </c>
      <c r="AT58" s="16">
        <v>-0.254823595718812</v>
      </c>
      <c r="AU58" s="16">
        <v>-0.142857142857142</v>
      </c>
      <c r="AV58" s="16">
        <v>0.302613766334401</v>
      </c>
      <c r="AW58" s="16">
        <v>0.302613766334401</v>
      </c>
      <c r="AX58" s="16">
        <v>-0.142857142857142</v>
      </c>
      <c r="AY58" s="16">
        <v>0.428571428571428</v>
      </c>
      <c r="AZ58" s="16">
        <v>-0.0975900072948532</v>
      </c>
      <c r="BA58" s="16">
        <v>-0.0975900072948532</v>
      </c>
      <c r="BB58" s="16">
        <v>0.302613766334401</v>
      </c>
      <c r="BC58" s="16">
        <v>-0.18156825980064</v>
      </c>
      <c r="BD58" s="16">
        <v>-0.142857142857142</v>
      </c>
      <c r="BE58" s="16">
        <v>-0.0975900072948532</v>
      </c>
      <c r="BF58" s="16">
        <v>1.0</v>
      </c>
      <c r="BG58" s="16">
        <v>0.428571428571428</v>
      </c>
      <c r="BH58" s="16">
        <v>0.683130051063973</v>
      </c>
      <c r="BI58" s="16">
        <v>-0.18156825980064</v>
      </c>
      <c r="BJ58" s="16">
        <v>0.428571428571428</v>
      </c>
      <c r="BK58" s="16">
        <v>0.683130051063973</v>
      </c>
      <c r="BL58" s="16">
        <v>0.218217890235992</v>
      </c>
      <c r="BM58" s="16">
        <v>-0.0975900072948533</v>
      </c>
      <c r="BN58" s="16">
        <v>0.428571428571428</v>
      </c>
      <c r="BO58" s="16">
        <v>-0.142857142857142</v>
      </c>
      <c r="BP58" s="16">
        <v>-0.142857142857142</v>
      </c>
      <c r="BQ58" s="16">
        <v>0.428571428571428</v>
      </c>
      <c r="BR58" s="16">
        <v>-0.18156825980064</v>
      </c>
      <c r="BS58" s="16">
        <v>-0.0975900072948533</v>
      </c>
      <c r="BT58" s="16">
        <v>0.218217890235992</v>
      </c>
      <c r="BU58" s="16">
        <v>-0.142857142857142</v>
      </c>
      <c r="BV58" s="16">
        <v>-0.142857142857142</v>
      </c>
      <c r="BW58" s="16">
        <v>0.302613766334401</v>
      </c>
      <c r="BX58" s="16">
        <v>0.428571428571428</v>
      </c>
      <c r="BY58" s="16">
        <v>-0.142857142857142</v>
      </c>
      <c r="BZ58" s="16">
        <v>-0.142857142857142</v>
      </c>
      <c r="CA58" s="16">
        <v>-0.18156825980064</v>
      </c>
      <c r="CB58" s="16">
        <v>0.428571428571428</v>
      </c>
      <c r="CC58" s="16">
        <v>0.683130051063973</v>
      </c>
      <c r="CD58" s="16">
        <v>-0.142857142857142</v>
      </c>
      <c r="CE58" s="16">
        <v>-0.18156825980064</v>
      </c>
      <c r="CF58" s="16">
        <v>0.302613766334401</v>
      </c>
      <c r="CG58" s="16">
        <v>0.302613766334401</v>
      </c>
      <c r="CH58" s="16">
        <v>-0.18156825980064</v>
      </c>
      <c r="CI58" s="16">
        <v>0.428571428571428</v>
      </c>
      <c r="CJ58" s="16">
        <v>0.428571428571428</v>
      </c>
      <c r="CK58" s="16">
        <v>-0.0975900072948533</v>
      </c>
      <c r="CL58" s="16">
        <v>-0.142857142857142</v>
      </c>
      <c r="CM58" s="16">
        <v>0.654653670707977</v>
      </c>
      <c r="CN58" s="16">
        <v>0.683130051063973</v>
      </c>
      <c r="CO58" s="16">
        <v>-0.18156825980064</v>
      </c>
      <c r="CP58" s="16">
        <v>0.683130051063973</v>
      </c>
      <c r="CQ58" s="16">
        <v>-0.142857142857142</v>
      </c>
      <c r="CR58" s="16">
        <v>0.428571428571428</v>
      </c>
      <c r="CS58" s="16">
        <v>0.218217890235992</v>
      </c>
      <c r="CT58" s="16">
        <v>-0.0975900072948533</v>
      </c>
      <c r="CU58" s="16">
        <v>-0.18156825980064</v>
      </c>
      <c r="CV58" s="16">
        <v>0.302613766334401</v>
      </c>
      <c r="CW58" s="16">
        <v>0.654653670707976</v>
      </c>
    </row>
    <row r="59" ht="14.25" customHeight="1">
      <c r="A59" s="16">
        <v>64.0</v>
      </c>
      <c r="B59" s="16">
        <v>0.152894157431287</v>
      </c>
      <c r="C59" s="16">
        <v>-0.18156825980064</v>
      </c>
      <c r="D59" s="16">
        <v>1.0</v>
      </c>
      <c r="E59" s="16">
        <v>0.786795792469443</v>
      </c>
      <c r="F59" s="16">
        <v>0.683130051063973</v>
      </c>
      <c r="G59" s="16">
        <v>-0.18156825980064</v>
      </c>
      <c r="H59" s="16">
        <v>1.0</v>
      </c>
      <c r="I59" s="16">
        <v>-0.142857142857142</v>
      </c>
      <c r="J59" s="16">
        <v>-0.0975900072948532</v>
      </c>
      <c r="K59" s="16">
        <v>-0.18156825980064</v>
      </c>
      <c r="L59" s="16">
        <v>0.786795792469443</v>
      </c>
      <c r="M59" s="16">
        <v>0.428571428571428</v>
      </c>
      <c r="N59" s="16">
        <v>-0.18156825980064</v>
      </c>
      <c r="O59" s="16">
        <v>-0.0975900072948533</v>
      </c>
      <c r="P59" s="16">
        <v>0.302613766334401</v>
      </c>
      <c r="Q59" s="16">
        <v>-0.142857142857142</v>
      </c>
      <c r="R59" s="16">
        <v>0.428571428571428</v>
      </c>
      <c r="S59" s="16">
        <v>0.683130051063973</v>
      </c>
      <c r="T59" s="16">
        <v>0.683130051063973</v>
      </c>
      <c r="U59" s="16">
        <v>0.152894157431287</v>
      </c>
      <c r="V59" s="16">
        <v>0.302613766334401</v>
      </c>
      <c r="W59" s="16">
        <v>-0.254823595718812</v>
      </c>
      <c r="X59" s="16">
        <v>-0.18156825980064</v>
      </c>
      <c r="Y59" s="16">
        <v>-0.142857142857142</v>
      </c>
      <c r="Z59" s="16">
        <v>0.428571428571428</v>
      </c>
      <c r="AA59" s="16">
        <v>-0.0975900072948533</v>
      </c>
      <c r="AB59" s="16">
        <v>-0.142857142857142</v>
      </c>
      <c r="AC59" s="16">
        <v>0.428571428571428</v>
      </c>
      <c r="AD59" s="16">
        <v>-0.254823595718812</v>
      </c>
      <c r="AE59" s="16">
        <v>-0.142857142857142</v>
      </c>
      <c r="AF59" s="16">
        <v>-0.0975900072948533</v>
      </c>
      <c r="AG59" s="16">
        <v>-0.18156825980064</v>
      </c>
      <c r="AH59" s="16">
        <v>-0.142857142857142</v>
      </c>
      <c r="AI59" s="16">
        <v>-0.142857142857142</v>
      </c>
      <c r="AJ59" s="16">
        <v>0.428571428571428</v>
      </c>
      <c r="AK59" s="16">
        <v>1.0</v>
      </c>
      <c r="AL59" s="16">
        <v>-0.0975900072948533</v>
      </c>
      <c r="AM59" s="16">
        <v>-0.142857142857142</v>
      </c>
      <c r="AN59" s="16">
        <v>-0.18156825980064</v>
      </c>
      <c r="AO59" s="16">
        <v>-0.0975900072948533</v>
      </c>
      <c r="AP59" s="16">
        <v>-0.18156825980064</v>
      </c>
      <c r="AQ59" s="16">
        <v>0.302613766334401</v>
      </c>
      <c r="AR59" s="16">
        <v>0.428571428571428</v>
      </c>
      <c r="AS59" s="16">
        <v>-0.142857142857142</v>
      </c>
      <c r="AT59" s="16">
        <v>0.152894157431287</v>
      </c>
      <c r="AU59" s="16">
        <v>0.428571428571428</v>
      </c>
      <c r="AV59" s="16">
        <v>-0.18156825980064</v>
      </c>
      <c r="AW59" s="16">
        <v>0.786795792469443</v>
      </c>
      <c r="AX59" s="16">
        <v>-0.142857142857142</v>
      </c>
      <c r="AY59" s="16">
        <v>0.428571428571428</v>
      </c>
      <c r="AZ59" s="16">
        <v>-0.0975900072948533</v>
      </c>
      <c r="BA59" s="16">
        <v>-0.0975900072948533</v>
      </c>
      <c r="BB59" s="16">
        <v>0.786795792469443</v>
      </c>
      <c r="BC59" s="16">
        <v>-0.18156825980064</v>
      </c>
      <c r="BD59" s="16">
        <v>-0.142857142857142</v>
      </c>
      <c r="BE59" s="16">
        <v>-0.0975900072948533</v>
      </c>
      <c r="BF59" s="16">
        <v>0.428571428571428</v>
      </c>
      <c r="BG59" s="16">
        <v>1.0</v>
      </c>
      <c r="BH59" s="16">
        <v>0.683130051063973</v>
      </c>
      <c r="BI59" s="16">
        <v>-0.18156825980064</v>
      </c>
      <c r="BJ59" s="16">
        <v>1.0</v>
      </c>
      <c r="BK59" s="16">
        <v>0.683130051063973</v>
      </c>
      <c r="BL59" s="16">
        <v>0.218217890235992</v>
      </c>
      <c r="BM59" s="16">
        <v>-0.0975900072948532</v>
      </c>
      <c r="BN59" s="16">
        <v>0.428571428571428</v>
      </c>
      <c r="BO59" s="16">
        <v>-0.142857142857142</v>
      </c>
      <c r="BP59" s="16">
        <v>0.428571428571428</v>
      </c>
      <c r="BQ59" s="16">
        <v>0.428571428571428</v>
      </c>
      <c r="BR59" s="16">
        <v>-0.18156825980064</v>
      </c>
      <c r="BS59" s="16">
        <v>-0.0975900072948532</v>
      </c>
      <c r="BT59" s="16">
        <v>-0.218217890235992</v>
      </c>
      <c r="BU59" s="16">
        <v>-0.142857142857142</v>
      </c>
      <c r="BV59" s="16">
        <v>-0.142857142857142</v>
      </c>
      <c r="BW59" s="16">
        <v>0.302613766334401</v>
      </c>
      <c r="BX59" s="16">
        <v>0.428571428571428</v>
      </c>
      <c r="BY59" s="16">
        <v>0.428571428571428</v>
      </c>
      <c r="BZ59" s="16">
        <v>0.428571428571428</v>
      </c>
      <c r="CA59" s="16">
        <v>-0.18156825980064</v>
      </c>
      <c r="CB59" s="16">
        <v>0.428571428571428</v>
      </c>
      <c r="CC59" s="16">
        <v>0.683130051063973</v>
      </c>
      <c r="CD59" s="16">
        <v>-0.142857142857142</v>
      </c>
      <c r="CE59" s="16">
        <v>-0.18156825980064</v>
      </c>
      <c r="CF59" s="16">
        <v>0.786795792469443</v>
      </c>
      <c r="CG59" s="16">
        <v>0.786795792469443</v>
      </c>
      <c r="CH59" s="16">
        <v>-0.18156825980064</v>
      </c>
      <c r="CI59" s="16">
        <v>0.428571428571428</v>
      </c>
      <c r="CJ59" s="16">
        <v>-0.142857142857142</v>
      </c>
      <c r="CK59" s="16">
        <v>-0.0975900072948532</v>
      </c>
      <c r="CL59" s="16">
        <v>-0.142857142857142</v>
      </c>
      <c r="CM59" s="16">
        <v>0.654653670707977</v>
      </c>
      <c r="CN59" s="16">
        <v>0.683130051063973</v>
      </c>
      <c r="CO59" s="16">
        <v>-0.18156825980064</v>
      </c>
      <c r="CP59" s="16">
        <v>0.683130051063973</v>
      </c>
      <c r="CQ59" s="16">
        <v>0.428571428571428</v>
      </c>
      <c r="CR59" s="16">
        <v>0.428571428571428</v>
      </c>
      <c r="CS59" s="16">
        <v>0.218217890235992</v>
      </c>
      <c r="CT59" s="16">
        <v>-0.0975900072948532</v>
      </c>
      <c r="CU59" s="16">
        <v>-0.18156825980064</v>
      </c>
      <c r="CV59" s="16">
        <v>-0.18156825980064</v>
      </c>
      <c r="CW59" s="16">
        <v>0.218217890235992</v>
      </c>
    </row>
    <row r="60" ht="14.25" customHeight="1">
      <c r="A60" s="16">
        <v>65.0</v>
      </c>
      <c r="B60" s="16">
        <v>0.382970843102535</v>
      </c>
      <c r="C60" s="16">
        <v>-0.124034734589208</v>
      </c>
      <c r="D60" s="16">
        <v>0.683130051063973</v>
      </c>
      <c r="E60" s="16">
        <v>0.53748384988657</v>
      </c>
      <c r="F60" s="16">
        <v>1.0</v>
      </c>
      <c r="G60" s="16">
        <v>-0.124034734589208</v>
      </c>
      <c r="H60" s="16">
        <v>0.683130051063973</v>
      </c>
      <c r="I60" s="16">
        <v>-0.0975900072948533</v>
      </c>
      <c r="J60" s="16">
        <v>-0.0666666666666666</v>
      </c>
      <c r="K60" s="16">
        <v>-0.124034734589208</v>
      </c>
      <c r="L60" s="16">
        <v>0.53748384988657</v>
      </c>
      <c r="M60" s="16">
        <v>0.683130051063973</v>
      </c>
      <c r="N60" s="16">
        <v>-0.124034734589208</v>
      </c>
      <c r="O60" s="16">
        <v>-0.0666666666666666</v>
      </c>
      <c r="P60" s="16">
        <v>-0.124034734589208</v>
      </c>
      <c r="Q60" s="16">
        <v>-0.0975900072948532</v>
      </c>
      <c r="R60" s="16">
        <v>-0.0975900072948532</v>
      </c>
      <c r="S60" s="16">
        <v>1.0</v>
      </c>
      <c r="T60" s="16">
        <v>1.0</v>
      </c>
      <c r="U60" s="16">
        <v>0.382970843102535</v>
      </c>
      <c r="V60" s="16">
        <v>0.53748384988657</v>
      </c>
      <c r="W60" s="16">
        <v>-0.174077655955697</v>
      </c>
      <c r="X60" s="16">
        <v>-0.124034734589208</v>
      </c>
      <c r="Y60" s="16">
        <v>-0.0975900072948532</v>
      </c>
      <c r="Z60" s="16">
        <v>-0.0975900072948532</v>
      </c>
      <c r="AA60" s="16">
        <v>-0.0666666666666666</v>
      </c>
      <c r="AB60" s="16">
        <v>-0.0975900072948532</v>
      </c>
      <c r="AC60" s="16">
        <v>-0.0975900072948532</v>
      </c>
      <c r="AD60" s="16">
        <v>-0.174077655955697</v>
      </c>
      <c r="AE60" s="16">
        <v>-0.0975900072948532</v>
      </c>
      <c r="AF60" s="16">
        <v>-0.0666666666666666</v>
      </c>
      <c r="AG60" s="16">
        <v>-0.124034734589208</v>
      </c>
      <c r="AH60" s="16">
        <v>-0.0975900072948532</v>
      </c>
      <c r="AI60" s="16">
        <v>-0.0975900072948532</v>
      </c>
      <c r="AJ60" s="16">
        <v>0.683130051063973</v>
      </c>
      <c r="AK60" s="16">
        <v>0.683130051063973</v>
      </c>
      <c r="AL60" s="16">
        <v>-0.0666666666666666</v>
      </c>
      <c r="AM60" s="16">
        <v>-0.0975900072948532</v>
      </c>
      <c r="AN60" s="16">
        <v>-0.124034734589208</v>
      </c>
      <c r="AO60" s="16">
        <v>-0.0666666666666666</v>
      </c>
      <c r="AP60" s="16">
        <v>-0.124034734589208</v>
      </c>
      <c r="AQ60" s="16">
        <v>0.53748384988657</v>
      </c>
      <c r="AR60" s="16">
        <v>-0.0975900072948532</v>
      </c>
      <c r="AS60" s="16">
        <v>-0.0975900072948532</v>
      </c>
      <c r="AT60" s="16">
        <v>-0.174077655955697</v>
      </c>
      <c r="AU60" s="16">
        <v>-0.0975900072948532</v>
      </c>
      <c r="AV60" s="16">
        <v>-0.124034734589208</v>
      </c>
      <c r="AW60" s="16">
        <v>0.53748384988657</v>
      </c>
      <c r="AX60" s="16">
        <v>-0.0975900072948532</v>
      </c>
      <c r="AY60" s="16">
        <v>0.683130051063973</v>
      </c>
      <c r="AZ60" s="16">
        <v>-0.0666666666666666</v>
      </c>
      <c r="BA60" s="16">
        <v>-0.0666666666666666</v>
      </c>
      <c r="BB60" s="16">
        <v>0.53748384988657</v>
      </c>
      <c r="BC60" s="16">
        <v>-0.124034734589208</v>
      </c>
      <c r="BD60" s="16">
        <v>-0.0975900072948532</v>
      </c>
      <c r="BE60" s="16">
        <v>-0.0666666666666666</v>
      </c>
      <c r="BF60" s="16">
        <v>0.683130051063973</v>
      </c>
      <c r="BG60" s="16">
        <v>0.683130051063973</v>
      </c>
      <c r="BH60" s="16">
        <v>1.0</v>
      </c>
      <c r="BI60" s="16">
        <v>-0.124034734589208</v>
      </c>
      <c r="BJ60" s="16">
        <v>0.683130051063973</v>
      </c>
      <c r="BK60" s="16">
        <v>1.0</v>
      </c>
      <c r="BL60" s="16">
        <v>0.447213595499957</v>
      </c>
      <c r="BM60" s="16">
        <v>-0.0666666666666666</v>
      </c>
      <c r="BN60" s="16">
        <v>0.683130051063973</v>
      </c>
      <c r="BO60" s="16">
        <v>-0.0975900072948532</v>
      </c>
      <c r="BP60" s="16">
        <v>-0.0975900072948532</v>
      </c>
      <c r="BQ60" s="16">
        <v>0.683130051063973</v>
      </c>
      <c r="BR60" s="16">
        <v>-0.124034734589208</v>
      </c>
      <c r="BS60" s="16">
        <v>-0.0666666666666666</v>
      </c>
      <c r="BT60" s="16">
        <v>-0.149071198499985</v>
      </c>
      <c r="BU60" s="16">
        <v>-0.0975900072948532</v>
      </c>
      <c r="BV60" s="16">
        <v>-0.0975900072948532</v>
      </c>
      <c r="BW60" s="16">
        <v>-0.124034734589208</v>
      </c>
      <c r="BX60" s="16">
        <v>0.683130051063973</v>
      </c>
      <c r="BY60" s="16">
        <v>-0.0975900072948532</v>
      </c>
      <c r="BZ60" s="16">
        <v>-0.0975900072948532</v>
      </c>
      <c r="CA60" s="16">
        <v>-0.124034734589208</v>
      </c>
      <c r="CB60" s="16">
        <v>0.683130051063973</v>
      </c>
      <c r="CC60" s="16">
        <v>1.0</v>
      </c>
      <c r="CD60" s="16">
        <v>-0.0975900072948532</v>
      </c>
      <c r="CE60" s="16">
        <v>-0.124034734589208</v>
      </c>
      <c r="CF60" s="16">
        <v>0.53748384988657</v>
      </c>
      <c r="CG60" s="16">
        <v>0.53748384988657</v>
      </c>
      <c r="CH60" s="16">
        <v>-0.124034734589208</v>
      </c>
      <c r="CI60" s="16">
        <v>0.683130051063973</v>
      </c>
      <c r="CJ60" s="16">
        <v>-0.0975900072948532</v>
      </c>
      <c r="CK60" s="16">
        <v>-0.0666666666666666</v>
      </c>
      <c r="CL60" s="16">
        <v>-0.0975900072948532</v>
      </c>
      <c r="CM60" s="16">
        <v>0.447213595499957</v>
      </c>
      <c r="CN60" s="16">
        <v>1.0</v>
      </c>
      <c r="CO60" s="16">
        <v>-0.124034734589208</v>
      </c>
      <c r="CP60" s="16">
        <v>1.0</v>
      </c>
      <c r="CQ60" s="16">
        <v>-0.0975900072948532</v>
      </c>
      <c r="CR60" s="16">
        <v>0.683130051063973</v>
      </c>
      <c r="CS60" s="16">
        <v>0.447213595499957</v>
      </c>
      <c r="CT60" s="16">
        <v>-0.0666666666666666</v>
      </c>
      <c r="CU60" s="16">
        <v>-0.124034734589208</v>
      </c>
      <c r="CV60" s="16">
        <v>-0.124034734589208</v>
      </c>
      <c r="CW60" s="16">
        <v>0.447213595499957</v>
      </c>
    </row>
    <row r="61" ht="14.25" customHeight="1">
      <c r="A61" s="16">
        <v>66.0</v>
      </c>
      <c r="B61" s="16">
        <v>-0.323875137815647</v>
      </c>
      <c r="C61" s="16">
        <v>-0.23076923076923</v>
      </c>
      <c r="D61" s="16">
        <v>-0.18156825980064</v>
      </c>
      <c r="E61" s="16">
        <v>-0.23076923076923</v>
      </c>
      <c r="F61" s="16">
        <v>-0.124034734589208</v>
      </c>
      <c r="G61" s="16">
        <v>0.589743589743589</v>
      </c>
      <c r="H61" s="16">
        <v>-0.18156825980064</v>
      </c>
      <c r="I61" s="16">
        <v>-0.18156825980064</v>
      </c>
      <c r="J61" s="16">
        <v>0.537483849886569</v>
      </c>
      <c r="K61" s="16">
        <v>0.589743589743589</v>
      </c>
      <c r="L61" s="16">
        <v>-0.23076923076923</v>
      </c>
      <c r="M61" s="16">
        <v>-0.18156825980064</v>
      </c>
      <c r="N61" s="16">
        <v>-0.23076923076923</v>
      </c>
      <c r="O61" s="16">
        <v>-0.124034734589208</v>
      </c>
      <c r="P61" s="16">
        <v>0.179487179487179</v>
      </c>
      <c r="Q61" s="16">
        <v>-0.18156825980064</v>
      </c>
      <c r="R61" s="16">
        <v>-0.18156825980064</v>
      </c>
      <c r="S61" s="16">
        <v>-0.124034734589208</v>
      </c>
      <c r="T61" s="16">
        <v>-0.124034734589208</v>
      </c>
      <c r="U61" s="16">
        <v>0.3670584895244</v>
      </c>
      <c r="V61" s="16">
        <v>0.179487179487179</v>
      </c>
      <c r="W61" s="16">
        <v>0.0215916758543765</v>
      </c>
      <c r="X61" s="16">
        <v>0.589743589743589</v>
      </c>
      <c r="Y61" s="16">
        <v>0.302613766334401</v>
      </c>
      <c r="Z61" s="16">
        <v>-0.18156825980064</v>
      </c>
      <c r="AA61" s="16">
        <v>-0.124034734589208</v>
      </c>
      <c r="AB61" s="16">
        <v>-0.18156825980064</v>
      </c>
      <c r="AC61" s="16">
        <v>-0.18156825980064</v>
      </c>
      <c r="AD61" s="16">
        <v>0.0215916758543765</v>
      </c>
      <c r="AE61" s="16">
        <v>-0.18156825980064</v>
      </c>
      <c r="AF61" s="16">
        <v>-0.124034734589208</v>
      </c>
      <c r="AG61" s="16">
        <v>0.589743589743589</v>
      </c>
      <c r="AH61" s="16">
        <v>-0.18156825980064</v>
      </c>
      <c r="AI61" s="16">
        <v>-0.18156825980064</v>
      </c>
      <c r="AJ61" s="16">
        <v>-0.18156825980064</v>
      </c>
      <c r="AK61" s="16">
        <v>-0.18156825980064</v>
      </c>
      <c r="AL61" s="16">
        <v>-0.124034734589208</v>
      </c>
      <c r="AM61" s="16">
        <v>-0.18156825980064</v>
      </c>
      <c r="AN61" s="16">
        <v>0.179487179487179</v>
      </c>
      <c r="AO61" s="16">
        <v>-0.124034734589208</v>
      </c>
      <c r="AP61" s="16">
        <v>0.179487179487179</v>
      </c>
      <c r="AQ61" s="16">
        <v>0.179487179487179</v>
      </c>
      <c r="AR61" s="16">
        <v>-0.18156825980064</v>
      </c>
      <c r="AS61" s="16">
        <v>0.302613766334401</v>
      </c>
      <c r="AT61" s="16">
        <v>-0.323875137815647</v>
      </c>
      <c r="AU61" s="16">
        <v>-0.18156825980064</v>
      </c>
      <c r="AV61" s="16">
        <v>0.179487179487179</v>
      </c>
      <c r="AW61" s="16">
        <v>-0.23076923076923</v>
      </c>
      <c r="AX61" s="16">
        <v>-0.18156825980064</v>
      </c>
      <c r="AY61" s="16">
        <v>-0.18156825980064</v>
      </c>
      <c r="AZ61" s="16">
        <v>-0.124034734589208</v>
      </c>
      <c r="BA61" s="16">
        <v>-0.124034734589208</v>
      </c>
      <c r="BB61" s="16">
        <v>-0.23076923076923</v>
      </c>
      <c r="BC61" s="16">
        <v>-0.23076923076923</v>
      </c>
      <c r="BD61" s="16">
        <v>0.302613766334401</v>
      </c>
      <c r="BE61" s="16">
        <v>-0.124034734589208</v>
      </c>
      <c r="BF61" s="16">
        <v>-0.18156825980064</v>
      </c>
      <c r="BG61" s="16">
        <v>-0.18156825980064</v>
      </c>
      <c r="BH61" s="16">
        <v>-0.124034734589208</v>
      </c>
      <c r="BI61" s="16">
        <v>1.0</v>
      </c>
      <c r="BJ61" s="16">
        <v>-0.18156825980064</v>
      </c>
      <c r="BK61" s="16">
        <v>-0.124034734589208</v>
      </c>
      <c r="BL61" s="16">
        <v>0.462250163521024</v>
      </c>
      <c r="BM61" s="16">
        <v>0.537483849886569</v>
      </c>
      <c r="BN61" s="16">
        <v>-0.18156825980064</v>
      </c>
      <c r="BO61" s="16">
        <v>-0.18156825980064</v>
      </c>
      <c r="BP61" s="16">
        <v>-0.18156825980064</v>
      </c>
      <c r="BQ61" s="16">
        <v>-0.18156825980064</v>
      </c>
      <c r="BR61" s="16">
        <v>1.0</v>
      </c>
      <c r="BS61" s="16">
        <v>-0.124034734589208</v>
      </c>
      <c r="BT61" s="16">
        <v>0.462250163521024</v>
      </c>
      <c r="BU61" s="16">
        <v>0.302613766334401</v>
      </c>
      <c r="BV61" s="16">
        <v>-0.18156825980064</v>
      </c>
      <c r="BW61" s="16">
        <v>-0.23076923076923</v>
      </c>
      <c r="BX61" s="16">
        <v>-0.18156825980064</v>
      </c>
      <c r="BY61" s="16">
        <v>-0.18156825980064</v>
      </c>
      <c r="BZ61" s="16">
        <v>-0.18156825980064</v>
      </c>
      <c r="CA61" s="16">
        <v>0.179487179487179</v>
      </c>
      <c r="CB61" s="16">
        <v>-0.18156825980064</v>
      </c>
      <c r="CC61" s="16">
        <v>-0.124034734589208</v>
      </c>
      <c r="CD61" s="16">
        <v>0.786795792469442</v>
      </c>
      <c r="CE61" s="16">
        <v>0.179487179487179</v>
      </c>
      <c r="CF61" s="16">
        <v>-0.23076923076923</v>
      </c>
      <c r="CG61" s="16">
        <v>-0.23076923076923</v>
      </c>
      <c r="CH61" s="16">
        <v>0.589743589743589</v>
      </c>
      <c r="CI61" s="16">
        <v>-0.18156825980064</v>
      </c>
      <c r="CJ61" s="16">
        <v>-0.18156825980064</v>
      </c>
      <c r="CK61" s="16">
        <v>-0.124034734589208</v>
      </c>
      <c r="CL61" s="16">
        <v>0.302613766334401</v>
      </c>
      <c r="CM61" s="16">
        <v>-0.277350098112614</v>
      </c>
      <c r="CN61" s="16">
        <v>-0.124034734589208</v>
      </c>
      <c r="CO61" s="16">
        <v>0.589743589743589</v>
      </c>
      <c r="CP61" s="16">
        <v>-0.124034734589208</v>
      </c>
      <c r="CQ61" s="16">
        <v>-0.18156825980064</v>
      </c>
      <c r="CR61" s="16">
        <v>-0.18156825980064</v>
      </c>
      <c r="CS61" s="16">
        <v>-0.277350098112614</v>
      </c>
      <c r="CT61" s="16">
        <v>-0.124034734589208</v>
      </c>
      <c r="CU61" s="16">
        <v>0.179487179487179</v>
      </c>
      <c r="CV61" s="16">
        <v>0.179487179487179</v>
      </c>
      <c r="CW61" s="16">
        <v>0.0924500327042049</v>
      </c>
    </row>
    <row r="62" ht="14.25" customHeight="1">
      <c r="A62" s="16">
        <v>68.0</v>
      </c>
      <c r="B62" s="16">
        <v>0.152894157431287</v>
      </c>
      <c r="C62" s="16">
        <v>-0.18156825980064</v>
      </c>
      <c r="D62" s="16">
        <v>1.0</v>
      </c>
      <c r="E62" s="16">
        <v>0.786795792469443</v>
      </c>
      <c r="F62" s="16">
        <v>0.683130051063973</v>
      </c>
      <c r="G62" s="16">
        <v>-0.18156825980064</v>
      </c>
      <c r="H62" s="16">
        <v>1.0</v>
      </c>
      <c r="I62" s="16">
        <v>-0.142857142857142</v>
      </c>
      <c r="J62" s="16">
        <v>-0.0975900072948532</v>
      </c>
      <c r="K62" s="16">
        <v>-0.18156825980064</v>
      </c>
      <c r="L62" s="16">
        <v>0.786795792469443</v>
      </c>
      <c r="M62" s="16">
        <v>0.428571428571428</v>
      </c>
      <c r="N62" s="16">
        <v>-0.18156825980064</v>
      </c>
      <c r="O62" s="16">
        <v>-0.0975900072948533</v>
      </c>
      <c r="P62" s="16">
        <v>0.302613766334401</v>
      </c>
      <c r="Q62" s="16">
        <v>-0.142857142857142</v>
      </c>
      <c r="R62" s="16">
        <v>0.428571428571428</v>
      </c>
      <c r="S62" s="16">
        <v>0.683130051063973</v>
      </c>
      <c r="T62" s="16">
        <v>0.683130051063973</v>
      </c>
      <c r="U62" s="16">
        <v>0.152894157431287</v>
      </c>
      <c r="V62" s="16">
        <v>0.302613766334401</v>
      </c>
      <c r="W62" s="16">
        <v>-0.254823595718812</v>
      </c>
      <c r="X62" s="16">
        <v>-0.18156825980064</v>
      </c>
      <c r="Y62" s="16">
        <v>-0.142857142857142</v>
      </c>
      <c r="Z62" s="16">
        <v>0.428571428571428</v>
      </c>
      <c r="AA62" s="16">
        <v>-0.0975900072948533</v>
      </c>
      <c r="AB62" s="16">
        <v>-0.142857142857142</v>
      </c>
      <c r="AC62" s="16">
        <v>0.428571428571428</v>
      </c>
      <c r="AD62" s="16">
        <v>-0.254823595718812</v>
      </c>
      <c r="AE62" s="16">
        <v>-0.142857142857142</v>
      </c>
      <c r="AF62" s="16">
        <v>-0.0975900072948533</v>
      </c>
      <c r="AG62" s="16">
        <v>-0.18156825980064</v>
      </c>
      <c r="AH62" s="16">
        <v>-0.142857142857142</v>
      </c>
      <c r="AI62" s="16">
        <v>-0.142857142857142</v>
      </c>
      <c r="AJ62" s="16">
        <v>0.428571428571428</v>
      </c>
      <c r="AK62" s="16">
        <v>1.0</v>
      </c>
      <c r="AL62" s="16">
        <v>-0.0975900072948533</v>
      </c>
      <c r="AM62" s="16">
        <v>-0.142857142857142</v>
      </c>
      <c r="AN62" s="16">
        <v>-0.18156825980064</v>
      </c>
      <c r="AO62" s="16">
        <v>-0.0975900072948533</v>
      </c>
      <c r="AP62" s="16">
        <v>-0.18156825980064</v>
      </c>
      <c r="AQ62" s="16">
        <v>0.302613766334401</v>
      </c>
      <c r="AR62" s="16">
        <v>0.428571428571428</v>
      </c>
      <c r="AS62" s="16">
        <v>-0.142857142857142</v>
      </c>
      <c r="AT62" s="16">
        <v>0.152894157431287</v>
      </c>
      <c r="AU62" s="16">
        <v>0.428571428571428</v>
      </c>
      <c r="AV62" s="16">
        <v>-0.18156825980064</v>
      </c>
      <c r="AW62" s="16">
        <v>0.786795792469443</v>
      </c>
      <c r="AX62" s="16">
        <v>-0.142857142857142</v>
      </c>
      <c r="AY62" s="16">
        <v>0.428571428571428</v>
      </c>
      <c r="AZ62" s="16">
        <v>-0.0975900072948533</v>
      </c>
      <c r="BA62" s="16">
        <v>-0.0975900072948533</v>
      </c>
      <c r="BB62" s="16">
        <v>0.786795792469443</v>
      </c>
      <c r="BC62" s="16">
        <v>-0.18156825980064</v>
      </c>
      <c r="BD62" s="16">
        <v>-0.142857142857142</v>
      </c>
      <c r="BE62" s="16">
        <v>-0.0975900072948533</v>
      </c>
      <c r="BF62" s="16">
        <v>0.428571428571428</v>
      </c>
      <c r="BG62" s="16">
        <v>1.0</v>
      </c>
      <c r="BH62" s="16">
        <v>0.683130051063973</v>
      </c>
      <c r="BI62" s="16">
        <v>-0.18156825980064</v>
      </c>
      <c r="BJ62" s="16">
        <v>1.0</v>
      </c>
      <c r="BK62" s="16">
        <v>0.683130051063973</v>
      </c>
      <c r="BL62" s="16">
        <v>0.218217890235992</v>
      </c>
      <c r="BM62" s="16">
        <v>-0.0975900072948532</v>
      </c>
      <c r="BN62" s="16">
        <v>0.428571428571428</v>
      </c>
      <c r="BO62" s="16">
        <v>-0.142857142857142</v>
      </c>
      <c r="BP62" s="16">
        <v>0.428571428571428</v>
      </c>
      <c r="BQ62" s="16">
        <v>0.428571428571428</v>
      </c>
      <c r="BR62" s="16">
        <v>-0.18156825980064</v>
      </c>
      <c r="BS62" s="16">
        <v>-0.0975900072948532</v>
      </c>
      <c r="BT62" s="16">
        <v>-0.218217890235992</v>
      </c>
      <c r="BU62" s="16">
        <v>-0.142857142857142</v>
      </c>
      <c r="BV62" s="16">
        <v>-0.142857142857142</v>
      </c>
      <c r="BW62" s="16">
        <v>0.302613766334401</v>
      </c>
      <c r="BX62" s="16">
        <v>0.428571428571428</v>
      </c>
      <c r="BY62" s="16">
        <v>0.428571428571428</v>
      </c>
      <c r="BZ62" s="16">
        <v>0.428571428571428</v>
      </c>
      <c r="CA62" s="16">
        <v>-0.18156825980064</v>
      </c>
      <c r="CB62" s="16">
        <v>0.428571428571428</v>
      </c>
      <c r="CC62" s="16">
        <v>0.683130051063973</v>
      </c>
      <c r="CD62" s="16">
        <v>-0.142857142857142</v>
      </c>
      <c r="CE62" s="16">
        <v>-0.18156825980064</v>
      </c>
      <c r="CF62" s="16">
        <v>0.786795792469443</v>
      </c>
      <c r="CG62" s="16">
        <v>0.786795792469443</v>
      </c>
      <c r="CH62" s="16">
        <v>-0.18156825980064</v>
      </c>
      <c r="CI62" s="16">
        <v>0.428571428571428</v>
      </c>
      <c r="CJ62" s="16">
        <v>-0.142857142857142</v>
      </c>
      <c r="CK62" s="16">
        <v>-0.0975900072948532</v>
      </c>
      <c r="CL62" s="16">
        <v>-0.142857142857142</v>
      </c>
      <c r="CM62" s="16">
        <v>0.654653670707977</v>
      </c>
      <c r="CN62" s="16">
        <v>0.683130051063973</v>
      </c>
      <c r="CO62" s="16">
        <v>-0.18156825980064</v>
      </c>
      <c r="CP62" s="16">
        <v>0.683130051063973</v>
      </c>
      <c r="CQ62" s="16">
        <v>0.428571428571428</v>
      </c>
      <c r="CR62" s="16">
        <v>0.428571428571428</v>
      </c>
      <c r="CS62" s="16">
        <v>0.218217890235992</v>
      </c>
      <c r="CT62" s="16">
        <v>-0.0975900072948532</v>
      </c>
      <c r="CU62" s="16">
        <v>-0.18156825980064</v>
      </c>
      <c r="CV62" s="16">
        <v>-0.18156825980064</v>
      </c>
      <c r="CW62" s="16">
        <v>0.218217890235992</v>
      </c>
    </row>
    <row r="63" ht="14.25" customHeight="1">
      <c r="A63" s="16">
        <v>69.0</v>
      </c>
      <c r="B63" s="16">
        <v>0.382970843102535</v>
      </c>
      <c r="C63" s="16">
        <v>-0.124034734589208</v>
      </c>
      <c r="D63" s="16">
        <v>0.683130051063973</v>
      </c>
      <c r="E63" s="16">
        <v>0.53748384988657</v>
      </c>
      <c r="F63" s="16">
        <v>1.0</v>
      </c>
      <c r="G63" s="16">
        <v>-0.124034734589208</v>
      </c>
      <c r="H63" s="16">
        <v>0.683130051063973</v>
      </c>
      <c r="I63" s="16">
        <v>-0.0975900072948533</v>
      </c>
      <c r="J63" s="16">
        <v>-0.0666666666666666</v>
      </c>
      <c r="K63" s="16">
        <v>-0.124034734589208</v>
      </c>
      <c r="L63" s="16">
        <v>0.53748384988657</v>
      </c>
      <c r="M63" s="16">
        <v>0.683130051063973</v>
      </c>
      <c r="N63" s="16">
        <v>-0.124034734589208</v>
      </c>
      <c r="O63" s="16">
        <v>-0.0666666666666666</v>
      </c>
      <c r="P63" s="16">
        <v>-0.124034734589208</v>
      </c>
      <c r="Q63" s="16">
        <v>-0.0975900072948532</v>
      </c>
      <c r="R63" s="16">
        <v>-0.0975900072948532</v>
      </c>
      <c r="S63" s="16">
        <v>1.0</v>
      </c>
      <c r="T63" s="16">
        <v>1.0</v>
      </c>
      <c r="U63" s="16">
        <v>0.382970843102535</v>
      </c>
      <c r="V63" s="16">
        <v>0.53748384988657</v>
      </c>
      <c r="W63" s="16">
        <v>-0.174077655955697</v>
      </c>
      <c r="X63" s="16">
        <v>-0.124034734589208</v>
      </c>
      <c r="Y63" s="16">
        <v>-0.0975900072948532</v>
      </c>
      <c r="Z63" s="16">
        <v>-0.0975900072948532</v>
      </c>
      <c r="AA63" s="16">
        <v>-0.0666666666666666</v>
      </c>
      <c r="AB63" s="16">
        <v>-0.0975900072948532</v>
      </c>
      <c r="AC63" s="16">
        <v>-0.0975900072948532</v>
      </c>
      <c r="AD63" s="16">
        <v>-0.174077655955697</v>
      </c>
      <c r="AE63" s="16">
        <v>-0.0975900072948532</v>
      </c>
      <c r="AF63" s="16">
        <v>-0.0666666666666666</v>
      </c>
      <c r="AG63" s="16">
        <v>-0.124034734589208</v>
      </c>
      <c r="AH63" s="16">
        <v>-0.0975900072948532</v>
      </c>
      <c r="AI63" s="16">
        <v>-0.0975900072948532</v>
      </c>
      <c r="AJ63" s="16">
        <v>0.683130051063973</v>
      </c>
      <c r="AK63" s="16">
        <v>0.683130051063973</v>
      </c>
      <c r="AL63" s="16">
        <v>-0.0666666666666666</v>
      </c>
      <c r="AM63" s="16">
        <v>-0.0975900072948532</v>
      </c>
      <c r="AN63" s="16">
        <v>-0.124034734589208</v>
      </c>
      <c r="AO63" s="16">
        <v>-0.0666666666666666</v>
      </c>
      <c r="AP63" s="16">
        <v>-0.124034734589208</v>
      </c>
      <c r="AQ63" s="16">
        <v>0.53748384988657</v>
      </c>
      <c r="AR63" s="16">
        <v>-0.0975900072948532</v>
      </c>
      <c r="AS63" s="16">
        <v>-0.0975900072948532</v>
      </c>
      <c r="AT63" s="16">
        <v>-0.174077655955697</v>
      </c>
      <c r="AU63" s="16">
        <v>-0.0975900072948532</v>
      </c>
      <c r="AV63" s="16">
        <v>-0.124034734589208</v>
      </c>
      <c r="AW63" s="16">
        <v>0.53748384988657</v>
      </c>
      <c r="AX63" s="16">
        <v>-0.0975900072948532</v>
      </c>
      <c r="AY63" s="16">
        <v>0.683130051063973</v>
      </c>
      <c r="AZ63" s="16">
        <v>-0.0666666666666666</v>
      </c>
      <c r="BA63" s="16">
        <v>-0.0666666666666666</v>
      </c>
      <c r="BB63" s="16">
        <v>0.53748384988657</v>
      </c>
      <c r="BC63" s="16">
        <v>-0.124034734589208</v>
      </c>
      <c r="BD63" s="16">
        <v>-0.0975900072948532</v>
      </c>
      <c r="BE63" s="16">
        <v>-0.0666666666666666</v>
      </c>
      <c r="BF63" s="16">
        <v>0.683130051063973</v>
      </c>
      <c r="BG63" s="16">
        <v>0.683130051063973</v>
      </c>
      <c r="BH63" s="16">
        <v>1.0</v>
      </c>
      <c r="BI63" s="16">
        <v>-0.124034734589208</v>
      </c>
      <c r="BJ63" s="16">
        <v>0.683130051063973</v>
      </c>
      <c r="BK63" s="16">
        <v>1.0</v>
      </c>
      <c r="BL63" s="16">
        <v>0.447213595499957</v>
      </c>
      <c r="BM63" s="16">
        <v>-0.0666666666666666</v>
      </c>
      <c r="BN63" s="16">
        <v>0.683130051063973</v>
      </c>
      <c r="BO63" s="16">
        <v>-0.0975900072948532</v>
      </c>
      <c r="BP63" s="16">
        <v>-0.0975900072948532</v>
      </c>
      <c r="BQ63" s="16">
        <v>0.683130051063973</v>
      </c>
      <c r="BR63" s="16">
        <v>-0.124034734589208</v>
      </c>
      <c r="BS63" s="16">
        <v>-0.0666666666666666</v>
      </c>
      <c r="BT63" s="16">
        <v>-0.149071198499985</v>
      </c>
      <c r="BU63" s="16">
        <v>-0.0975900072948532</v>
      </c>
      <c r="BV63" s="16">
        <v>-0.0975900072948532</v>
      </c>
      <c r="BW63" s="16">
        <v>-0.124034734589208</v>
      </c>
      <c r="BX63" s="16">
        <v>0.683130051063973</v>
      </c>
      <c r="BY63" s="16">
        <v>-0.0975900072948532</v>
      </c>
      <c r="BZ63" s="16">
        <v>-0.0975900072948532</v>
      </c>
      <c r="CA63" s="16">
        <v>-0.124034734589208</v>
      </c>
      <c r="CB63" s="16">
        <v>0.683130051063973</v>
      </c>
      <c r="CC63" s="16">
        <v>1.0</v>
      </c>
      <c r="CD63" s="16">
        <v>-0.0975900072948532</v>
      </c>
      <c r="CE63" s="16">
        <v>-0.124034734589208</v>
      </c>
      <c r="CF63" s="16">
        <v>0.53748384988657</v>
      </c>
      <c r="CG63" s="16">
        <v>0.53748384988657</v>
      </c>
      <c r="CH63" s="16">
        <v>-0.124034734589208</v>
      </c>
      <c r="CI63" s="16">
        <v>0.683130051063973</v>
      </c>
      <c r="CJ63" s="16">
        <v>-0.0975900072948532</v>
      </c>
      <c r="CK63" s="16">
        <v>-0.0666666666666666</v>
      </c>
      <c r="CL63" s="16">
        <v>-0.0975900072948532</v>
      </c>
      <c r="CM63" s="16">
        <v>0.447213595499957</v>
      </c>
      <c r="CN63" s="16">
        <v>1.0</v>
      </c>
      <c r="CO63" s="16">
        <v>-0.124034734589208</v>
      </c>
      <c r="CP63" s="16">
        <v>1.0</v>
      </c>
      <c r="CQ63" s="16">
        <v>-0.0975900072948532</v>
      </c>
      <c r="CR63" s="16">
        <v>0.683130051063973</v>
      </c>
      <c r="CS63" s="16">
        <v>0.447213595499957</v>
      </c>
      <c r="CT63" s="16">
        <v>-0.0666666666666666</v>
      </c>
      <c r="CU63" s="16">
        <v>-0.124034734589208</v>
      </c>
      <c r="CV63" s="16">
        <v>-0.124034734589208</v>
      </c>
      <c r="CW63" s="16">
        <v>0.447213595499957</v>
      </c>
    </row>
    <row r="64" ht="14.25" customHeight="1">
      <c r="A64" s="16">
        <v>70.0</v>
      </c>
      <c r="B64" s="16">
        <v>-0.0778498944161522</v>
      </c>
      <c r="C64" s="16">
        <v>-0.277350098112614</v>
      </c>
      <c r="D64" s="16">
        <v>0.218217890235992</v>
      </c>
      <c r="E64" s="16">
        <v>0.0924500327042048</v>
      </c>
      <c r="F64" s="16">
        <v>0.447213595499957</v>
      </c>
      <c r="G64" s="16">
        <v>0.462250163521024</v>
      </c>
      <c r="H64" s="16">
        <v>0.218217890235992</v>
      </c>
      <c r="I64" s="16">
        <v>-0.218217890235992</v>
      </c>
      <c r="J64" s="16">
        <v>0.447213595499957</v>
      </c>
      <c r="K64" s="16">
        <v>0.462250163521024</v>
      </c>
      <c r="L64" s="16">
        <v>0.0924500327042048</v>
      </c>
      <c r="M64" s="16">
        <v>0.654653670707976</v>
      </c>
      <c r="N64" s="16">
        <v>-0.277350098112614</v>
      </c>
      <c r="O64" s="16">
        <v>-0.149071198499985</v>
      </c>
      <c r="P64" s="16">
        <v>0.0924500327042049</v>
      </c>
      <c r="Q64" s="16">
        <v>-0.218217890235992</v>
      </c>
      <c r="R64" s="16">
        <v>-0.218217890235992</v>
      </c>
      <c r="S64" s="16">
        <v>0.447213595499957</v>
      </c>
      <c r="T64" s="16">
        <v>0.447213595499957</v>
      </c>
      <c r="U64" s="16">
        <v>0.544949260913066</v>
      </c>
      <c r="V64" s="16">
        <v>0.462250163521024</v>
      </c>
      <c r="W64" s="16">
        <v>0.233549683248456</v>
      </c>
      <c r="X64" s="16">
        <v>0.462250163521024</v>
      </c>
      <c r="Y64" s="16">
        <v>-0.218217890235992</v>
      </c>
      <c r="Z64" s="16">
        <v>-0.218217890235992</v>
      </c>
      <c r="AA64" s="16">
        <v>-0.149071198499985</v>
      </c>
      <c r="AB64" s="16">
        <v>-0.218217890235992</v>
      </c>
      <c r="AC64" s="16">
        <v>-0.218217890235992</v>
      </c>
      <c r="AD64" s="16">
        <v>-0.389249472080761</v>
      </c>
      <c r="AE64" s="16">
        <v>-0.218217890235992</v>
      </c>
      <c r="AF64" s="16">
        <v>-0.149071198499985</v>
      </c>
      <c r="AG64" s="16">
        <v>0.0924500327042048</v>
      </c>
      <c r="AH64" s="16">
        <v>-0.218217890235992</v>
      </c>
      <c r="AI64" s="16">
        <v>-0.218217890235992</v>
      </c>
      <c r="AJ64" s="16">
        <v>0.218217890235992</v>
      </c>
      <c r="AK64" s="16">
        <v>0.218217890235992</v>
      </c>
      <c r="AL64" s="16">
        <v>-0.149071198499985</v>
      </c>
      <c r="AM64" s="16">
        <v>-0.218217890235992</v>
      </c>
      <c r="AN64" s="16">
        <v>0.0924500327042048</v>
      </c>
      <c r="AO64" s="16">
        <v>-0.149071198499985</v>
      </c>
      <c r="AP64" s="16">
        <v>0.0924500327042048</v>
      </c>
      <c r="AQ64" s="16">
        <v>0.462250163521024</v>
      </c>
      <c r="AR64" s="16">
        <v>-0.218217890235992</v>
      </c>
      <c r="AS64" s="16">
        <v>0.218217890235992</v>
      </c>
      <c r="AT64" s="16">
        <v>-0.389249472080761</v>
      </c>
      <c r="AU64" s="16">
        <v>-0.218217890235992</v>
      </c>
      <c r="AV64" s="16">
        <v>0.0924500327042048</v>
      </c>
      <c r="AW64" s="16">
        <v>0.0924500327042048</v>
      </c>
      <c r="AX64" s="16">
        <v>-0.218217890235992</v>
      </c>
      <c r="AY64" s="16">
        <v>0.218217890235992</v>
      </c>
      <c r="AZ64" s="16">
        <v>-0.149071198499985</v>
      </c>
      <c r="BA64" s="16">
        <v>-0.149071198499985</v>
      </c>
      <c r="BB64" s="16">
        <v>0.0924500327042048</v>
      </c>
      <c r="BC64" s="16">
        <v>-0.277350098112614</v>
      </c>
      <c r="BD64" s="16">
        <v>0.218217890235992</v>
      </c>
      <c r="BE64" s="16">
        <v>-0.149071198499985</v>
      </c>
      <c r="BF64" s="16">
        <v>0.218217890235992</v>
      </c>
      <c r="BG64" s="16">
        <v>0.218217890235992</v>
      </c>
      <c r="BH64" s="16">
        <v>0.447213595499957</v>
      </c>
      <c r="BI64" s="16">
        <v>0.462250163521024</v>
      </c>
      <c r="BJ64" s="16">
        <v>0.218217890235992</v>
      </c>
      <c r="BK64" s="16">
        <v>0.447213595499957</v>
      </c>
      <c r="BL64" s="16">
        <v>1.0</v>
      </c>
      <c r="BM64" s="16">
        <v>0.447213595499957</v>
      </c>
      <c r="BN64" s="16">
        <v>0.218217890235992</v>
      </c>
      <c r="BO64" s="16">
        <v>-0.218217890235992</v>
      </c>
      <c r="BP64" s="16">
        <v>-0.218217890235992</v>
      </c>
      <c r="BQ64" s="16">
        <v>0.218217890235992</v>
      </c>
      <c r="BR64" s="16">
        <v>0.462250163521024</v>
      </c>
      <c r="BS64" s="16">
        <v>-0.149071198499985</v>
      </c>
      <c r="BT64" s="16">
        <v>0.333333333333333</v>
      </c>
      <c r="BU64" s="16">
        <v>0.218217890235992</v>
      </c>
      <c r="BV64" s="16">
        <v>-0.218217890235992</v>
      </c>
      <c r="BW64" s="16">
        <v>-0.277350098112614</v>
      </c>
      <c r="BX64" s="16">
        <v>0.218217890235992</v>
      </c>
      <c r="BY64" s="16">
        <v>-0.218217890235992</v>
      </c>
      <c r="BZ64" s="16">
        <v>-0.218217890235992</v>
      </c>
      <c r="CA64" s="16">
        <v>0.0924500327042048</v>
      </c>
      <c r="CB64" s="16">
        <v>0.218217890235992</v>
      </c>
      <c r="CC64" s="16">
        <v>0.447213595499957</v>
      </c>
      <c r="CD64" s="16">
        <v>0.654653670707976</v>
      </c>
      <c r="CE64" s="16">
        <v>0.462250163521024</v>
      </c>
      <c r="CF64" s="16">
        <v>0.462250163521024</v>
      </c>
      <c r="CG64" s="16">
        <v>0.0924500327042048</v>
      </c>
      <c r="CH64" s="16">
        <v>0.462250163521024</v>
      </c>
      <c r="CI64" s="16">
        <v>0.218217890235992</v>
      </c>
      <c r="CJ64" s="16">
        <v>-0.218217890235992</v>
      </c>
      <c r="CK64" s="16">
        <v>-0.149071198499985</v>
      </c>
      <c r="CL64" s="16">
        <v>0.218217890235992</v>
      </c>
      <c r="CM64" s="16">
        <v>0.0</v>
      </c>
      <c r="CN64" s="16">
        <v>0.447213595499957</v>
      </c>
      <c r="CO64" s="16">
        <v>0.0924500327042048</v>
      </c>
      <c r="CP64" s="16">
        <v>0.447213595499957</v>
      </c>
      <c r="CQ64" s="16">
        <v>-0.218217890235992</v>
      </c>
      <c r="CR64" s="16">
        <v>0.218217890235992</v>
      </c>
      <c r="CS64" s="16">
        <v>0.0</v>
      </c>
      <c r="CT64" s="16">
        <v>-0.149071198499985</v>
      </c>
      <c r="CU64" s="16">
        <v>0.0924500327042049</v>
      </c>
      <c r="CV64" s="16">
        <v>0.0924500327042049</v>
      </c>
      <c r="CW64" s="16">
        <v>0.333333333333333</v>
      </c>
    </row>
    <row r="65" ht="14.25" customHeight="1">
      <c r="A65" s="16">
        <v>71.0</v>
      </c>
      <c r="B65" s="16">
        <v>-0.174077655955698</v>
      </c>
      <c r="C65" s="16">
        <v>-0.124034734589208</v>
      </c>
      <c r="D65" s="16">
        <v>-0.0975900072948532</v>
      </c>
      <c r="E65" s="16">
        <v>-0.124034734589208</v>
      </c>
      <c r="F65" s="16">
        <v>-0.0666666666666666</v>
      </c>
      <c r="G65" s="16">
        <v>0.53748384988657</v>
      </c>
      <c r="H65" s="16">
        <v>-0.0975900072948532</v>
      </c>
      <c r="I65" s="16">
        <v>-0.0975900072948533</v>
      </c>
      <c r="J65" s="16">
        <v>1.0</v>
      </c>
      <c r="K65" s="16">
        <v>0.53748384988657</v>
      </c>
      <c r="L65" s="16">
        <v>-0.124034734589208</v>
      </c>
      <c r="M65" s="16">
        <v>-0.0975900072948532</v>
      </c>
      <c r="N65" s="16">
        <v>-0.124034734589208</v>
      </c>
      <c r="O65" s="16">
        <v>-0.0666666666666666</v>
      </c>
      <c r="P65" s="16">
        <v>0.53748384988657</v>
      </c>
      <c r="Q65" s="16">
        <v>-0.0975900072948532</v>
      </c>
      <c r="R65" s="16">
        <v>-0.0975900072948532</v>
      </c>
      <c r="S65" s="16">
        <v>-0.0666666666666666</v>
      </c>
      <c r="T65" s="16">
        <v>-0.0666666666666666</v>
      </c>
      <c r="U65" s="16">
        <v>0.382970843102535</v>
      </c>
      <c r="V65" s="16">
        <v>-0.124034734589208</v>
      </c>
      <c r="W65" s="16">
        <v>-0.174077655955697</v>
      </c>
      <c r="X65" s="16">
        <v>0.53748384988657</v>
      </c>
      <c r="Y65" s="16">
        <v>-0.0975900072948532</v>
      </c>
      <c r="Z65" s="16">
        <v>-0.0975900072948532</v>
      </c>
      <c r="AA65" s="16">
        <v>-0.0666666666666666</v>
      </c>
      <c r="AB65" s="16">
        <v>-0.0975900072948532</v>
      </c>
      <c r="AC65" s="16">
        <v>-0.0975900072948532</v>
      </c>
      <c r="AD65" s="16">
        <v>-0.174077655955697</v>
      </c>
      <c r="AE65" s="16">
        <v>-0.0975900072948532</v>
      </c>
      <c r="AF65" s="16">
        <v>-0.0666666666666666</v>
      </c>
      <c r="AG65" s="16">
        <v>-0.124034734589208</v>
      </c>
      <c r="AH65" s="16">
        <v>-0.0975900072948532</v>
      </c>
      <c r="AI65" s="16">
        <v>-0.0975900072948532</v>
      </c>
      <c r="AJ65" s="16">
        <v>-0.0975900072948533</v>
      </c>
      <c r="AK65" s="16">
        <v>-0.0975900072948532</v>
      </c>
      <c r="AL65" s="16">
        <v>-0.0666666666666666</v>
      </c>
      <c r="AM65" s="16">
        <v>-0.0975900072948532</v>
      </c>
      <c r="AN65" s="16">
        <v>0.53748384988657</v>
      </c>
      <c r="AO65" s="16">
        <v>-0.0666666666666666</v>
      </c>
      <c r="AP65" s="16">
        <v>0.53748384988657</v>
      </c>
      <c r="AQ65" s="16">
        <v>-0.124034734589208</v>
      </c>
      <c r="AR65" s="16">
        <v>-0.0975900072948532</v>
      </c>
      <c r="AS65" s="16">
        <v>-0.0975900072948532</v>
      </c>
      <c r="AT65" s="16">
        <v>-0.174077655955697</v>
      </c>
      <c r="AU65" s="16">
        <v>-0.0975900072948532</v>
      </c>
      <c r="AV65" s="16">
        <v>-0.124034734589208</v>
      </c>
      <c r="AW65" s="16">
        <v>-0.124034734589208</v>
      </c>
      <c r="AX65" s="16">
        <v>-0.0975900072948532</v>
      </c>
      <c r="AY65" s="16">
        <v>-0.0975900072948533</v>
      </c>
      <c r="AZ65" s="16">
        <v>-0.0666666666666666</v>
      </c>
      <c r="BA65" s="16">
        <v>-0.0666666666666666</v>
      </c>
      <c r="BB65" s="16">
        <v>-0.124034734589208</v>
      </c>
      <c r="BC65" s="16">
        <v>-0.124034734589208</v>
      </c>
      <c r="BD65" s="16">
        <v>-0.0975900072948532</v>
      </c>
      <c r="BE65" s="16">
        <v>-0.0666666666666666</v>
      </c>
      <c r="BF65" s="16">
        <v>-0.0975900072948533</v>
      </c>
      <c r="BG65" s="16">
        <v>-0.0975900072948532</v>
      </c>
      <c r="BH65" s="16">
        <v>-0.0666666666666666</v>
      </c>
      <c r="BI65" s="16">
        <v>0.537483849886569</v>
      </c>
      <c r="BJ65" s="16">
        <v>-0.0975900072948532</v>
      </c>
      <c r="BK65" s="16">
        <v>-0.0666666666666666</v>
      </c>
      <c r="BL65" s="16">
        <v>0.447213595499957</v>
      </c>
      <c r="BM65" s="16">
        <v>1.0</v>
      </c>
      <c r="BN65" s="16">
        <v>-0.0975900072948532</v>
      </c>
      <c r="BO65" s="16">
        <v>-0.0975900072948532</v>
      </c>
      <c r="BP65" s="16">
        <v>-0.0975900072948532</v>
      </c>
      <c r="BQ65" s="16">
        <v>-0.0975900072948532</v>
      </c>
      <c r="BR65" s="16">
        <v>0.537483849886569</v>
      </c>
      <c r="BS65" s="16">
        <v>-0.0666666666666666</v>
      </c>
      <c r="BT65" s="16">
        <v>0.447213595499957</v>
      </c>
      <c r="BU65" s="16">
        <v>-0.0975900072948532</v>
      </c>
      <c r="BV65" s="16">
        <v>-0.0975900072948532</v>
      </c>
      <c r="BW65" s="16">
        <v>-0.124034734589208</v>
      </c>
      <c r="BX65" s="16">
        <v>-0.0975900072948532</v>
      </c>
      <c r="BY65" s="16">
        <v>-0.0975900072948532</v>
      </c>
      <c r="BZ65" s="16">
        <v>-0.0975900072948532</v>
      </c>
      <c r="CA65" s="16">
        <v>0.53748384988657</v>
      </c>
      <c r="CB65" s="16">
        <v>-0.0975900072948533</v>
      </c>
      <c r="CC65" s="16">
        <v>-0.0666666666666666</v>
      </c>
      <c r="CD65" s="16">
        <v>0.683130051063974</v>
      </c>
      <c r="CE65" s="16">
        <v>-0.124034734589208</v>
      </c>
      <c r="CF65" s="16">
        <v>-0.124034734589208</v>
      </c>
      <c r="CG65" s="16">
        <v>-0.124034734589208</v>
      </c>
      <c r="CH65" s="16">
        <v>0.53748384988657</v>
      </c>
      <c r="CI65" s="16">
        <v>-0.0975900072948532</v>
      </c>
      <c r="CJ65" s="16">
        <v>-0.0975900072948532</v>
      </c>
      <c r="CK65" s="16">
        <v>-0.0666666666666666</v>
      </c>
      <c r="CL65" s="16">
        <v>-0.0975900072948532</v>
      </c>
      <c r="CM65" s="16">
        <v>-0.149071198499985</v>
      </c>
      <c r="CN65" s="16">
        <v>-0.0666666666666666</v>
      </c>
      <c r="CO65" s="16">
        <v>-0.124034734589208</v>
      </c>
      <c r="CP65" s="16">
        <v>-0.0666666666666666</v>
      </c>
      <c r="CQ65" s="16">
        <v>-0.0975900072948532</v>
      </c>
      <c r="CR65" s="16">
        <v>-0.0975900072948532</v>
      </c>
      <c r="CS65" s="16">
        <v>-0.149071198499985</v>
      </c>
      <c r="CT65" s="16">
        <v>-0.0666666666666666</v>
      </c>
      <c r="CU65" s="16">
        <v>0.53748384988657</v>
      </c>
      <c r="CV65" s="16">
        <v>-0.124034734589208</v>
      </c>
      <c r="CW65" s="16">
        <v>0.447213595499957</v>
      </c>
    </row>
    <row r="66" ht="14.25" customHeight="1">
      <c r="A66" s="16">
        <v>72.0</v>
      </c>
      <c r="B66" s="16">
        <v>0.152894157431287</v>
      </c>
      <c r="C66" s="16">
        <v>-0.18156825980064</v>
      </c>
      <c r="D66" s="16">
        <v>0.428571428571428</v>
      </c>
      <c r="E66" s="16">
        <v>0.786795792469443</v>
      </c>
      <c r="F66" s="16">
        <v>0.683130051063973</v>
      </c>
      <c r="G66" s="16">
        <v>-0.18156825980064</v>
      </c>
      <c r="H66" s="16">
        <v>0.428571428571428</v>
      </c>
      <c r="I66" s="16">
        <v>-0.142857142857142</v>
      </c>
      <c r="J66" s="16">
        <v>-0.0975900072948532</v>
      </c>
      <c r="K66" s="16">
        <v>-0.18156825980064</v>
      </c>
      <c r="L66" s="16">
        <v>0.786795792469443</v>
      </c>
      <c r="M66" s="16">
        <v>0.428571428571428</v>
      </c>
      <c r="N66" s="16">
        <v>-0.18156825980064</v>
      </c>
      <c r="O66" s="16">
        <v>0.683130051063973</v>
      </c>
      <c r="P66" s="16">
        <v>-0.18156825980064</v>
      </c>
      <c r="Q66" s="16">
        <v>0.428571428571428</v>
      </c>
      <c r="R66" s="16">
        <v>0.428571428571428</v>
      </c>
      <c r="S66" s="16">
        <v>0.683130051063973</v>
      </c>
      <c r="T66" s="16">
        <v>0.683130051063973</v>
      </c>
      <c r="U66" s="16">
        <v>0.560611910581388</v>
      </c>
      <c r="V66" s="16">
        <v>0.302613766334401</v>
      </c>
      <c r="W66" s="16">
        <v>0.152894157431287</v>
      </c>
      <c r="X66" s="16">
        <v>-0.18156825980064</v>
      </c>
      <c r="Y66" s="16">
        <v>0.428571428571428</v>
      </c>
      <c r="Z66" s="16">
        <v>0.428571428571428</v>
      </c>
      <c r="AA66" s="16">
        <v>0.683130051063973</v>
      </c>
      <c r="AB66" s="16">
        <v>0.428571428571428</v>
      </c>
      <c r="AC66" s="16">
        <v>0.428571428571428</v>
      </c>
      <c r="AD66" s="16">
        <v>0.152894157431287</v>
      </c>
      <c r="AE66" s="16">
        <v>0.428571428571428</v>
      </c>
      <c r="AF66" s="16">
        <v>0.683130051063973</v>
      </c>
      <c r="AG66" s="16">
        <v>-0.18156825980064</v>
      </c>
      <c r="AH66" s="16">
        <v>0.428571428571428</v>
      </c>
      <c r="AI66" s="16">
        <v>0.428571428571428</v>
      </c>
      <c r="AJ66" s="16">
        <v>0.428571428571428</v>
      </c>
      <c r="AK66" s="16">
        <v>0.428571428571428</v>
      </c>
      <c r="AL66" s="16">
        <v>0.683130051063973</v>
      </c>
      <c r="AM66" s="16">
        <v>0.428571428571428</v>
      </c>
      <c r="AN66" s="16">
        <v>0.302613766334401</v>
      </c>
      <c r="AO66" s="16">
        <v>0.683130051063973</v>
      </c>
      <c r="AP66" s="16">
        <v>-0.18156825980064</v>
      </c>
      <c r="AQ66" s="16">
        <v>0.786795792469443</v>
      </c>
      <c r="AR66" s="16">
        <v>0.428571428571428</v>
      </c>
      <c r="AS66" s="16">
        <v>-0.142857142857142</v>
      </c>
      <c r="AT66" s="16">
        <v>0.152894157431287</v>
      </c>
      <c r="AU66" s="16">
        <v>0.428571428571428</v>
      </c>
      <c r="AV66" s="16">
        <v>-0.18156825980064</v>
      </c>
      <c r="AW66" s="16">
        <v>0.786795792469443</v>
      </c>
      <c r="AX66" s="16">
        <v>0.428571428571428</v>
      </c>
      <c r="AY66" s="16">
        <v>0.428571428571428</v>
      </c>
      <c r="AZ66" s="16">
        <v>0.683130051063973</v>
      </c>
      <c r="BA66" s="16">
        <v>0.683130051063973</v>
      </c>
      <c r="BB66" s="16">
        <v>0.786795792469443</v>
      </c>
      <c r="BC66" s="16">
        <v>-0.18156825980064</v>
      </c>
      <c r="BD66" s="16">
        <v>0.428571428571428</v>
      </c>
      <c r="BE66" s="16">
        <v>0.683130051063973</v>
      </c>
      <c r="BF66" s="16">
        <v>0.428571428571428</v>
      </c>
      <c r="BG66" s="16">
        <v>0.428571428571428</v>
      </c>
      <c r="BH66" s="16">
        <v>0.683130051063973</v>
      </c>
      <c r="BI66" s="16">
        <v>-0.18156825980064</v>
      </c>
      <c r="BJ66" s="16">
        <v>0.428571428571428</v>
      </c>
      <c r="BK66" s="16">
        <v>0.683130051063973</v>
      </c>
      <c r="BL66" s="16">
        <v>0.218217890235992</v>
      </c>
      <c r="BM66" s="16">
        <v>-0.0975900072948532</v>
      </c>
      <c r="BN66" s="16">
        <v>1.0</v>
      </c>
      <c r="BO66" s="16">
        <v>0.428571428571428</v>
      </c>
      <c r="BP66" s="16">
        <v>0.428571428571428</v>
      </c>
      <c r="BQ66" s="16">
        <v>1.0</v>
      </c>
      <c r="BR66" s="16">
        <v>-0.18156825980064</v>
      </c>
      <c r="BS66" s="16">
        <v>-0.0975900072948532</v>
      </c>
      <c r="BT66" s="16">
        <v>0.218217890235992</v>
      </c>
      <c r="BU66" s="16">
        <v>0.428571428571428</v>
      </c>
      <c r="BV66" s="16">
        <v>0.428571428571428</v>
      </c>
      <c r="BW66" s="16">
        <v>0.302613766334401</v>
      </c>
      <c r="BX66" s="16">
        <v>1.0</v>
      </c>
      <c r="BY66" s="16">
        <v>0.428571428571428</v>
      </c>
      <c r="BZ66" s="16">
        <v>0.428571428571428</v>
      </c>
      <c r="CA66" s="16">
        <v>0.302613766334401</v>
      </c>
      <c r="CB66" s="16">
        <v>0.428571428571428</v>
      </c>
      <c r="CC66" s="16">
        <v>0.683130051063973</v>
      </c>
      <c r="CD66" s="16">
        <v>-0.142857142857142</v>
      </c>
      <c r="CE66" s="16">
        <v>0.302613766334401</v>
      </c>
      <c r="CF66" s="16">
        <v>0.302613766334401</v>
      </c>
      <c r="CG66" s="16">
        <v>0.786795792469443</v>
      </c>
      <c r="CH66" s="16">
        <v>-0.18156825980064</v>
      </c>
      <c r="CI66" s="16">
        <v>1.0</v>
      </c>
      <c r="CJ66" s="16">
        <v>0.428571428571428</v>
      </c>
      <c r="CK66" s="16">
        <v>-0.0975900072948532</v>
      </c>
      <c r="CL66" s="16">
        <v>0.428571428571428</v>
      </c>
      <c r="CM66" s="16">
        <v>0.218217890235992</v>
      </c>
      <c r="CN66" s="16">
        <v>0.683130051063973</v>
      </c>
      <c r="CO66" s="16">
        <v>-0.18156825980064</v>
      </c>
      <c r="CP66" s="16">
        <v>0.683130051063973</v>
      </c>
      <c r="CQ66" s="16">
        <v>0.428571428571428</v>
      </c>
      <c r="CR66" s="16">
        <v>1.0</v>
      </c>
      <c r="CS66" s="16">
        <v>0.218217890235992</v>
      </c>
      <c r="CT66" s="16">
        <v>-0.0975900072948532</v>
      </c>
      <c r="CU66" s="16">
        <v>0.302613766334401</v>
      </c>
      <c r="CV66" s="16">
        <v>0.302613766334401</v>
      </c>
      <c r="CW66" s="16">
        <v>0.218217890235992</v>
      </c>
    </row>
    <row r="67" ht="14.25" customHeight="1">
      <c r="A67" s="16">
        <v>73.0</v>
      </c>
      <c r="B67" s="16">
        <v>-0.254823595718812</v>
      </c>
      <c r="C67" s="16">
        <v>-0.18156825980064</v>
      </c>
      <c r="D67" s="16">
        <v>-0.142857142857142</v>
      </c>
      <c r="E67" s="16">
        <v>0.302613766334401</v>
      </c>
      <c r="F67" s="16">
        <v>-0.0975900072948532</v>
      </c>
      <c r="G67" s="16">
        <v>-0.18156825980064</v>
      </c>
      <c r="H67" s="16">
        <v>-0.142857142857142</v>
      </c>
      <c r="I67" s="16">
        <v>-0.142857142857142</v>
      </c>
      <c r="J67" s="16">
        <v>-0.0975900072948532</v>
      </c>
      <c r="K67" s="16">
        <v>-0.18156825980064</v>
      </c>
      <c r="L67" s="16">
        <v>0.302613766334401</v>
      </c>
      <c r="M67" s="16">
        <v>-0.142857142857142</v>
      </c>
      <c r="N67" s="16">
        <v>-0.18156825980064</v>
      </c>
      <c r="O67" s="16">
        <v>0.683130051063973</v>
      </c>
      <c r="P67" s="16">
        <v>-0.18156825980064</v>
      </c>
      <c r="Q67" s="16">
        <v>0.428571428571428</v>
      </c>
      <c r="R67" s="16">
        <v>0.428571428571428</v>
      </c>
      <c r="S67" s="16">
        <v>-0.0975900072948532</v>
      </c>
      <c r="T67" s="16">
        <v>-0.0975900072948532</v>
      </c>
      <c r="U67" s="16">
        <v>0.152894157431287</v>
      </c>
      <c r="V67" s="16">
        <v>-0.18156825980064</v>
      </c>
      <c r="W67" s="16">
        <v>0.152894157431287</v>
      </c>
      <c r="X67" s="16">
        <v>-0.18156825980064</v>
      </c>
      <c r="Y67" s="16">
        <v>0.428571428571428</v>
      </c>
      <c r="Z67" s="16">
        <v>0.428571428571428</v>
      </c>
      <c r="AA67" s="16">
        <v>0.683130051063973</v>
      </c>
      <c r="AB67" s="16">
        <v>0.428571428571428</v>
      </c>
      <c r="AC67" s="16">
        <v>0.428571428571428</v>
      </c>
      <c r="AD67" s="16">
        <v>0.152894157431287</v>
      </c>
      <c r="AE67" s="16">
        <v>0.428571428571428</v>
      </c>
      <c r="AF67" s="16">
        <v>0.683130051063973</v>
      </c>
      <c r="AG67" s="16">
        <v>-0.18156825980064</v>
      </c>
      <c r="AH67" s="16">
        <v>0.428571428571428</v>
      </c>
      <c r="AI67" s="16">
        <v>0.428571428571428</v>
      </c>
      <c r="AJ67" s="16">
        <v>-0.142857142857142</v>
      </c>
      <c r="AK67" s="16">
        <v>-0.142857142857142</v>
      </c>
      <c r="AL67" s="16">
        <v>0.683130051063973</v>
      </c>
      <c r="AM67" s="16">
        <v>1.0</v>
      </c>
      <c r="AN67" s="16">
        <v>0.302613766334401</v>
      </c>
      <c r="AO67" s="16">
        <v>0.683130051063973</v>
      </c>
      <c r="AP67" s="16">
        <v>-0.18156825980064</v>
      </c>
      <c r="AQ67" s="16">
        <v>0.302613766334401</v>
      </c>
      <c r="AR67" s="16">
        <v>0.428571428571428</v>
      </c>
      <c r="AS67" s="16">
        <v>-0.142857142857142</v>
      </c>
      <c r="AT67" s="16">
        <v>0.152894157431287</v>
      </c>
      <c r="AU67" s="16">
        <v>0.428571428571428</v>
      </c>
      <c r="AV67" s="16">
        <v>-0.18156825980064</v>
      </c>
      <c r="AW67" s="16">
        <v>0.302613766334401</v>
      </c>
      <c r="AX67" s="16">
        <v>0.428571428571428</v>
      </c>
      <c r="AY67" s="16">
        <v>-0.142857142857142</v>
      </c>
      <c r="AZ67" s="16">
        <v>0.683130051063973</v>
      </c>
      <c r="BA67" s="16">
        <v>0.683130051063973</v>
      </c>
      <c r="BB67" s="16">
        <v>0.302613766334401</v>
      </c>
      <c r="BC67" s="16">
        <v>-0.18156825980064</v>
      </c>
      <c r="BD67" s="16">
        <v>0.428571428571428</v>
      </c>
      <c r="BE67" s="16">
        <v>0.683130051063973</v>
      </c>
      <c r="BF67" s="16">
        <v>-0.142857142857142</v>
      </c>
      <c r="BG67" s="16">
        <v>-0.142857142857142</v>
      </c>
      <c r="BH67" s="16">
        <v>-0.0975900072948532</v>
      </c>
      <c r="BI67" s="16">
        <v>-0.18156825980064</v>
      </c>
      <c r="BJ67" s="16">
        <v>-0.142857142857142</v>
      </c>
      <c r="BK67" s="16">
        <v>-0.0975900072948532</v>
      </c>
      <c r="BL67" s="16">
        <v>-0.218217890235992</v>
      </c>
      <c r="BM67" s="16">
        <v>-0.0975900072948532</v>
      </c>
      <c r="BN67" s="16">
        <v>0.428571428571428</v>
      </c>
      <c r="BO67" s="16">
        <v>1.0</v>
      </c>
      <c r="BP67" s="16">
        <v>0.428571428571428</v>
      </c>
      <c r="BQ67" s="16">
        <v>0.428571428571428</v>
      </c>
      <c r="BR67" s="16">
        <v>-0.18156825980064</v>
      </c>
      <c r="BS67" s="16">
        <v>-0.0975900072948533</v>
      </c>
      <c r="BT67" s="16">
        <v>0.218217890235992</v>
      </c>
      <c r="BU67" s="16">
        <v>0.428571428571428</v>
      </c>
      <c r="BV67" s="16">
        <v>0.428571428571428</v>
      </c>
      <c r="BW67" s="16">
        <v>0.302613766334401</v>
      </c>
      <c r="BX67" s="16">
        <v>0.428571428571428</v>
      </c>
      <c r="BY67" s="16">
        <v>0.428571428571428</v>
      </c>
      <c r="BZ67" s="16">
        <v>0.428571428571428</v>
      </c>
      <c r="CA67" s="16">
        <v>0.302613766334401</v>
      </c>
      <c r="CB67" s="16">
        <v>-0.142857142857142</v>
      </c>
      <c r="CC67" s="16">
        <v>-0.0975900072948532</v>
      </c>
      <c r="CD67" s="16">
        <v>-0.142857142857142</v>
      </c>
      <c r="CE67" s="16">
        <v>0.302613766334401</v>
      </c>
      <c r="CF67" s="16">
        <v>-0.18156825980064</v>
      </c>
      <c r="CG67" s="16">
        <v>0.302613766334401</v>
      </c>
      <c r="CH67" s="16">
        <v>-0.18156825980064</v>
      </c>
      <c r="CI67" s="16">
        <v>0.428571428571428</v>
      </c>
      <c r="CJ67" s="16">
        <v>0.428571428571428</v>
      </c>
      <c r="CK67" s="16">
        <v>-0.0975900072948533</v>
      </c>
      <c r="CL67" s="16">
        <v>0.428571428571428</v>
      </c>
      <c r="CM67" s="16">
        <v>-0.218217890235992</v>
      </c>
      <c r="CN67" s="16">
        <v>-0.0975900072948532</v>
      </c>
      <c r="CO67" s="16">
        <v>-0.18156825980064</v>
      </c>
      <c r="CP67" s="16">
        <v>-0.0975900072948532</v>
      </c>
      <c r="CQ67" s="16">
        <v>0.428571428571428</v>
      </c>
      <c r="CR67" s="16">
        <v>0.428571428571428</v>
      </c>
      <c r="CS67" s="16">
        <v>-0.218217890235992</v>
      </c>
      <c r="CT67" s="16">
        <v>-0.0975900072948533</v>
      </c>
      <c r="CU67" s="16">
        <v>0.786795792469442</v>
      </c>
      <c r="CV67" s="16">
        <v>0.302613766334401</v>
      </c>
      <c r="CW67" s="16">
        <v>-0.218217890235992</v>
      </c>
    </row>
    <row r="68" ht="14.25" customHeight="1">
      <c r="A68" s="16">
        <v>74.0</v>
      </c>
      <c r="B68" s="16">
        <v>-0.254823595718812</v>
      </c>
      <c r="C68" s="16">
        <v>-0.18156825980064</v>
      </c>
      <c r="D68" s="16">
        <v>0.428571428571428</v>
      </c>
      <c r="E68" s="16">
        <v>0.786795792469443</v>
      </c>
      <c r="F68" s="16">
        <v>-0.0975900072948532</v>
      </c>
      <c r="G68" s="16">
        <v>-0.18156825980064</v>
      </c>
      <c r="H68" s="16">
        <v>0.428571428571428</v>
      </c>
      <c r="I68" s="16">
        <v>-0.142857142857142</v>
      </c>
      <c r="J68" s="16">
        <v>-0.0975900072948532</v>
      </c>
      <c r="K68" s="16">
        <v>-0.18156825980064</v>
      </c>
      <c r="L68" s="16">
        <v>0.786795792469443</v>
      </c>
      <c r="M68" s="16">
        <v>-0.142857142857142</v>
      </c>
      <c r="N68" s="16">
        <v>-0.18156825980064</v>
      </c>
      <c r="O68" s="16">
        <v>0.683130051063973</v>
      </c>
      <c r="P68" s="16">
        <v>0.302613766334401</v>
      </c>
      <c r="Q68" s="16">
        <v>0.428571428571428</v>
      </c>
      <c r="R68" s="16">
        <v>1.0</v>
      </c>
      <c r="S68" s="16">
        <v>-0.0975900072948532</v>
      </c>
      <c r="T68" s="16">
        <v>-0.0975900072948532</v>
      </c>
      <c r="U68" s="16">
        <v>0.152894157431287</v>
      </c>
      <c r="V68" s="16">
        <v>-0.18156825980064</v>
      </c>
      <c r="W68" s="16">
        <v>0.152894157431287</v>
      </c>
      <c r="X68" s="16">
        <v>-0.18156825980064</v>
      </c>
      <c r="Y68" s="16">
        <v>0.428571428571428</v>
      </c>
      <c r="Z68" s="16">
        <v>1.0</v>
      </c>
      <c r="AA68" s="16">
        <v>0.683130051063973</v>
      </c>
      <c r="AB68" s="16">
        <v>0.428571428571428</v>
      </c>
      <c r="AC68" s="16">
        <v>1.0</v>
      </c>
      <c r="AD68" s="16">
        <v>0.152894157431287</v>
      </c>
      <c r="AE68" s="16">
        <v>0.428571428571428</v>
      </c>
      <c r="AF68" s="16">
        <v>0.683130051063973</v>
      </c>
      <c r="AG68" s="16">
        <v>-0.18156825980064</v>
      </c>
      <c r="AH68" s="16">
        <v>0.428571428571428</v>
      </c>
      <c r="AI68" s="16">
        <v>0.428571428571428</v>
      </c>
      <c r="AJ68" s="16">
        <v>-0.142857142857142</v>
      </c>
      <c r="AK68" s="16">
        <v>0.428571428571428</v>
      </c>
      <c r="AL68" s="16">
        <v>0.683130051063973</v>
      </c>
      <c r="AM68" s="16">
        <v>0.428571428571428</v>
      </c>
      <c r="AN68" s="16">
        <v>0.302613766334401</v>
      </c>
      <c r="AO68" s="16">
        <v>0.683130051063973</v>
      </c>
      <c r="AP68" s="16">
        <v>-0.18156825980064</v>
      </c>
      <c r="AQ68" s="16">
        <v>0.302613766334401</v>
      </c>
      <c r="AR68" s="16">
        <v>1.0</v>
      </c>
      <c r="AS68" s="16">
        <v>-0.142857142857142</v>
      </c>
      <c r="AT68" s="16">
        <v>0.560611910581388</v>
      </c>
      <c r="AU68" s="16">
        <v>1.0</v>
      </c>
      <c r="AV68" s="16">
        <v>-0.18156825980064</v>
      </c>
      <c r="AW68" s="16">
        <v>0.786795792469443</v>
      </c>
      <c r="AX68" s="16">
        <v>0.428571428571428</v>
      </c>
      <c r="AY68" s="16">
        <v>-0.142857142857142</v>
      </c>
      <c r="AZ68" s="16">
        <v>0.683130051063973</v>
      </c>
      <c r="BA68" s="16">
        <v>0.683130051063973</v>
      </c>
      <c r="BB68" s="16">
        <v>0.786795792469443</v>
      </c>
      <c r="BC68" s="16">
        <v>-0.18156825980064</v>
      </c>
      <c r="BD68" s="16">
        <v>0.428571428571428</v>
      </c>
      <c r="BE68" s="16">
        <v>0.683130051063973</v>
      </c>
      <c r="BF68" s="16">
        <v>-0.142857142857142</v>
      </c>
      <c r="BG68" s="16">
        <v>0.428571428571428</v>
      </c>
      <c r="BH68" s="16">
        <v>-0.0975900072948532</v>
      </c>
      <c r="BI68" s="16">
        <v>-0.18156825980064</v>
      </c>
      <c r="BJ68" s="16">
        <v>0.428571428571428</v>
      </c>
      <c r="BK68" s="16">
        <v>-0.0975900072948532</v>
      </c>
      <c r="BL68" s="16">
        <v>-0.218217890235992</v>
      </c>
      <c r="BM68" s="16">
        <v>-0.0975900072948532</v>
      </c>
      <c r="BN68" s="16">
        <v>0.428571428571428</v>
      </c>
      <c r="BO68" s="16">
        <v>0.428571428571428</v>
      </c>
      <c r="BP68" s="16">
        <v>1.0</v>
      </c>
      <c r="BQ68" s="16">
        <v>0.428571428571428</v>
      </c>
      <c r="BR68" s="16">
        <v>-0.18156825980064</v>
      </c>
      <c r="BS68" s="16">
        <v>-0.0975900072948533</v>
      </c>
      <c r="BT68" s="16">
        <v>0.218217890235992</v>
      </c>
      <c r="BU68" s="16">
        <v>0.428571428571428</v>
      </c>
      <c r="BV68" s="16">
        <v>0.428571428571428</v>
      </c>
      <c r="BW68" s="16">
        <v>0.786795792469443</v>
      </c>
      <c r="BX68" s="16">
        <v>0.428571428571428</v>
      </c>
      <c r="BY68" s="16">
        <v>1.0</v>
      </c>
      <c r="BZ68" s="16">
        <v>1.0</v>
      </c>
      <c r="CA68" s="16">
        <v>0.302613766334401</v>
      </c>
      <c r="CB68" s="16">
        <v>-0.142857142857142</v>
      </c>
      <c r="CC68" s="16">
        <v>-0.0975900072948532</v>
      </c>
      <c r="CD68" s="16">
        <v>-0.142857142857142</v>
      </c>
      <c r="CE68" s="16">
        <v>0.302613766334401</v>
      </c>
      <c r="CF68" s="16">
        <v>0.302613766334401</v>
      </c>
      <c r="CG68" s="16">
        <v>0.786795792469443</v>
      </c>
      <c r="CH68" s="16">
        <v>-0.18156825980064</v>
      </c>
      <c r="CI68" s="16">
        <v>0.428571428571428</v>
      </c>
      <c r="CJ68" s="16">
        <v>0.428571428571428</v>
      </c>
      <c r="CK68" s="16">
        <v>-0.0975900072948533</v>
      </c>
      <c r="CL68" s="16">
        <v>0.428571428571428</v>
      </c>
      <c r="CM68" s="16">
        <v>0.218217890235992</v>
      </c>
      <c r="CN68" s="16">
        <v>-0.0975900072948532</v>
      </c>
      <c r="CO68" s="16">
        <v>-0.18156825980064</v>
      </c>
      <c r="CP68" s="16">
        <v>-0.0975900072948532</v>
      </c>
      <c r="CQ68" s="16">
        <v>1.0</v>
      </c>
      <c r="CR68" s="16">
        <v>0.428571428571428</v>
      </c>
      <c r="CS68" s="16">
        <v>-0.218217890235992</v>
      </c>
      <c r="CT68" s="16">
        <v>-0.0975900072948533</v>
      </c>
      <c r="CU68" s="16">
        <v>0.302613766334401</v>
      </c>
      <c r="CV68" s="16">
        <v>0.302613766334401</v>
      </c>
      <c r="CW68" s="16">
        <v>-0.218217890235992</v>
      </c>
    </row>
    <row r="69" ht="14.25" customHeight="1">
      <c r="A69" s="16">
        <v>75.0</v>
      </c>
      <c r="B69" s="16">
        <v>0.152894157431287</v>
      </c>
      <c r="C69" s="16">
        <v>-0.18156825980064</v>
      </c>
      <c r="D69" s="16">
        <v>0.428571428571428</v>
      </c>
      <c r="E69" s="16">
        <v>0.786795792469443</v>
      </c>
      <c r="F69" s="16">
        <v>0.683130051063973</v>
      </c>
      <c r="G69" s="16">
        <v>-0.18156825980064</v>
      </c>
      <c r="H69" s="16">
        <v>0.428571428571428</v>
      </c>
      <c r="I69" s="16">
        <v>-0.142857142857142</v>
      </c>
      <c r="J69" s="16">
        <v>-0.0975900072948532</v>
      </c>
      <c r="K69" s="16">
        <v>-0.18156825980064</v>
      </c>
      <c r="L69" s="16">
        <v>0.786795792469443</v>
      </c>
      <c r="M69" s="16">
        <v>0.428571428571428</v>
      </c>
      <c r="N69" s="16">
        <v>-0.18156825980064</v>
      </c>
      <c r="O69" s="16">
        <v>0.683130051063973</v>
      </c>
      <c r="P69" s="16">
        <v>-0.18156825980064</v>
      </c>
      <c r="Q69" s="16">
        <v>0.428571428571428</v>
      </c>
      <c r="R69" s="16">
        <v>0.428571428571428</v>
      </c>
      <c r="S69" s="16">
        <v>0.683130051063973</v>
      </c>
      <c r="T69" s="16">
        <v>0.683130051063973</v>
      </c>
      <c r="U69" s="16">
        <v>0.560611910581388</v>
      </c>
      <c r="V69" s="16">
        <v>0.302613766334401</v>
      </c>
      <c r="W69" s="16">
        <v>0.152894157431287</v>
      </c>
      <c r="X69" s="16">
        <v>-0.18156825980064</v>
      </c>
      <c r="Y69" s="16">
        <v>0.428571428571428</v>
      </c>
      <c r="Z69" s="16">
        <v>0.428571428571428</v>
      </c>
      <c r="AA69" s="16">
        <v>0.683130051063973</v>
      </c>
      <c r="AB69" s="16">
        <v>0.428571428571428</v>
      </c>
      <c r="AC69" s="16">
        <v>0.428571428571428</v>
      </c>
      <c r="AD69" s="16">
        <v>0.152894157431287</v>
      </c>
      <c r="AE69" s="16">
        <v>0.428571428571428</v>
      </c>
      <c r="AF69" s="16">
        <v>0.683130051063973</v>
      </c>
      <c r="AG69" s="16">
        <v>-0.18156825980064</v>
      </c>
      <c r="AH69" s="16">
        <v>0.428571428571428</v>
      </c>
      <c r="AI69" s="16">
        <v>0.428571428571428</v>
      </c>
      <c r="AJ69" s="16">
        <v>0.428571428571428</v>
      </c>
      <c r="AK69" s="16">
        <v>0.428571428571428</v>
      </c>
      <c r="AL69" s="16">
        <v>0.683130051063973</v>
      </c>
      <c r="AM69" s="16">
        <v>0.428571428571428</v>
      </c>
      <c r="AN69" s="16">
        <v>0.302613766334401</v>
      </c>
      <c r="AO69" s="16">
        <v>0.683130051063973</v>
      </c>
      <c r="AP69" s="16">
        <v>-0.18156825980064</v>
      </c>
      <c r="AQ69" s="16">
        <v>0.786795792469443</v>
      </c>
      <c r="AR69" s="16">
        <v>0.428571428571428</v>
      </c>
      <c r="AS69" s="16">
        <v>-0.142857142857142</v>
      </c>
      <c r="AT69" s="16">
        <v>0.152894157431287</v>
      </c>
      <c r="AU69" s="16">
        <v>0.428571428571428</v>
      </c>
      <c r="AV69" s="16">
        <v>-0.18156825980064</v>
      </c>
      <c r="AW69" s="16">
        <v>0.786795792469443</v>
      </c>
      <c r="AX69" s="16">
        <v>0.428571428571428</v>
      </c>
      <c r="AY69" s="16">
        <v>0.428571428571428</v>
      </c>
      <c r="AZ69" s="16">
        <v>0.683130051063973</v>
      </c>
      <c r="BA69" s="16">
        <v>0.683130051063973</v>
      </c>
      <c r="BB69" s="16">
        <v>0.786795792469443</v>
      </c>
      <c r="BC69" s="16">
        <v>-0.18156825980064</v>
      </c>
      <c r="BD69" s="16">
        <v>0.428571428571428</v>
      </c>
      <c r="BE69" s="16">
        <v>0.683130051063973</v>
      </c>
      <c r="BF69" s="16">
        <v>0.428571428571428</v>
      </c>
      <c r="BG69" s="16">
        <v>0.428571428571428</v>
      </c>
      <c r="BH69" s="16">
        <v>0.683130051063973</v>
      </c>
      <c r="BI69" s="16">
        <v>-0.18156825980064</v>
      </c>
      <c r="BJ69" s="16">
        <v>0.428571428571428</v>
      </c>
      <c r="BK69" s="16">
        <v>0.683130051063973</v>
      </c>
      <c r="BL69" s="16">
        <v>0.218217890235992</v>
      </c>
      <c r="BM69" s="16">
        <v>-0.0975900072948532</v>
      </c>
      <c r="BN69" s="16">
        <v>1.0</v>
      </c>
      <c r="BO69" s="16">
        <v>0.428571428571428</v>
      </c>
      <c r="BP69" s="16">
        <v>0.428571428571428</v>
      </c>
      <c r="BQ69" s="16">
        <v>1.0</v>
      </c>
      <c r="BR69" s="16">
        <v>-0.18156825980064</v>
      </c>
      <c r="BS69" s="16">
        <v>-0.0975900072948532</v>
      </c>
      <c r="BT69" s="16">
        <v>0.218217890235992</v>
      </c>
      <c r="BU69" s="16">
        <v>0.428571428571428</v>
      </c>
      <c r="BV69" s="16">
        <v>0.428571428571428</v>
      </c>
      <c r="BW69" s="16">
        <v>0.302613766334401</v>
      </c>
      <c r="BX69" s="16">
        <v>1.0</v>
      </c>
      <c r="BY69" s="16">
        <v>0.428571428571428</v>
      </c>
      <c r="BZ69" s="16">
        <v>0.428571428571428</v>
      </c>
      <c r="CA69" s="16">
        <v>0.302613766334401</v>
      </c>
      <c r="CB69" s="16">
        <v>0.428571428571428</v>
      </c>
      <c r="CC69" s="16">
        <v>0.683130051063973</v>
      </c>
      <c r="CD69" s="16">
        <v>-0.142857142857142</v>
      </c>
      <c r="CE69" s="16">
        <v>0.302613766334401</v>
      </c>
      <c r="CF69" s="16">
        <v>0.302613766334401</v>
      </c>
      <c r="CG69" s="16">
        <v>0.786795792469443</v>
      </c>
      <c r="CH69" s="16">
        <v>-0.18156825980064</v>
      </c>
      <c r="CI69" s="16">
        <v>1.0</v>
      </c>
      <c r="CJ69" s="16">
        <v>0.428571428571428</v>
      </c>
      <c r="CK69" s="16">
        <v>-0.0975900072948532</v>
      </c>
      <c r="CL69" s="16">
        <v>0.428571428571428</v>
      </c>
      <c r="CM69" s="16">
        <v>0.218217890235992</v>
      </c>
      <c r="CN69" s="16">
        <v>0.683130051063973</v>
      </c>
      <c r="CO69" s="16">
        <v>-0.18156825980064</v>
      </c>
      <c r="CP69" s="16">
        <v>0.683130051063973</v>
      </c>
      <c r="CQ69" s="16">
        <v>0.428571428571428</v>
      </c>
      <c r="CR69" s="16">
        <v>1.0</v>
      </c>
      <c r="CS69" s="16">
        <v>0.218217890235992</v>
      </c>
      <c r="CT69" s="16">
        <v>-0.0975900072948532</v>
      </c>
      <c r="CU69" s="16">
        <v>0.302613766334401</v>
      </c>
      <c r="CV69" s="16">
        <v>0.302613766334401</v>
      </c>
      <c r="CW69" s="16">
        <v>0.218217890235992</v>
      </c>
    </row>
    <row r="70" ht="14.25" customHeight="1">
      <c r="A70" s="16">
        <v>76.0</v>
      </c>
      <c r="B70" s="16">
        <v>-0.323875137815647</v>
      </c>
      <c r="C70" s="16">
        <v>-0.23076923076923</v>
      </c>
      <c r="D70" s="16">
        <v>-0.18156825980064</v>
      </c>
      <c r="E70" s="16">
        <v>-0.23076923076923</v>
      </c>
      <c r="F70" s="16">
        <v>-0.124034734589208</v>
      </c>
      <c r="G70" s="16">
        <v>0.589743589743589</v>
      </c>
      <c r="H70" s="16">
        <v>-0.18156825980064</v>
      </c>
      <c r="I70" s="16">
        <v>-0.18156825980064</v>
      </c>
      <c r="J70" s="16">
        <v>0.537483849886569</v>
      </c>
      <c r="K70" s="16">
        <v>0.589743589743589</v>
      </c>
      <c r="L70" s="16">
        <v>-0.23076923076923</v>
      </c>
      <c r="M70" s="16">
        <v>-0.18156825980064</v>
      </c>
      <c r="N70" s="16">
        <v>-0.23076923076923</v>
      </c>
      <c r="O70" s="16">
        <v>-0.124034734589208</v>
      </c>
      <c r="P70" s="16">
        <v>0.179487179487179</v>
      </c>
      <c r="Q70" s="16">
        <v>-0.18156825980064</v>
      </c>
      <c r="R70" s="16">
        <v>-0.18156825980064</v>
      </c>
      <c r="S70" s="16">
        <v>-0.124034734589208</v>
      </c>
      <c r="T70" s="16">
        <v>-0.124034734589208</v>
      </c>
      <c r="U70" s="16">
        <v>0.3670584895244</v>
      </c>
      <c r="V70" s="16">
        <v>0.179487179487179</v>
      </c>
      <c r="W70" s="16">
        <v>0.0215916758543765</v>
      </c>
      <c r="X70" s="16">
        <v>0.589743589743589</v>
      </c>
      <c r="Y70" s="16">
        <v>0.302613766334401</v>
      </c>
      <c r="Z70" s="16">
        <v>-0.18156825980064</v>
      </c>
      <c r="AA70" s="16">
        <v>-0.124034734589208</v>
      </c>
      <c r="AB70" s="16">
        <v>-0.18156825980064</v>
      </c>
      <c r="AC70" s="16">
        <v>-0.18156825980064</v>
      </c>
      <c r="AD70" s="16">
        <v>0.0215916758543765</v>
      </c>
      <c r="AE70" s="16">
        <v>-0.18156825980064</v>
      </c>
      <c r="AF70" s="16">
        <v>-0.124034734589208</v>
      </c>
      <c r="AG70" s="16">
        <v>0.589743589743589</v>
      </c>
      <c r="AH70" s="16">
        <v>-0.18156825980064</v>
      </c>
      <c r="AI70" s="16">
        <v>-0.18156825980064</v>
      </c>
      <c r="AJ70" s="16">
        <v>-0.18156825980064</v>
      </c>
      <c r="AK70" s="16">
        <v>-0.18156825980064</v>
      </c>
      <c r="AL70" s="16">
        <v>-0.124034734589208</v>
      </c>
      <c r="AM70" s="16">
        <v>-0.18156825980064</v>
      </c>
      <c r="AN70" s="16">
        <v>0.179487179487179</v>
      </c>
      <c r="AO70" s="16">
        <v>-0.124034734589208</v>
      </c>
      <c r="AP70" s="16">
        <v>0.179487179487179</v>
      </c>
      <c r="AQ70" s="16">
        <v>0.179487179487179</v>
      </c>
      <c r="AR70" s="16">
        <v>-0.18156825980064</v>
      </c>
      <c r="AS70" s="16">
        <v>0.302613766334401</v>
      </c>
      <c r="AT70" s="16">
        <v>-0.323875137815647</v>
      </c>
      <c r="AU70" s="16">
        <v>-0.18156825980064</v>
      </c>
      <c r="AV70" s="16">
        <v>0.179487179487179</v>
      </c>
      <c r="AW70" s="16">
        <v>-0.23076923076923</v>
      </c>
      <c r="AX70" s="16">
        <v>-0.18156825980064</v>
      </c>
      <c r="AY70" s="16">
        <v>-0.18156825980064</v>
      </c>
      <c r="AZ70" s="16">
        <v>-0.124034734589208</v>
      </c>
      <c r="BA70" s="16">
        <v>-0.124034734589208</v>
      </c>
      <c r="BB70" s="16">
        <v>-0.23076923076923</v>
      </c>
      <c r="BC70" s="16">
        <v>-0.23076923076923</v>
      </c>
      <c r="BD70" s="16">
        <v>0.302613766334401</v>
      </c>
      <c r="BE70" s="16">
        <v>-0.124034734589208</v>
      </c>
      <c r="BF70" s="16">
        <v>-0.18156825980064</v>
      </c>
      <c r="BG70" s="16">
        <v>-0.18156825980064</v>
      </c>
      <c r="BH70" s="16">
        <v>-0.124034734589208</v>
      </c>
      <c r="BI70" s="16">
        <v>1.0</v>
      </c>
      <c r="BJ70" s="16">
        <v>-0.18156825980064</v>
      </c>
      <c r="BK70" s="16">
        <v>-0.124034734589208</v>
      </c>
      <c r="BL70" s="16">
        <v>0.462250163521024</v>
      </c>
      <c r="BM70" s="16">
        <v>0.537483849886569</v>
      </c>
      <c r="BN70" s="16">
        <v>-0.18156825980064</v>
      </c>
      <c r="BO70" s="16">
        <v>-0.18156825980064</v>
      </c>
      <c r="BP70" s="16">
        <v>-0.18156825980064</v>
      </c>
      <c r="BQ70" s="16">
        <v>-0.18156825980064</v>
      </c>
      <c r="BR70" s="16">
        <v>1.0</v>
      </c>
      <c r="BS70" s="16">
        <v>-0.124034734589208</v>
      </c>
      <c r="BT70" s="16">
        <v>0.462250163521024</v>
      </c>
      <c r="BU70" s="16">
        <v>0.302613766334401</v>
      </c>
      <c r="BV70" s="16">
        <v>-0.18156825980064</v>
      </c>
      <c r="BW70" s="16">
        <v>-0.23076923076923</v>
      </c>
      <c r="BX70" s="16">
        <v>-0.18156825980064</v>
      </c>
      <c r="BY70" s="16">
        <v>-0.18156825980064</v>
      </c>
      <c r="BZ70" s="16">
        <v>-0.18156825980064</v>
      </c>
      <c r="CA70" s="16">
        <v>0.179487179487179</v>
      </c>
      <c r="CB70" s="16">
        <v>-0.18156825980064</v>
      </c>
      <c r="CC70" s="16">
        <v>-0.124034734589208</v>
      </c>
      <c r="CD70" s="16">
        <v>0.786795792469442</v>
      </c>
      <c r="CE70" s="16">
        <v>0.179487179487179</v>
      </c>
      <c r="CF70" s="16">
        <v>-0.23076923076923</v>
      </c>
      <c r="CG70" s="16">
        <v>-0.23076923076923</v>
      </c>
      <c r="CH70" s="16">
        <v>0.589743589743589</v>
      </c>
      <c r="CI70" s="16">
        <v>-0.18156825980064</v>
      </c>
      <c r="CJ70" s="16">
        <v>-0.18156825980064</v>
      </c>
      <c r="CK70" s="16">
        <v>-0.124034734589208</v>
      </c>
      <c r="CL70" s="16">
        <v>0.302613766334401</v>
      </c>
      <c r="CM70" s="16">
        <v>-0.277350098112614</v>
      </c>
      <c r="CN70" s="16">
        <v>-0.124034734589208</v>
      </c>
      <c r="CO70" s="16">
        <v>0.589743589743589</v>
      </c>
      <c r="CP70" s="16">
        <v>-0.124034734589208</v>
      </c>
      <c r="CQ70" s="16">
        <v>-0.18156825980064</v>
      </c>
      <c r="CR70" s="16">
        <v>-0.18156825980064</v>
      </c>
      <c r="CS70" s="16">
        <v>-0.277350098112614</v>
      </c>
      <c r="CT70" s="16">
        <v>-0.124034734589208</v>
      </c>
      <c r="CU70" s="16">
        <v>0.179487179487179</v>
      </c>
      <c r="CV70" s="16">
        <v>0.179487179487179</v>
      </c>
      <c r="CW70" s="16">
        <v>0.0924500327042049</v>
      </c>
    </row>
    <row r="71" ht="14.25" customHeight="1">
      <c r="A71" s="16">
        <v>77.0</v>
      </c>
      <c r="B71" s="16">
        <v>-0.174077655955698</v>
      </c>
      <c r="C71" s="16">
        <v>-0.124034734589208</v>
      </c>
      <c r="D71" s="16">
        <v>-0.0975900072948532</v>
      </c>
      <c r="E71" s="16">
        <v>-0.124034734589208</v>
      </c>
      <c r="F71" s="16">
        <v>-0.0666666666666666</v>
      </c>
      <c r="G71" s="16">
        <v>-0.124034734589208</v>
      </c>
      <c r="H71" s="16">
        <v>-0.0975900072948532</v>
      </c>
      <c r="I71" s="16">
        <v>-0.0975900072948532</v>
      </c>
      <c r="J71" s="16">
        <v>-0.0666666666666666</v>
      </c>
      <c r="K71" s="16">
        <v>-0.124034734589208</v>
      </c>
      <c r="L71" s="16">
        <v>-0.124034734589208</v>
      </c>
      <c r="M71" s="16">
        <v>-0.0975900072948532</v>
      </c>
      <c r="N71" s="16">
        <v>-0.124034734589208</v>
      </c>
      <c r="O71" s="16">
        <v>-0.0666666666666666</v>
      </c>
      <c r="P71" s="16">
        <v>-0.124034734589208</v>
      </c>
      <c r="Q71" s="16">
        <v>-0.0975900072948532</v>
      </c>
      <c r="R71" s="16">
        <v>-0.0975900072948533</v>
      </c>
      <c r="S71" s="16">
        <v>-0.0666666666666666</v>
      </c>
      <c r="T71" s="16">
        <v>-0.0666666666666666</v>
      </c>
      <c r="U71" s="16">
        <v>-0.174077655955697</v>
      </c>
      <c r="V71" s="16">
        <v>-0.124034734589208</v>
      </c>
      <c r="W71" s="16">
        <v>-0.174077655955697</v>
      </c>
      <c r="X71" s="16">
        <v>-0.124034734589208</v>
      </c>
      <c r="Y71" s="16">
        <v>-0.0975900072948533</v>
      </c>
      <c r="Z71" s="16">
        <v>-0.0975900072948533</v>
      </c>
      <c r="AA71" s="16">
        <v>-0.0666666666666666</v>
      </c>
      <c r="AB71" s="16">
        <v>-0.0975900072948532</v>
      </c>
      <c r="AC71" s="16">
        <v>-0.0975900072948533</v>
      </c>
      <c r="AD71" s="16">
        <v>-0.174077655955697</v>
      </c>
      <c r="AE71" s="16">
        <v>-0.0975900072948532</v>
      </c>
      <c r="AF71" s="16">
        <v>-0.0666666666666666</v>
      </c>
      <c r="AG71" s="16">
        <v>-0.124034734589208</v>
      </c>
      <c r="AH71" s="16">
        <v>-0.0975900072948532</v>
      </c>
      <c r="AI71" s="16">
        <v>-0.0975900072948532</v>
      </c>
      <c r="AJ71" s="16">
        <v>-0.0975900072948533</v>
      </c>
      <c r="AK71" s="16">
        <v>-0.0975900072948532</v>
      </c>
      <c r="AL71" s="16">
        <v>-0.0666666666666666</v>
      </c>
      <c r="AM71" s="16">
        <v>-0.0975900072948533</v>
      </c>
      <c r="AN71" s="16">
        <v>-0.124034734589208</v>
      </c>
      <c r="AO71" s="16">
        <v>-0.0666666666666666</v>
      </c>
      <c r="AP71" s="16">
        <v>-0.124034734589208</v>
      </c>
      <c r="AQ71" s="16">
        <v>-0.124034734589208</v>
      </c>
      <c r="AR71" s="16">
        <v>-0.0975900072948533</v>
      </c>
      <c r="AS71" s="16">
        <v>-0.0975900072948533</v>
      </c>
      <c r="AT71" s="16">
        <v>-0.174077655955697</v>
      </c>
      <c r="AU71" s="16">
        <v>-0.0975900072948533</v>
      </c>
      <c r="AV71" s="16">
        <v>-0.124034734589208</v>
      </c>
      <c r="AW71" s="16">
        <v>-0.124034734589208</v>
      </c>
      <c r="AX71" s="16">
        <v>-0.0975900072948532</v>
      </c>
      <c r="AY71" s="16">
        <v>-0.0975900072948533</v>
      </c>
      <c r="AZ71" s="16">
        <v>-0.0666666666666666</v>
      </c>
      <c r="BA71" s="16">
        <v>-0.0666666666666666</v>
      </c>
      <c r="BB71" s="16">
        <v>-0.124034734589208</v>
      </c>
      <c r="BC71" s="16">
        <v>-0.124034734589208</v>
      </c>
      <c r="BD71" s="16">
        <v>-0.0975900072948533</v>
      </c>
      <c r="BE71" s="16">
        <v>-0.0666666666666666</v>
      </c>
      <c r="BF71" s="16">
        <v>-0.0975900072948533</v>
      </c>
      <c r="BG71" s="16">
        <v>-0.0975900072948532</v>
      </c>
      <c r="BH71" s="16">
        <v>-0.0666666666666666</v>
      </c>
      <c r="BI71" s="16">
        <v>-0.124034734589208</v>
      </c>
      <c r="BJ71" s="16">
        <v>-0.0975900072948532</v>
      </c>
      <c r="BK71" s="16">
        <v>-0.0666666666666666</v>
      </c>
      <c r="BL71" s="16">
        <v>-0.149071198499985</v>
      </c>
      <c r="BM71" s="16">
        <v>-0.0666666666666666</v>
      </c>
      <c r="BN71" s="16">
        <v>-0.0975900072948532</v>
      </c>
      <c r="BO71" s="16">
        <v>-0.0975900072948533</v>
      </c>
      <c r="BP71" s="16">
        <v>-0.0975900072948533</v>
      </c>
      <c r="BQ71" s="16">
        <v>-0.0975900072948532</v>
      </c>
      <c r="BR71" s="16">
        <v>-0.124034734589208</v>
      </c>
      <c r="BS71" s="16">
        <v>1.0</v>
      </c>
      <c r="BT71" s="16">
        <v>-0.149071198499985</v>
      </c>
      <c r="BU71" s="16">
        <v>-0.0975900072948533</v>
      </c>
      <c r="BV71" s="16">
        <v>-0.0975900072948532</v>
      </c>
      <c r="BW71" s="16">
        <v>-0.124034734589208</v>
      </c>
      <c r="BX71" s="16">
        <v>-0.0975900072948532</v>
      </c>
      <c r="BY71" s="16">
        <v>-0.0975900072948533</v>
      </c>
      <c r="BZ71" s="16">
        <v>-0.0975900072948533</v>
      </c>
      <c r="CA71" s="16">
        <v>-0.124034734589208</v>
      </c>
      <c r="CB71" s="16">
        <v>-0.0975900072948533</v>
      </c>
      <c r="CC71" s="16">
        <v>-0.0666666666666666</v>
      </c>
      <c r="CD71" s="16">
        <v>-0.0975900072948532</v>
      </c>
      <c r="CE71" s="16">
        <v>-0.124034734589208</v>
      </c>
      <c r="CF71" s="16">
        <v>-0.124034734589208</v>
      </c>
      <c r="CG71" s="16">
        <v>-0.124034734589208</v>
      </c>
      <c r="CH71" s="16">
        <v>-0.124034734589208</v>
      </c>
      <c r="CI71" s="16">
        <v>-0.0975900072948532</v>
      </c>
      <c r="CJ71" s="16">
        <v>-0.0975900072948532</v>
      </c>
      <c r="CK71" s="16">
        <v>1.0</v>
      </c>
      <c r="CL71" s="16">
        <v>-0.0975900072948533</v>
      </c>
      <c r="CM71" s="16">
        <v>-0.149071198499985</v>
      </c>
      <c r="CN71" s="16">
        <v>-0.0666666666666666</v>
      </c>
      <c r="CO71" s="16">
        <v>-0.124034734589208</v>
      </c>
      <c r="CP71" s="16">
        <v>-0.0666666666666666</v>
      </c>
      <c r="CQ71" s="16">
        <v>-0.0975900072948533</v>
      </c>
      <c r="CR71" s="16">
        <v>-0.0975900072948532</v>
      </c>
      <c r="CS71" s="16">
        <v>-0.149071198499985</v>
      </c>
      <c r="CT71" s="16">
        <v>1.0</v>
      </c>
      <c r="CU71" s="16">
        <v>-0.124034734589208</v>
      </c>
      <c r="CV71" s="16">
        <v>-0.124034734589208</v>
      </c>
      <c r="CW71" s="16">
        <v>-0.149071198499985</v>
      </c>
    </row>
    <row r="72" ht="14.25" customHeight="1">
      <c r="A72" s="16">
        <v>78.0</v>
      </c>
      <c r="B72" s="16">
        <v>-0.389249472080761</v>
      </c>
      <c r="C72" s="16">
        <v>-0.277350098112614</v>
      </c>
      <c r="D72" s="16">
        <v>-0.218217890235992</v>
      </c>
      <c r="E72" s="16">
        <v>0.0924500327042048</v>
      </c>
      <c r="F72" s="16">
        <v>-0.149071198499985</v>
      </c>
      <c r="G72" s="16">
        <v>0.832050294337843</v>
      </c>
      <c r="H72" s="16">
        <v>-0.218217890235992</v>
      </c>
      <c r="I72" s="16">
        <v>-0.218217890235992</v>
      </c>
      <c r="J72" s="16">
        <v>0.447213595499957</v>
      </c>
      <c r="K72" s="16">
        <v>0.462250163521024</v>
      </c>
      <c r="L72" s="16">
        <v>0.0924500327042048</v>
      </c>
      <c r="M72" s="16">
        <v>-0.218217890235992</v>
      </c>
      <c r="N72" s="16">
        <v>-0.277350098112614</v>
      </c>
      <c r="O72" s="16">
        <v>0.447213595499957</v>
      </c>
      <c r="P72" s="16">
        <v>0.0924500327042049</v>
      </c>
      <c r="Q72" s="16">
        <v>0.654653670707976</v>
      </c>
      <c r="R72" s="16">
        <v>0.218217890235992</v>
      </c>
      <c r="S72" s="16">
        <v>-0.149071198499985</v>
      </c>
      <c r="T72" s="16">
        <v>-0.149071198499985</v>
      </c>
      <c r="U72" s="16">
        <v>0.856348838577675</v>
      </c>
      <c r="V72" s="16">
        <v>0.462250163521024</v>
      </c>
      <c r="W72" s="16">
        <v>0.544949260913066</v>
      </c>
      <c r="X72" s="16">
        <v>0.832050294337843</v>
      </c>
      <c r="Y72" s="16">
        <v>0.218217890235992</v>
      </c>
      <c r="Z72" s="16">
        <v>0.218217890235992</v>
      </c>
      <c r="AA72" s="16">
        <v>0.447213595499957</v>
      </c>
      <c r="AB72" s="16">
        <v>0.218217890235992</v>
      </c>
      <c r="AC72" s="16">
        <v>0.218217890235992</v>
      </c>
      <c r="AD72" s="16">
        <v>-0.0778498944161523</v>
      </c>
      <c r="AE72" s="16">
        <v>0.654653670707976</v>
      </c>
      <c r="AF72" s="16">
        <v>0.447213595499957</v>
      </c>
      <c r="AG72" s="16">
        <v>0.0924500327042048</v>
      </c>
      <c r="AH72" s="16">
        <v>0.218217890235992</v>
      </c>
      <c r="AI72" s="16">
        <v>0.654653670707976</v>
      </c>
      <c r="AJ72" s="16">
        <v>-0.218217890235992</v>
      </c>
      <c r="AK72" s="16">
        <v>-0.218217890235992</v>
      </c>
      <c r="AL72" s="16">
        <v>0.447213595499957</v>
      </c>
      <c r="AM72" s="16">
        <v>0.218217890235992</v>
      </c>
      <c r="AN72" s="16">
        <v>0.832050294337844</v>
      </c>
      <c r="AO72" s="16">
        <v>0.447213595499957</v>
      </c>
      <c r="AP72" s="16">
        <v>0.0924500327042048</v>
      </c>
      <c r="AQ72" s="16">
        <v>0.462250163521024</v>
      </c>
      <c r="AR72" s="16">
        <v>0.218217890235992</v>
      </c>
      <c r="AS72" s="16">
        <v>0.218217890235992</v>
      </c>
      <c r="AT72" s="16">
        <v>-0.0778498944161522</v>
      </c>
      <c r="AU72" s="16">
        <v>0.218217890235992</v>
      </c>
      <c r="AV72" s="16">
        <v>0.462250163521024</v>
      </c>
      <c r="AW72" s="16">
        <v>0.0924500327042048</v>
      </c>
      <c r="AX72" s="16">
        <v>0.218217890235992</v>
      </c>
      <c r="AY72" s="16">
        <v>-0.218217890235992</v>
      </c>
      <c r="AZ72" s="16">
        <v>0.447213595499957</v>
      </c>
      <c r="BA72" s="16">
        <v>0.447213595499957</v>
      </c>
      <c r="BB72" s="16">
        <v>0.0924500327042048</v>
      </c>
      <c r="BC72" s="16">
        <v>-0.277350098112614</v>
      </c>
      <c r="BD72" s="16">
        <v>0.654653670707977</v>
      </c>
      <c r="BE72" s="16">
        <v>0.447213595499957</v>
      </c>
      <c r="BF72" s="16">
        <v>0.218217890235992</v>
      </c>
      <c r="BG72" s="16">
        <v>-0.218217890235992</v>
      </c>
      <c r="BH72" s="16">
        <v>-0.149071198499985</v>
      </c>
      <c r="BI72" s="16">
        <v>0.462250163521024</v>
      </c>
      <c r="BJ72" s="16">
        <v>-0.218217890235992</v>
      </c>
      <c r="BK72" s="16">
        <v>-0.149071198499985</v>
      </c>
      <c r="BL72" s="16">
        <v>0.333333333333333</v>
      </c>
      <c r="BM72" s="16">
        <v>0.447213595499957</v>
      </c>
      <c r="BN72" s="16">
        <v>0.218217890235992</v>
      </c>
      <c r="BO72" s="16">
        <v>0.218217890235992</v>
      </c>
      <c r="BP72" s="16">
        <v>0.218217890235992</v>
      </c>
      <c r="BQ72" s="16">
        <v>0.218217890235992</v>
      </c>
      <c r="BR72" s="16">
        <v>0.462250163521024</v>
      </c>
      <c r="BS72" s="16">
        <v>-0.149071198499985</v>
      </c>
      <c r="BT72" s="16">
        <v>1.0</v>
      </c>
      <c r="BU72" s="16">
        <v>0.654653670707977</v>
      </c>
      <c r="BV72" s="16">
        <v>0.218217890235992</v>
      </c>
      <c r="BW72" s="16">
        <v>0.462250163521024</v>
      </c>
      <c r="BX72" s="16">
        <v>0.218217890235992</v>
      </c>
      <c r="BY72" s="16">
        <v>0.218217890235992</v>
      </c>
      <c r="BZ72" s="16">
        <v>0.218217890235992</v>
      </c>
      <c r="CA72" s="16">
        <v>0.462250163521024</v>
      </c>
      <c r="CB72" s="16">
        <v>-0.218217890235992</v>
      </c>
      <c r="CC72" s="16">
        <v>-0.149071198499985</v>
      </c>
      <c r="CD72" s="16">
        <v>0.654653670707976</v>
      </c>
      <c r="CE72" s="16">
        <v>0.462250163521024</v>
      </c>
      <c r="CF72" s="16">
        <v>-0.277350098112614</v>
      </c>
      <c r="CG72" s="16">
        <v>0.0924500327042048</v>
      </c>
      <c r="CH72" s="16">
        <v>0.462250163521024</v>
      </c>
      <c r="CI72" s="16">
        <v>0.218217890235992</v>
      </c>
      <c r="CJ72" s="16">
        <v>0.654653670707976</v>
      </c>
      <c r="CK72" s="16">
        <v>-0.149071198499985</v>
      </c>
      <c r="CL72" s="16">
        <v>0.654653670707977</v>
      </c>
      <c r="CM72" s="16">
        <v>0.0</v>
      </c>
      <c r="CN72" s="16">
        <v>-0.149071198499985</v>
      </c>
      <c r="CO72" s="16">
        <v>0.0924500327042048</v>
      </c>
      <c r="CP72" s="16">
        <v>-0.149071198499985</v>
      </c>
      <c r="CQ72" s="16">
        <v>0.218217890235992</v>
      </c>
      <c r="CR72" s="16">
        <v>0.218217890235992</v>
      </c>
      <c r="CS72" s="16">
        <v>-0.333333333333333</v>
      </c>
      <c r="CT72" s="16">
        <v>-0.149071198499985</v>
      </c>
      <c r="CU72" s="16">
        <v>0.462250163521024</v>
      </c>
      <c r="CV72" s="16">
        <v>0.832050294337843</v>
      </c>
      <c r="CW72" s="16">
        <v>0.333333333333333</v>
      </c>
    </row>
    <row r="73" ht="14.25" customHeight="1">
      <c r="A73" s="16">
        <v>79.0</v>
      </c>
      <c r="B73" s="16">
        <v>-0.254823595718812</v>
      </c>
      <c r="C73" s="16">
        <v>-0.18156825980064</v>
      </c>
      <c r="D73" s="16">
        <v>-0.142857142857142</v>
      </c>
      <c r="E73" s="16">
        <v>0.302613766334401</v>
      </c>
      <c r="F73" s="16">
        <v>-0.0975900072948532</v>
      </c>
      <c r="G73" s="16">
        <v>0.302613766334401</v>
      </c>
      <c r="H73" s="16">
        <v>-0.142857142857142</v>
      </c>
      <c r="I73" s="16">
        <v>-0.142857142857142</v>
      </c>
      <c r="J73" s="16">
        <v>-0.0975900072948532</v>
      </c>
      <c r="K73" s="16">
        <v>0.302613766334401</v>
      </c>
      <c r="L73" s="16">
        <v>0.302613766334401</v>
      </c>
      <c r="M73" s="16">
        <v>-0.142857142857142</v>
      </c>
      <c r="N73" s="16">
        <v>-0.18156825980064</v>
      </c>
      <c r="O73" s="16">
        <v>0.683130051063973</v>
      </c>
      <c r="P73" s="16">
        <v>-0.18156825980064</v>
      </c>
      <c r="Q73" s="16">
        <v>0.428571428571428</v>
      </c>
      <c r="R73" s="16">
        <v>0.428571428571428</v>
      </c>
      <c r="S73" s="16">
        <v>-0.0975900072948532</v>
      </c>
      <c r="T73" s="16">
        <v>-0.0975900072948532</v>
      </c>
      <c r="U73" s="16">
        <v>0.560611910581388</v>
      </c>
      <c r="V73" s="16">
        <v>0.302613766334401</v>
      </c>
      <c r="W73" s="16">
        <v>0.560611910581388</v>
      </c>
      <c r="X73" s="16">
        <v>0.302613766334401</v>
      </c>
      <c r="Y73" s="16">
        <v>0.428571428571428</v>
      </c>
      <c r="Z73" s="16">
        <v>0.428571428571428</v>
      </c>
      <c r="AA73" s="16">
        <v>0.683130051063973</v>
      </c>
      <c r="AB73" s="16">
        <v>0.428571428571428</v>
      </c>
      <c r="AC73" s="16">
        <v>0.428571428571428</v>
      </c>
      <c r="AD73" s="16">
        <v>0.152894157431287</v>
      </c>
      <c r="AE73" s="16">
        <v>0.428571428571428</v>
      </c>
      <c r="AF73" s="16">
        <v>0.683130051063973</v>
      </c>
      <c r="AG73" s="16">
        <v>0.302613766334401</v>
      </c>
      <c r="AH73" s="16">
        <v>0.428571428571428</v>
      </c>
      <c r="AI73" s="16">
        <v>0.428571428571428</v>
      </c>
      <c r="AJ73" s="16">
        <v>-0.142857142857142</v>
      </c>
      <c r="AK73" s="16">
        <v>-0.142857142857142</v>
      </c>
      <c r="AL73" s="16">
        <v>0.683130051063973</v>
      </c>
      <c r="AM73" s="16">
        <v>0.428571428571428</v>
      </c>
      <c r="AN73" s="16">
        <v>0.302613766334401</v>
      </c>
      <c r="AO73" s="16">
        <v>0.683130051063973</v>
      </c>
      <c r="AP73" s="16">
        <v>-0.18156825980064</v>
      </c>
      <c r="AQ73" s="16">
        <v>0.786795792469443</v>
      </c>
      <c r="AR73" s="16">
        <v>0.428571428571428</v>
      </c>
      <c r="AS73" s="16">
        <v>0.428571428571428</v>
      </c>
      <c r="AT73" s="16">
        <v>0.152894157431287</v>
      </c>
      <c r="AU73" s="16">
        <v>0.428571428571428</v>
      </c>
      <c r="AV73" s="16">
        <v>0.302613766334401</v>
      </c>
      <c r="AW73" s="16">
        <v>0.302613766334401</v>
      </c>
      <c r="AX73" s="16">
        <v>0.428571428571428</v>
      </c>
      <c r="AY73" s="16">
        <v>-0.142857142857142</v>
      </c>
      <c r="AZ73" s="16">
        <v>0.683130051063973</v>
      </c>
      <c r="BA73" s="16">
        <v>0.683130051063973</v>
      </c>
      <c r="BB73" s="16">
        <v>0.302613766334401</v>
      </c>
      <c r="BC73" s="16">
        <v>-0.18156825980064</v>
      </c>
      <c r="BD73" s="16">
        <v>1.0</v>
      </c>
      <c r="BE73" s="16">
        <v>0.683130051063973</v>
      </c>
      <c r="BF73" s="16">
        <v>-0.142857142857142</v>
      </c>
      <c r="BG73" s="16">
        <v>-0.142857142857142</v>
      </c>
      <c r="BH73" s="16">
        <v>-0.0975900072948532</v>
      </c>
      <c r="BI73" s="16">
        <v>0.302613766334401</v>
      </c>
      <c r="BJ73" s="16">
        <v>-0.142857142857142</v>
      </c>
      <c r="BK73" s="16">
        <v>-0.0975900072948532</v>
      </c>
      <c r="BL73" s="16">
        <v>0.218217890235992</v>
      </c>
      <c r="BM73" s="16">
        <v>-0.0975900072948532</v>
      </c>
      <c r="BN73" s="16">
        <v>0.428571428571428</v>
      </c>
      <c r="BO73" s="16">
        <v>0.428571428571428</v>
      </c>
      <c r="BP73" s="16">
        <v>0.428571428571428</v>
      </c>
      <c r="BQ73" s="16">
        <v>0.428571428571428</v>
      </c>
      <c r="BR73" s="16">
        <v>0.302613766334401</v>
      </c>
      <c r="BS73" s="16">
        <v>-0.0975900072948533</v>
      </c>
      <c r="BT73" s="16">
        <v>0.654653670707977</v>
      </c>
      <c r="BU73" s="16">
        <v>1.0</v>
      </c>
      <c r="BV73" s="16">
        <v>0.428571428571428</v>
      </c>
      <c r="BW73" s="16">
        <v>0.302613766334401</v>
      </c>
      <c r="BX73" s="16">
        <v>0.428571428571428</v>
      </c>
      <c r="BY73" s="16">
        <v>0.428571428571428</v>
      </c>
      <c r="BZ73" s="16">
        <v>0.428571428571428</v>
      </c>
      <c r="CA73" s="16">
        <v>0.302613766334401</v>
      </c>
      <c r="CB73" s="16">
        <v>-0.142857142857142</v>
      </c>
      <c r="CC73" s="16">
        <v>-0.0975900072948532</v>
      </c>
      <c r="CD73" s="16">
        <v>0.428571428571428</v>
      </c>
      <c r="CE73" s="16">
        <v>0.786795792469443</v>
      </c>
      <c r="CF73" s="16">
        <v>-0.18156825980064</v>
      </c>
      <c r="CG73" s="16">
        <v>0.302613766334401</v>
      </c>
      <c r="CH73" s="16">
        <v>0.302613766334401</v>
      </c>
      <c r="CI73" s="16">
        <v>0.428571428571428</v>
      </c>
      <c r="CJ73" s="16">
        <v>0.428571428571428</v>
      </c>
      <c r="CK73" s="16">
        <v>-0.0975900072948533</v>
      </c>
      <c r="CL73" s="16">
        <v>1.0</v>
      </c>
      <c r="CM73" s="16">
        <v>-0.218217890235992</v>
      </c>
      <c r="CN73" s="16">
        <v>-0.0975900072948532</v>
      </c>
      <c r="CO73" s="16">
        <v>0.302613766334401</v>
      </c>
      <c r="CP73" s="16">
        <v>-0.0975900072948532</v>
      </c>
      <c r="CQ73" s="16">
        <v>0.428571428571428</v>
      </c>
      <c r="CR73" s="16">
        <v>0.428571428571428</v>
      </c>
      <c r="CS73" s="16">
        <v>-0.218217890235992</v>
      </c>
      <c r="CT73" s="16">
        <v>-0.0975900072948533</v>
      </c>
      <c r="CU73" s="16">
        <v>0.302613766334401</v>
      </c>
      <c r="CV73" s="16">
        <v>0.786795792469443</v>
      </c>
      <c r="CW73" s="16">
        <v>-0.218217890235992</v>
      </c>
    </row>
    <row r="74" ht="14.25" customHeight="1">
      <c r="A74" s="16">
        <v>80.0</v>
      </c>
      <c r="B74" s="16">
        <v>0.152894157431287</v>
      </c>
      <c r="C74" s="16">
        <v>0.302613766334401</v>
      </c>
      <c r="D74" s="16">
        <v>-0.142857142857142</v>
      </c>
      <c r="E74" s="16">
        <v>0.302613766334401</v>
      </c>
      <c r="F74" s="16">
        <v>-0.0975900072948532</v>
      </c>
      <c r="G74" s="16">
        <v>-0.18156825980064</v>
      </c>
      <c r="H74" s="16">
        <v>-0.142857142857142</v>
      </c>
      <c r="I74" s="16">
        <v>0.428571428571428</v>
      </c>
      <c r="J74" s="16">
        <v>-0.0975900072948532</v>
      </c>
      <c r="K74" s="16">
        <v>-0.18156825980064</v>
      </c>
      <c r="L74" s="16">
        <v>0.302613766334401</v>
      </c>
      <c r="M74" s="16">
        <v>-0.142857142857142</v>
      </c>
      <c r="N74" s="16">
        <v>0.302613766334401</v>
      </c>
      <c r="O74" s="16">
        <v>0.683130051063973</v>
      </c>
      <c r="P74" s="16">
        <v>-0.18156825980064</v>
      </c>
      <c r="Q74" s="16">
        <v>0.428571428571428</v>
      </c>
      <c r="R74" s="16">
        <v>0.428571428571428</v>
      </c>
      <c r="S74" s="16">
        <v>-0.0975900072948532</v>
      </c>
      <c r="T74" s="16">
        <v>-0.0975900072948532</v>
      </c>
      <c r="U74" s="16">
        <v>0.152894157431287</v>
      </c>
      <c r="V74" s="16">
        <v>-0.18156825980064</v>
      </c>
      <c r="W74" s="16">
        <v>0.152894157431287</v>
      </c>
      <c r="X74" s="16">
        <v>-0.18156825980064</v>
      </c>
      <c r="Y74" s="16">
        <v>0.428571428571428</v>
      </c>
      <c r="Z74" s="16">
        <v>0.428571428571428</v>
      </c>
      <c r="AA74" s="16">
        <v>0.683130051063973</v>
      </c>
      <c r="AB74" s="16">
        <v>1.0</v>
      </c>
      <c r="AC74" s="16">
        <v>0.428571428571428</v>
      </c>
      <c r="AD74" s="16">
        <v>0.152894157431287</v>
      </c>
      <c r="AE74" s="16">
        <v>0.428571428571428</v>
      </c>
      <c r="AF74" s="16">
        <v>0.683130051063973</v>
      </c>
      <c r="AG74" s="16">
        <v>-0.18156825980064</v>
      </c>
      <c r="AH74" s="16">
        <v>1.0</v>
      </c>
      <c r="AI74" s="16">
        <v>0.428571428571428</v>
      </c>
      <c r="AJ74" s="16">
        <v>0.428571428571428</v>
      </c>
      <c r="AK74" s="16">
        <v>-0.142857142857142</v>
      </c>
      <c r="AL74" s="16">
        <v>0.683130051063973</v>
      </c>
      <c r="AM74" s="16">
        <v>0.428571428571428</v>
      </c>
      <c r="AN74" s="16">
        <v>0.302613766334401</v>
      </c>
      <c r="AO74" s="16">
        <v>0.683130051063973</v>
      </c>
      <c r="AP74" s="16">
        <v>-0.18156825980064</v>
      </c>
      <c r="AQ74" s="16">
        <v>0.302613766334401</v>
      </c>
      <c r="AR74" s="16">
        <v>0.428571428571428</v>
      </c>
      <c r="AS74" s="16">
        <v>-0.142857142857142</v>
      </c>
      <c r="AT74" s="16">
        <v>0.560611910581388</v>
      </c>
      <c r="AU74" s="16">
        <v>0.428571428571428</v>
      </c>
      <c r="AV74" s="16">
        <v>-0.18156825980064</v>
      </c>
      <c r="AW74" s="16">
        <v>0.302613766334401</v>
      </c>
      <c r="AX74" s="16">
        <v>0.428571428571428</v>
      </c>
      <c r="AY74" s="16">
        <v>0.428571428571428</v>
      </c>
      <c r="AZ74" s="16">
        <v>0.683130051063973</v>
      </c>
      <c r="BA74" s="16">
        <v>0.683130051063973</v>
      </c>
      <c r="BB74" s="16">
        <v>0.302613766334401</v>
      </c>
      <c r="BC74" s="16">
        <v>0.302613766334401</v>
      </c>
      <c r="BD74" s="16">
        <v>0.428571428571428</v>
      </c>
      <c r="BE74" s="16">
        <v>0.683130051063973</v>
      </c>
      <c r="BF74" s="16">
        <v>-0.142857142857142</v>
      </c>
      <c r="BG74" s="16">
        <v>-0.142857142857142</v>
      </c>
      <c r="BH74" s="16">
        <v>-0.0975900072948532</v>
      </c>
      <c r="BI74" s="16">
        <v>-0.18156825980064</v>
      </c>
      <c r="BJ74" s="16">
        <v>-0.142857142857142</v>
      </c>
      <c r="BK74" s="16">
        <v>-0.0975900072948532</v>
      </c>
      <c r="BL74" s="16">
        <v>-0.218217890235992</v>
      </c>
      <c r="BM74" s="16">
        <v>-0.0975900072948532</v>
      </c>
      <c r="BN74" s="16">
        <v>0.428571428571428</v>
      </c>
      <c r="BO74" s="16">
        <v>0.428571428571428</v>
      </c>
      <c r="BP74" s="16">
        <v>0.428571428571428</v>
      </c>
      <c r="BQ74" s="16">
        <v>0.428571428571428</v>
      </c>
      <c r="BR74" s="16">
        <v>-0.18156825980064</v>
      </c>
      <c r="BS74" s="16">
        <v>-0.0975900072948532</v>
      </c>
      <c r="BT74" s="16">
        <v>0.218217890235992</v>
      </c>
      <c r="BU74" s="16">
        <v>0.428571428571428</v>
      </c>
      <c r="BV74" s="16">
        <v>1.0</v>
      </c>
      <c r="BW74" s="16">
        <v>0.302613766334401</v>
      </c>
      <c r="BX74" s="16">
        <v>0.428571428571428</v>
      </c>
      <c r="BY74" s="16">
        <v>0.428571428571428</v>
      </c>
      <c r="BZ74" s="16">
        <v>0.428571428571428</v>
      </c>
      <c r="CA74" s="16">
        <v>0.302613766334401</v>
      </c>
      <c r="CB74" s="16">
        <v>0.428571428571428</v>
      </c>
      <c r="CC74" s="16">
        <v>-0.0975900072948532</v>
      </c>
      <c r="CD74" s="16">
        <v>-0.142857142857142</v>
      </c>
      <c r="CE74" s="16">
        <v>0.302613766334401</v>
      </c>
      <c r="CF74" s="16">
        <v>-0.18156825980064</v>
      </c>
      <c r="CG74" s="16">
        <v>0.302613766334401</v>
      </c>
      <c r="CH74" s="16">
        <v>-0.18156825980064</v>
      </c>
      <c r="CI74" s="16">
        <v>0.428571428571428</v>
      </c>
      <c r="CJ74" s="16">
        <v>0.428571428571428</v>
      </c>
      <c r="CK74" s="16">
        <v>-0.0975900072948532</v>
      </c>
      <c r="CL74" s="16">
        <v>0.428571428571428</v>
      </c>
      <c r="CM74" s="16">
        <v>-0.218217890235992</v>
      </c>
      <c r="CN74" s="16">
        <v>-0.0975900072948532</v>
      </c>
      <c r="CO74" s="16">
        <v>-0.18156825980064</v>
      </c>
      <c r="CP74" s="16">
        <v>-0.0975900072948532</v>
      </c>
      <c r="CQ74" s="16">
        <v>0.428571428571428</v>
      </c>
      <c r="CR74" s="16">
        <v>0.428571428571428</v>
      </c>
      <c r="CS74" s="16">
        <v>0.218217890235992</v>
      </c>
      <c r="CT74" s="16">
        <v>-0.0975900072948532</v>
      </c>
      <c r="CU74" s="16">
        <v>0.302613766334401</v>
      </c>
      <c r="CV74" s="16">
        <v>0.302613766334401</v>
      </c>
      <c r="CW74" s="16">
        <v>-0.218217890235992</v>
      </c>
    </row>
    <row r="75" ht="14.25" customHeight="1">
      <c r="A75" s="16">
        <v>81.0</v>
      </c>
      <c r="B75" s="16">
        <v>-0.323875137815647</v>
      </c>
      <c r="C75" s="16">
        <v>-0.23076923076923</v>
      </c>
      <c r="D75" s="16">
        <v>0.302613766334401</v>
      </c>
      <c r="E75" s="16">
        <v>0.589743589743589</v>
      </c>
      <c r="F75" s="16">
        <v>-0.124034734589208</v>
      </c>
      <c r="G75" s="16">
        <v>0.179487179487179</v>
      </c>
      <c r="H75" s="16">
        <v>0.302613766334401</v>
      </c>
      <c r="I75" s="16">
        <v>-0.18156825980064</v>
      </c>
      <c r="J75" s="16">
        <v>-0.124034734589208</v>
      </c>
      <c r="K75" s="16">
        <v>-0.23076923076923</v>
      </c>
      <c r="L75" s="16">
        <v>0.589743589743589</v>
      </c>
      <c r="M75" s="16">
        <v>-0.18156825980064</v>
      </c>
      <c r="N75" s="16">
        <v>-0.23076923076923</v>
      </c>
      <c r="O75" s="16">
        <v>0.53748384988657</v>
      </c>
      <c r="P75" s="16">
        <v>0.179487179487179</v>
      </c>
      <c r="Q75" s="16">
        <v>0.786795792469443</v>
      </c>
      <c r="R75" s="16">
        <v>0.786795792469443</v>
      </c>
      <c r="S75" s="16">
        <v>-0.124034734589208</v>
      </c>
      <c r="T75" s="16">
        <v>-0.124034734589208</v>
      </c>
      <c r="U75" s="16">
        <v>0.3670584895244</v>
      </c>
      <c r="V75" s="16">
        <v>0.179487179487179</v>
      </c>
      <c r="W75" s="16">
        <v>0.3670584895244</v>
      </c>
      <c r="X75" s="16">
        <v>0.179487179487179</v>
      </c>
      <c r="Y75" s="16">
        <v>0.302613766334401</v>
      </c>
      <c r="Z75" s="16">
        <v>0.786795792469443</v>
      </c>
      <c r="AA75" s="16">
        <v>0.53748384988657</v>
      </c>
      <c r="AB75" s="16">
        <v>0.302613766334401</v>
      </c>
      <c r="AC75" s="16">
        <v>0.786795792469443</v>
      </c>
      <c r="AD75" s="16">
        <v>0.0215916758543765</v>
      </c>
      <c r="AE75" s="16">
        <v>0.786795792469443</v>
      </c>
      <c r="AF75" s="16">
        <v>0.53748384988657</v>
      </c>
      <c r="AG75" s="16">
        <v>-0.23076923076923</v>
      </c>
      <c r="AH75" s="16">
        <v>0.302613766334401</v>
      </c>
      <c r="AI75" s="16">
        <v>0.786795792469443</v>
      </c>
      <c r="AJ75" s="16">
        <v>-0.18156825980064</v>
      </c>
      <c r="AK75" s="16">
        <v>0.302613766334401</v>
      </c>
      <c r="AL75" s="16">
        <v>0.53748384988657</v>
      </c>
      <c r="AM75" s="16">
        <v>0.302613766334401</v>
      </c>
      <c r="AN75" s="16">
        <v>0.589743589743589</v>
      </c>
      <c r="AO75" s="16">
        <v>0.53748384988657</v>
      </c>
      <c r="AP75" s="16">
        <v>-0.23076923076923</v>
      </c>
      <c r="AQ75" s="16">
        <v>0.179487179487179</v>
      </c>
      <c r="AR75" s="16">
        <v>0.786795792469443</v>
      </c>
      <c r="AS75" s="16">
        <v>-0.18156825980064</v>
      </c>
      <c r="AT75" s="16">
        <v>0.3670584895244</v>
      </c>
      <c r="AU75" s="16">
        <v>0.786795792469443</v>
      </c>
      <c r="AV75" s="16">
        <v>0.179487179487179</v>
      </c>
      <c r="AW75" s="16">
        <v>0.589743589743589</v>
      </c>
      <c r="AX75" s="16">
        <v>0.302613766334401</v>
      </c>
      <c r="AY75" s="16">
        <v>-0.18156825980064</v>
      </c>
      <c r="AZ75" s="16">
        <v>0.53748384988657</v>
      </c>
      <c r="BA75" s="16">
        <v>0.53748384988657</v>
      </c>
      <c r="BB75" s="16">
        <v>0.589743589743589</v>
      </c>
      <c r="BC75" s="16">
        <v>-0.23076923076923</v>
      </c>
      <c r="BD75" s="16">
        <v>0.302613766334401</v>
      </c>
      <c r="BE75" s="16">
        <v>0.53748384988657</v>
      </c>
      <c r="BF75" s="16">
        <v>0.302613766334401</v>
      </c>
      <c r="BG75" s="16">
        <v>0.302613766334401</v>
      </c>
      <c r="BH75" s="16">
        <v>-0.124034734589208</v>
      </c>
      <c r="BI75" s="16">
        <v>-0.23076923076923</v>
      </c>
      <c r="BJ75" s="16">
        <v>0.302613766334401</v>
      </c>
      <c r="BK75" s="16">
        <v>-0.124034734589208</v>
      </c>
      <c r="BL75" s="16">
        <v>-0.277350098112614</v>
      </c>
      <c r="BM75" s="16">
        <v>-0.124034734589208</v>
      </c>
      <c r="BN75" s="16">
        <v>0.302613766334401</v>
      </c>
      <c r="BO75" s="16">
        <v>0.302613766334401</v>
      </c>
      <c r="BP75" s="16">
        <v>0.786795792469443</v>
      </c>
      <c r="BQ75" s="16">
        <v>0.302613766334401</v>
      </c>
      <c r="BR75" s="16">
        <v>-0.23076923076923</v>
      </c>
      <c r="BS75" s="16">
        <v>-0.124034734589208</v>
      </c>
      <c r="BT75" s="16">
        <v>0.462250163521024</v>
      </c>
      <c r="BU75" s="16">
        <v>0.302613766334401</v>
      </c>
      <c r="BV75" s="16">
        <v>0.302613766334401</v>
      </c>
      <c r="BW75" s="16">
        <v>1.0</v>
      </c>
      <c r="BX75" s="16">
        <v>0.302613766334401</v>
      </c>
      <c r="BY75" s="16">
        <v>0.786795792469443</v>
      </c>
      <c r="BZ75" s="16">
        <v>0.786795792469443</v>
      </c>
      <c r="CA75" s="16">
        <v>0.179487179487179</v>
      </c>
      <c r="CB75" s="16">
        <v>-0.18156825980064</v>
      </c>
      <c r="CC75" s="16">
        <v>-0.124034734589208</v>
      </c>
      <c r="CD75" s="16">
        <v>-0.18156825980064</v>
      </c>
      <c r="CE75" s="16">
        <v>0.179487179487179</v>
      </c>
      <c r="CF75" s="16">
        <v>0.179487179487179</v>
      </c>
      <c r="CG75" s="16">
        <v>0.589743589743589</v>
      </c>
      <c r="CH75" s="16">
        <v>-0.23076923076923</v>
      </c>
      <c r="CI75" s="16">
        <v>0.302613766334401</v>
      </c>
      <c r="CJ75" s="16">
        <v>0.786795792469443</v>
      </c>
      <c r="CK75" s="16">
        <v>-0.124034734589208</v>
      </c>
      <c r="CL75" s="16">
        <v>0.302613766334401</v>
      </c>
      <c r="CM75" s="16">
        <v>0.462250163521024</v>
      </c>
      <c r="CN75" s="16">
        <v>-0.124034734589208</v>
      </c>
      <c r="CO75" s="16">
        <v>-0.23076923076923</v>
      </c>
      <c r="CP75" s="16">
        <v>-0.124034734589208</v>
      </c>
      <c r="CQ75" s="16">
        <v>0.786795792469443</v>
      </c>
      <c r="CR75" s="16">
        <v>0.302613766334401</v>
      </c>
      <c r="CS75" s="16">
        <v>-0.277350098112614</v>
      </c>
      <c r="CT75" s="16">
        <v>-0.124034734589208</v>
      </c>
      <c r="CU75" s="16">
        <v>0.179487179487179</v>
      </c>
      <c r="CV75" s="16">
        <v>0.589743589743589</v>
      </c>
      <c r="CW75" s="16">
        <v>0.0924500327042048</v>
      </c>
    </row>
    <row r="76" ht="14.25" customHeight="1">
      <c r="A76" s="16">
        <v>82.0</v>
      </c>
      <c r="B76" s="16">
        <v>0.152894157431287</v>
      </c>
      <c r="C76" s="16">
        <v>-0.18156825980064</v>
      </c>
      <c r="D76" s="16">
        <v>0.428571428571428</v>
      </c>
      <c r="E76" s="16">
        <v>0.786795792469443</v>
      </c>
      <c r="F76" s="16">
        <v>0.683130051063973</v>
      </c>
      <c r="G76" s="16">
        <v>-0.18156825980064</v>
      </c>
      <c r="H76" s="16">
        <v>0.428571428571428</v>
      </c>
      <c r="I76" s="16">
        <v>-0.142857142857142</v>
      </c>
      <c r="J76" s="16">
        <v>-0.0975900072948532</v>
      </c>
      <c r="K76" s="16">
        <v>-0.18156825980064</v>
      </c>
      <c r="L76" s="16">
        <v>0.786795792469443</v>
      </c>
      <c r="M76" s="16">
        <v>0.428571428571428</v>
      </c>
      <c r="N76" s="16">
        <v>-0.18156825980064</v>
      </c>
      <c r="O76" s="16">
        <v>0.683130051063973</v>
      </c>
      <c r="P76" s="16">
        <v>-0.18156825980064</v>
      </c>
      <c r="Q76" s="16">
        <v>0.428571428571428</v>
      </c>
      <c r="R76" s="16">
        <v>0.428571428571428</v>
      </c>
      <c r="S76" s="16">
        <v>0.683130051063973</v>
      </c>
      <c r="T76" s="16">
        <v>0.683130051063973</v>
      </c>
      <c r="U76" s="16">
        <v>0.560611910581388</v>
      </c>
      <c r="V76" s="16">
        <v>0.302613766334401</v>
      </c>
      <c r="W76" s="16">
        <v>0.152894157431287</v>
      </c>
      <c r="X76" s="16">
        <v>-0.18156825980064</v>
      </c>
      <c r="Y76" s="16">
        <v>0.428571428571428</v>
      </c>
      <c r="Z76" s="16">
        <v>0.428571428571428</v>
      </c>
      <c r="AA76" s="16">
        <v>0.683130051063973</v>
      </c>
      <c r="AB76" s="16">
        <v>0.428571428571428</v>
      </c>
      <c r="AC76" s="16">
        <v>0.428571428571428</v>
      </c>
      <c r="AD76" s="16">
        <v>0.152894157431287</v>
      </c>
      <c r="AE76" s="16">
        <v>0.428571428571428</v>
      </c>
      <c r="AF76" s="16">
        <v>0.683130051063973</v>
      </c>
      <c r="AG76" s="16">
        <v>-0.18156825980064</v>
      </c>
      <c r="AH76" s="16">
        <v>0.428571428571428</v>
      </c>
      <c r="AI76" s="16">
        <v>0.428571428571428</v>
      </c>
      <c r="AJ76" s="16">
        <v>0.428571428571428</v>
      </c>
      <c r="AK76" s="16">
        <v>0.428571428571428</v>
      </c>
      <c r="AL76" s="16">
        <v>0.683130051063973</v>
      </c>
      <c r="AM76" s="16">
        <v>0.428571428571428</v>
      </c>
      <c r="AN76" s="16">
        <v>0.302613766334401</v>
      </c>
      <c r="AO76" s="16">
        <v>0.683130051063973</v>
      </c>
      <c r="AP76" s="16">
        <v>-0.18156825980064</v>
      </c>
      <c r="AQ76" s="16">
        <v>0.786795792469443</v>
      </c>
      <c r="AR76" s="16">
        <v>0.428571428571428</v>
      </c>
      <c r="AS76" s="16">
        <v>-0.142857142857142</v>
      </c>
      <c r="AT76" s="16">
        <v>0.152894157431287</v>
      </c>
      <c r="AU76" s="16">
        <v>0.428571428571428</v>
      </c>
      <c r="AV76" s="16">
        <v>-0.18156825980064</v>
      </c>
      <c r="AW76" s="16">
        <v>0.786795792469443</v>
      </c>
      <c r="AX76" s="16">
        <v>0.428571428571428</v>
      </c>
      <c r="AY76" s="16">
        <v>0.428571428571428</v>
      </c>
      <c r="AZ76" s="16">
        <v>0.683130051063973</v>
      </c>
      <c r="BA76" s="16">
        <v>0.683130051063973</v>
      </c>
      <c r="BB76" s="16">
        <v>0.786795792469443</v>
      </c>
      <c r="BC76" s="16">
        <v>-0.18156825980064</v>
      </c>
      <c r="BD76" s="16">
        <v>0.428571428571428</v>
      </c>
      <c r="BE76" s="16">
        <v>0.683130051063973</v>
      </c>
      <c r="BF76" s="16">
        <v>0.428571428571428</v>
      </c>
      <c r="BG76" s="16">
        <v>0.428571428571428</v>
      </c>
      <c r="BH76" s="16">
        <v>0.683130051063973</v>
      </c>
      <c r="BI76" s="16">
        <v>-0.18156825980064</v>
      </c>
      <c r="BJ76" s="16">
        <v>0.428571428571428</v>
      </c>
      <c r="BK76" s="16">
        <v>0.683130051063973</v>
      </c>
      <c r="BL76" s="16">
        <v>0.218217890235992</v>
      </c>
      <c r="BM76" s="16">
        <v>-0.0975900072948532</v>
      </c>
      <c r="BN76" s="16">
        <v>1.0</v>
      </c>
      <c r="BO76" s="16">
        <v>0.428571428571428</v>
      </c>
      <c r="BP76" s="16">
        <v>0.428571428571428</v>
      </c>
      <c r="BQ76" s="16">
        <v>1.0</v>
      </c>
      <c r="BR76" s="16">
        <v>-0.18156825980064</v>
      </c>
      <c r="BS76" s="16">
        <v>-0.0975900072948532</v>
      </c>
      <c r="BT76" s="16">
        <v>0.218217890235992</v>
      </c>
      <c r="BU76" s="16">
        <v>0.428571428571428</v>
      </c>
      <c r="BV76" s="16">
        <v>0.428571428571428</v>
      </c>
      <c r="BW76" s="16">
        <v>0.302613766334401</v>
      </c>
      <c r="BX76" s="16">
        <v>1.0</v>
      </c>
      <c r="BY76" s="16">
        <v>0.428571428571428</v>
      </c>
      <c r="BZ76" s="16">
        <v>0.428571428571428</v>
      </c>
      <c r="CA76" s="16">
        <v>0.302613766334401</v>
      </c>
      <c r="CB76" s="16">
        <v>0.428571428571428</v>
      </c>
      <c r="CC76" s="16">
        <v>0.683130051063973</v>
      </c>
      <c r="CD76" s="16">
        <v>-0.142857142857142</v>
      </c>
      <c r="CE76" s="16">
        <v>0.302613766334401</v>
      </c>
      <c r="CF76" s="16">
        <v>0.302613766334401</v>
      </c>
      <c r="CG76" s="16">
        <v>0.786795792469443</v>
      </c>
      <c r="CH76" s="16">
        <v>-0.18156825980064</v>
      </c>
      <c r="CI76" s="16">
        <v>1.0</v>
      </c>
      <c r="CJ76" s="16">
        <v>0.428571428571428</v>
      </c>
      <c r="CK76" s="16">
        <v>-0.0975900072948532</v>
      </c>
      <c r="CL76" s="16">
        <v>0.428571428571428</v>
      </c>
      <c r="CM76" s="16">
        <v>0.218217890235992</v>
      </c>
      <c r="CN76" s="16">
        <v>0.683130051063973</v>
      </c>
      <c r="CO76" s="16">
        <v>-0.18156825980064</v>
      </c>
      <c r="CP76" s="16">
        <v>0.683130051063973</v>
      </c>
      <c r="CQ76" s="16">
        <v>0.428571428571428</v>
      </c>
      <c r="CR76" s="16">
        <v>1.0</v>
      </c>
      <c r="CS76" s="16">
        <v>0.218217890235992</v>
      </c>
      <c r="CT76" s="16">
        <v>-0.0975900072948532</v>
      </c>
      <c r="CU76" s="16">
        <v>0.302613766334401</v>
      </c>
      <c r="CV76" s="16">
        <v>0.302613766334401</v>
      </c>
      <c r="CW76" s="16">
        <v>0.218217890235992</v>
      </c>
    </row>
    <row r="77" ht="14.25" customHeight="1">
      <c r="A77" s="16">
        <v>83.0</v>
      </c>
      <c r="B77" s="16">
        <v>-0.254823595718812</v>
      </c>
      <c r="C77" s="16">
        <v>-0.18156825980064</v>
      </c>
      <c r="D77" s="16">
        <v>0.428571428571428</v>
      </c>
      <c r="E77" s="16">
        <v>0.786795792469443</v>
      </c>
      <c r="F77" s="16">
        <v>-0.0975900072948532</v>
      </c>
      <c r="G77" s="16">
        <v>-0.18156825980064</v>
      </c>
      <c r="H77" s="16">
        <v>0.428571428571428</v>
      </c>
      <c r="I77" s="16">
        <v>-0.142857142857142</v>
      </c>
      <c r="J77" s="16">
        <v>-0.0975900072948532</v>
      </c>
      <c r="K77" s="16">
        <v>-0.18156825980064</v>
      </c>
      <c r="L77" s="16">
        <v>0.786795792469443</v>
      </c>
      <c r="M77" s="16">
        <v>-0.142857142857142</v>
      </c>
      <c r="N77" s="16">
        <v>-0.18156825980064</v>
      </c>
      <c r="O77" s="16">
        <v>0.683130051063973</v>
      </c>
      <c r="P77" s="16">
        <v>0.302613766334401</v>
      </c>
      <c r="Q77" s="16">
        <v>0.428571428571428</v>
      </c>
      <c r="R77" s="16">
        <v>1.0</v>
      </c>
      <c r="S77" s="16">
        <v>-0.0975900072948532</v>
      </c>
      <c r="T77" s="16">
        <v>-0.0975900072948532</v>
      </c>
      <c r="U77" s="16">
        <v>0.152894157431287</v>
      </c>
      <c r="V77" s="16">
        <v>-0.18156825980064</v>
      </c>
      <c r="W77" s="16">
        <v>0.152894157431287</v>
      </c>
      <c r="X77" s="16">
        <v>-0.18156825980064</v>
      </c>
      <c r="Y77" s="16">
        <v>0.428571428571428</v>
      </c>
      <c r="Z77" s="16">
        <v>1.0</v>
      </c>
      <c r="AA77" s="16">
        <v>0.683130051063973</v>
      </c>
      <c r="AB77" s="16">
        <v>0.428571428571428</v>
      </c>
      <c r="AC77" s="16">
        <v>1.0</v>
      </c>
      <c r="AD77" s="16">
        <v>0.152894157431287</v>
      </c>
      <c r="AE77" s="16">
        <v>0.428571428571428</v>
      </c>
      <c r="AF77" s="16">
        <v>0.683130051063973</v>
      </c>
      <c r="AG77" s="16">
        <v>-0.18156825980064</v>
      </c>
      <c r="AH77" s="16">
        <v>0.428571428571428</v>
      </c>
      <c r="AI77" s="16">
        <v>0.428571428571428</v>
      </c>
      <c r="AJ77" s="16">
        <v>-0.142857142857142</v>
      </c>
      <c r="AK77" s="16">
        <v>0.428571428571428</v>
      </c>
      <c r="AL77" s="16">
        <v>0.683130051063973</v>
      </c>
      <c r="AM77" s="16">
        <v>0.428571428571428</v>
      </c>
      <c r="AN77" s="16">
        <v>0.302613766334401</v>
      </c>
      <c r="AO77" s="16">
        <v>0.683130051063973</v>
      </c>
      <c r="AP77" s="16">
        <v>-0.18156825980064</v>
      </c>
      <c r="AQ77" s="16">
        <v>0.302613766334401</v>
      </c>
      <c r="AR77" s="16">
        <v>1.0</v>
      </c>
      <c r="AS77" s="16">
        <v>-0.142857142857142</v>
      </c>
      <c r="AT77" s="16">
        <v>0.560611910581388</v>
      </c>
      <c r="AU77" s="16">
        <v>1.0</v>
      </c>
      <c r="AV77" s="16">
        <v>-0.18156825980064</v>
      </c>
      <c r="AW77" s="16">
        <v>0.786795792469443</v>
      </c>
      <c r="AX77" s="16">
        <v>0.428571428571428</v>
      </c>
      <c r="AY77" s="16">
        <v>-0.142857142857142</v>
      </c>
      <c r="AZ77" s="16">
        <v>0.683130051063973</v>
      </c>
      <c r="BA77" s="16">
        <v>0.683130051063973</v>
      </c>
      <c r="BB77" s="16">
        <v>0.786795792469443</v>
      </c>
      <c r="BC77" s="16">
        <v>-0.18156825980064</v>
      </c>
      <c r="BD77" s="16">
        <v>0.428571428571428</v>
      </c>
      <c r="BE77" s="16">
        <v>0.683130051063973</v>
      </c>
      <c r="BF77" s="16">
        <v>-0.142857142857142</v>
      </c>
      <c r="BG77" s="16">
        <v>0.428571428571428</v>
      </c>
      <c r="BH77" s="16">
        <v>-0.0975900072948532</v>
      </c>
      <c r="BI77" s="16">
        <v>-0.18156825980064</v>
      </c>
      <c r="BJ77" s="16">
        <v>0.428571428571428</v>
      </c>
      <c r="BK77" s="16">
        <v>-0.0975900072948532</v>
      </c>
      <c r="BL77" s="16">
        <v>-0.218217890235992</v>
      </c>
      <c r="BM77" s="16">
        <v>-0.0975900072948532</v>
      </c>
      <c r="BN77" s="16">
        <v>0.428571428571428</v>
      </c>
      <c r="BO77" s="16">
        <v>0.428571428571428</v>
      </c>
      <c r="BP77" s="16">
        <v>1.0</v>
      </c>
      <c r="BQ77" s="16">
        <v>0.428571428571428</v>
      </c>
      <c r="BR77" s="16">
        <v>-0.18156825980064</v>
      </c>
      <c r="BS77" s="16">
        <v>-0.0975900072948533</v>
      </c>
      <c r="BT77" s="16">
        <v>0.218217890235992</v>
      </c>
      <c r="BU77" s="16">
        <v>0.428571428571428</v>
      </c>
      <c r="BV77" s="16">
        <v>0.428571428571428</v>
      </c>
      <c r="BW77" s="16">
        <v>0.786795792469443</v>
      </c>
      <c r="BX77" s="16">
        <v>0.428571428571428</v>
      </c>
      <c r="BY77" s="16">
        <v>1.0</v>
      </c>
      <c r="BZ77" s="16">
        <v>1.0</v>
      </c>
      <c r="CA77" s="16">
        <v>0.302613766334401</v>
      </c>
      <c r="CB77" s="16">
        <v>-0.142857142857142</v>
      </c>
      <c r="CC77" s="16">
        <v>-0.0975900072948532</v>
      </c>
      <c r="CD77" s="16">
        <v>-0.142857142857142</v>
      </c>
      <c r="CE77" s="16">
        <v>0.302613766334401</v>
      </c>
      <c r="CF77" s="16">
        <v>0.302613766334401</v>
      </c>
      <c r="CG77" s="16">
        <v>0.786795792469443</v>
      </c>
      <c r="CH77" s="16">
        <v>-0.18156825980064</v>
      </c>
      <c r="CI77" s="16">
        <v>0.428571428571428</v>
      </c>
      <c r="CJ77" s="16">
        <v>0.428571428571428</v>
      </c>
      <c r="CK77" s="16">
        <v>-0.0975900072948533</v>
      </c>
      <c r="CL77" s="16">
        <v>0.428571428571428</v>
      </c>
      <c r="CM77" s="16">
        <v>0.218217890235992</v>
      </c>
      <c r="CN77" s="16">
        <v>-0.0975900072948532</v>
      </c>
      <c r="CO77" s="16">
        <v>-0.18156825980064</v>
      </c>
      <c r="CP77" s="16">
        <v>-0.0975900072948532</v>
      </c>
      <c r="CQ77" s="16">
        <v>1.0</v>
      </c>
      <c r="CR77" s="16">
        <v>0.428571428571428</v>
      </c>
      <c r="CS77" s="16">
        <v>-0.218217890235992</v>
      </c>
      <c r="CT77" s="16">
        <v>-0.0975900072948533</v>
      </c>
      <c r="CU77" s="16">
        <v>0.302613766334401</v>
      </c>
      <c r="CV77" s="16">
        <v>0.302613766334401</v>
      </c>
      <c r="CW77" s="16">
        <v>-0.218217890235992</v>
      </c>
    </row>
    <row r="78" ht="14.25" customHeight="1">
      <c r="A78" s="16">
        <v>85.0</v>
      </c>
      <c r="B78" s="16">
        <v>-0.254823595718812</v>
      </c>
      <c r="C78" s="16">
        <v>-0.18156825980064</v>
      </c>
      <c r="D78" s="16">
        <v>0.428571428571428</v>
      </c>
      <c r="E78" s="16">
        <v>0.786795792469443</v>
      </c>
      <c r="F78" s="16">
        <v>-0.0975900072948532</v>
      </c>
      <c r="G78" s="16">
        <v>-0.18156825980064</v>
      </c>
      <c r="H78" s="16">
        <v>0.428571428571428</v>
      </c>
      <c r="I78" s="16">
        <v>-0.142857142857142</v>
      </c>
      <c r="J78" s="16">
        <v>-0.0975900072948532</v>
      </c>
      <c r="K78" s="16">
        <v>-0.18156825980064</v>
      </c>
      <c r="L78" s="16">
        <v>0.786795792469443</v>
      </c>
      <c r="M78" s="16">
        <v>-0.142857142857142</v>
      </c>
      <c r="N78" s="16">
        <v>-0.18156825980064</v>
      </c>
      <c r="O78" s="16">
        <v>0.683130051063973</v>
      </c>
      <c r="P78" s="16">
        <v>0.302613766334401</v>
      </c>
      <c r="Q78" s="16">
        <v>0.428571428571428</v>
      </c>
      <c r="R78" s="16">
        <v>1.0</v>
      </c>
      <c r="S78" s="16">
        <v>-0.0975900072948532</v>
      </c>
      <c r="T78" s="16">
        <v>-0.0975900072948532</v>
      </c>
      <c r="U78" s="16">
        <v>0.152894157431287</v>
      </c>
      <c r="V78" s="16">
        <v>-0.18156825980064</v>
      </c>
      <c r="W78" s="16">
        <v>0.152894157431287</v>
      </c>
      <c r="X78" s="16">
        <v>-0.18156825980064</v>
      </c>
      <c r="Y78" s="16">
        <v>0.428571428571428</v>
      </c>
      <c r="Z78" s="16">
        <v>1.0</v>
      </c>
      <c r="AA78" s="16">
        <v>0.683130051063973</v>
      </c>
      <c r="AB78" s="16">
        <v>0.428571428571428</v>
      </c>
      <c r="AC78" s="16">
        <v>1.0</v>
      </c>
      <c r="AD78" s="16">
        <v>0.152894157431287</v>
      </c>
      <c r="AE78" s="16">
        <v>0.428571428571428</v>
      </c>
      <c r="AF78" s="16">
        <v>0.683130051063973</v>
      </c>
      <c r="AG78" s="16">
        <v>-0.18156825980064</v>
      </c>
      <c r="AH78" s="16">
        <v>0.428571428571428</v>
      </c>
      <c r="AI78" s="16">
        <v>0.428571428571428</v>
      </c>
      <c r="AJ78" s="16">
        <v>-0.142857142857142</v>
      </c>
      <c r="AK78" s="16">
        <v>0.428571428571428</v>
      </c>
      <c r="AL78" s="16">
        <v>0.683130051063973</v>
      </c>
      <c r="AM78" s="16">
        <v>0.428571428571428</v>
      </c>
      <c r="AN78" s="16">
        <v>0.302613766334401</v>
      </c>
      <c r="AO78" s="16">
        <v>0.683130051063973</v>
      </c>
      <c r="AP78" s="16">
        <v>-0.18156825980064</v>
      </c>
      <c r="AQ78" s="16">
        <v>0.302613766334401</v>
      </c>
      <c r="AR78" s="16">
        <v>1.0</v>
      </c>
      <c r="AS78" s="16">
        <v>-0.142857142857142</v>
      </c>
      <c r="AT78" s="16">
        <v>0.560611910581388</v>
      </c>
      <c r="AU78" s="16">
        <v>1.0</v>
      </c>
      <c r="AV78" s="16">
        <v>-0.18156825980064</v>
      </c>
      <c r="AW78" s="16">
        <v>0.786795792469443</v>
      </c>
      <c r="AX78" s="16">
        <v>0.428571428571428</v>
      </c>
      <c r="AY78" s="16">
        <v>-0.142857142857142</v>
      </c>
      <c r="AZ78" s="16">
        <v>0.683130051063973</v>
      </c>
      <c r="BA78" s="16">
        <v>0.683130051063973</v>
      </c>
      <c r="BB78" s="16">
        <v>0.786795792469443</v>
      </c>
      <c r="BC78" s="16">
        <v>-0.18156825980064</v>
      </c>
      <c r="BD78" s="16">
        <v>0.428571428571428</v>
      </c>
      <c r="BE78" s="16">
        <v>0.683130051063973</v>
      </c>
      <c r="BF78" s="16">
        <v>-0.142857142857142</v>
      </c>
      <c r="BG78" s="16">
        <v>0.428571428571428</v>
      </c>
      <c r="BH78" s="16">
        <v>-0.0975900072948532</v>
      </c>
      <c r="BI78" s="16">
        <v>-0.18156825980064</v>
      </c>
      <c r="BJ78" s="16">
        <v>0.428571428571428</v>
      </c>
      <c r="BK78" s="16">
        <v>-0.0975900072948532</v>
      </c>
      <c r="BL78" s="16">
        <v>-0.218217890235992</v>
      </c>
      <c r="BM78" s="16">
        <v>-0.0975900072948532</v>
      </c>
      <c r="BN78" s="16">
        <v>0.428571428571428</v>
      </c>
      <c r="BO78" s="16">
        <v>0.428571428571428</v>
      </c>
      <c r="BP78" s="16">
        <v>1.0</v>
      </c>
      <c r="BQ78" s="16">
        <v>0.428571428571428</v>
      </c>
      <c r="BR78" s="16">
        <v>-0.18156825980064</v>
      </c>
      <c r="BS78" s="16">
        <v>-0.0975900072948533</v>
      </c>
      <c r="BT78" s="16">
        <v>0.218217890235992</v>
      </c>
      <c r="BU78" s="16">
        <v>0.428571428571428</v>
      </c>
      <c r="BV78" s="16">
        <v>0.428571428571428</v>
      </c>
      <c r="BW78" s="16">
        <v>0.786795792469443</v>
      </c>
      <c r="BX78" s="16">
        <v>0.428571428571428</v>
      </c>
      <c r="BY78" s="16">
        <v>1.0</v>
      </c>
      <c r="BZ78" s="16">
        <v>1.0</v>
      </c>
      <c r="CA78" s="16">
        <v>0.302613766334401</v>
      </c>
      <c r="CB78" s="16">
        <v>-0.142857142857142</v>
      </c>
      <c r="CC78" s="16">
        <v>-0.0975900072948532</v>
      </c>
      <c r="CD78" s="16">
        <v>-0.142857142857142</v>
      </c>
      <c r="CE78" s="16">
        <v>0.302613766334401</v>
      </c>
      <c r="CF78" s="16">
        <v>0.302613766334401</v>
      </c>
      <c r="CG78" s="16">
        <v>0.786795792469443</v>
      </c>
      <c r="CH78" s="16">
        <v>-0.18156825980064</v>
      </c>
      <c r="CI78" s="16">
        <v>0.428571428571428</v>
      </c>
      <c r="CJ78" s="16">
        <v>0.428571428571428</v>
      </c>
      <c r="CK78" s="16">
        <v>-0.0975900072948533</v>
      </c>
      <c r="CL78" s="16">
        <v>0.428571428571428</v>
      </c>
      <c r="CM78" s="16">
        <v>0.218217890235992</v>
      </c>
      <c r="CN78" s="16">
        <v>-0.0975900072948532</v>
      </c>
      <c r="CO78" s="16">
        <v>-0.18156825980064</v>
      </c>
      <c r="CP78" s="16">
        <v>-0.0975900072948532</v>
      </c>
      <c r="CQ78" s="16">
        <v>1.0</v>
      </c>
      <c r="CR78" s="16">
        <v>0.428571428571428</v>
      </c>
      <c r="CS78" s="16">
        <v>-0.218217890235992</v>
      </c>
      <c r="CT78" s="16">
        <v>-0.0975900072948533</v>
      </c>
      <c r="CU78" s="16">
        <v>0.302613766334401</v>
      </c>
      <c r="CV78" s="16">
        <v>0.302613766334401</v>
      </c>
      <c r="CW78" s="16">
        <v>-0.218217890235992</v>
      </c>
    </row>
    <row r="79" ht="14.25" customHeight="1">
      <c r="A79" s="16">
        <v>86.0</v>
      </c>
      <c r="B79" s="16">
        <v>0.0215916758543764</v>
      </c>
      <c r="C79" s="16">
        <v>0.179487179487179</v>
      </c>
      <c r="D79" s="16">
        <v>-0.18156825980064</v>
      </c>
      <c r="E79" s="16">
        <v>0.179487179487179</v>
      </c>
      <c r="F79" s="16">
        <v>-0.124034734589208</v>
      </c>
      <c r="G79" s="16">
        <v>0.179487179487179</v>
      </c>
      <c r="H79" s="16">
        <v>-0.18156825980064</v>
      </c>
      <c r="I79" s="16">
        <v>0.302613766334401</v>
      </c>
      <c r="J79" s="16">
        <v>0.53748384988657</v>
      </c>
      <c r="K79" s="16">
        <v>0.589743589743589</v>
      </c>
      <c r="L79" s="16">
        <v>0.179487179487179</v>
      </c>
      <c r="M79" s="16">
        <v>-0.18156825980064</v>
      </c>
      <c r="N79" s="16">
        <v>0.179487179487179</v>
      </c>
      <c r="O79" s="16">
        <v>0.53748384988657</v>
      </c>
      <c r="P79" s="16">
        <v>0.589743589743589</v>
      </c>
      <c r="Q79" s="16">
        <v>0.302613766334401</v>
      </c>
      <c r="R79" s="16">
        <v>0.302613766334401</v>
      </c>
      <c r="S79" s="16">
        <v>-0.124034734589208</v>
      </c>
      <c r="T79" s="16">
        <v>-0.124034734589208</v>
      </c>
      <c r="U79" s="16">
        <v>0.3670584895244</v>
      </c>
      <c r="V79" s="16">
        <v>-0.23076923076923</v>
      </c>
      <c r="W79" s="16">
        <v>0.0215916758543765</v>
      </c>
      <c r="X79" s="16">
        <v>0.179487179487179</v>
      </c>
      <c r="Y79" s="16">
        <v>0.302613766334401</v>
      </c>
      <c r="Z79" s="16">
        <v>0.302613766334401</v>
      </c>
      <c r="AA79" s="16">
        <v>0.53748384988657</v>
      </c>
      <c r="AB79" s="16">
        <v>0.302613766334401</v>
      </c>
      <c r="AC79" s="16">
        <v>0.302613766334401</v>
      </c>
      <c r="AD79" s="16">
        <v>0.3670584895244</v>
      </c>
      <c r="AE79" s="16">
        <v>0.302613766334401</v>
      </c>
      <c r="AF79" s="16">
        <v>0.53748384988657</v>
      </c>
      <c r="AG79" s="16">
        <v>-0.23076923076923</v>
      </c>
      <c r="AH79" s="16">
        <v>0.302613766334401</v>
      </c>
      <c r="AI79" s="16">
        <v>0.302613766334401</v>
      </c>
      <c r="AJ79" s="16">
        <v>-0.18156825980064</v>
      </c>
      <c r="AK79" s="16">
        <v>-0.18156825980064</v>
      </c>
      <c r="AL79" s="16">
        <v>0.53748384988657</v>
      </c>
      <c r="AM79" s="16">
        <v>0.302613766334401</v>
      </c>
      <c r="AN79" s="16">
        <v>0.589743589743589</v>
      </c>
      <c r="AO79" s="16">
        <v>0.53748384988657</v>
      </c>
      <c r="AP79" s="16">
        <v>0.589743589743589</v>
      </c>
      <c r="AQ79" s="16">
        <v>0.179487179487179</v>
      </c>
      <c r="AR79" s="16">
        <v>0.302613766334401</v>
      </c>
      <c r="AS79" s="16">
        <v>-0.18156825980064</v>
      </c>
      <c r="AT79" s="16">
        <v>0.0215916758543765</v>
      </c>
      <c r="AU79" s="16">
        <v>0.302613766334401</v>
      </c>
      <c r="AV79" s="16">
        <v>-0.23076923076923</v>
      </c>
      <c r="AW79" s="16">
        <v>0.179487179487179</v>
      </c>
      <c r="AX79" s="16">
        <v>0.786795792469443</v>
      </c>
      <c r="AY79" s="16">
        <v>-0.18156825980064</v>
      </c>
      <c r="AZ79" s="16">
        <v>0.53748384988657</v>
      </c>
      <c r="BA79" s="16">
        <v>0.53748384988657</v>
      </c>
      <c r="BB79" s="16">
        <v>0.179487179487179</v>
      </c>
      <c r="BC79" s="16">
        <v>0.179487179487179</v>
      </c>
      <c r="BD79" s="16">
        <v>0.302613766334401</v>
      </c>
      <c r="BE79" s="16">
        <v>0.53748384988657</v>
      </c>
      <c r="BF79" s="16">
        <v>-0.18156825980064</v>
      </c>
      <c r="BG79" s="16">
        <v>-0.18156825980064</v>
      </c>
      <c r="BH79" s="16">
        <v>-0.124034734589208</v>
      </c>
      <c r="BI79" s="16">
        <v>0.179487179487179</v>
      </c>
      <c r="BJ79" s="16">
        <v>-0.18156825980064</v>
      </c>
      <c r="BK79" s="16">
        <v>-0.124034734589208</v>
      </c>
      <c r="BL79" s="16">
        <v>0.0924500327042048</v>
      </c>
      <c r="BM79" s="16">
        <v>0.53748384988657</v>
      </c>
      <c r="BN79" s="16">
        <v>0.302613766334401</v>
      </c>
      <c r="BO79" s="16">
        <v>0.302613766334401</v>
      </c>
      <c r="BP79" s="16">
        <v>0.302613766334401</v>
      </c>
      <c r="BQ79" s="16">
        <v>0.302613766334401</v>
      </c>
      <c r="BR79" s="16">
        <v>0.179487179487179</v>
      </c>
      <c r="BS79" s="16">
        <v>-0.124034734589208</v>
      </c>
      <c r="BT79" s="16">
        <v>0.462250163521024</v>
      </c>
      <c r="BU79" s="16">
        <v>0.302613766334401</v>
      </c>
      <c r="BV79" s="16">
        <v>0.302613766334401</v>
      </c>
      <c r="BW79" s="16">
        <v>0.179487179487179</v>
      </c>
      <c r="BX79" s="16">
        <v>0.302613766334401</v>
      </c>
      <c r="BY79" s="16">
        <v>0.302613766334401</v>
      </c>
      <c r="BZ79" s="16">
        <v>0.302613766334401</v>
      </c>
      <c r="CA79" s="16">
        <v>1.0</v>
      </c>
      <c r="CB79" s="16">
        <v>-0.18156825980064</v>
      </c>
      <c r="CC79" s="16">
        <v>-0.124034734589208</v>
      </c>
      <c r="CD79" s="16">
        <v>0.3026137663344</v>
      </c>
      <c r="CE79" s="16">
        <v>0.179487179487179</v>
      </c>
      <c r="CF79" s="16">
        <v>-0.23076923076923</v>
      </c>
      <c r="CG79" s="16">
        <v>0.179487179487179</v>
      </c>
      <c r="CH79" s="16">
        <v>0.589743589743589</v>
      </c>
      <c r="CI79" s="16">
        <v>0.302613766334401</v>
      </c>
      <c r="CJ79" s="16">
        <v>0.302613766334401</v>
      </c>
      <c r="CK79" s="16">
        <v>-0.124034734589208</v>
      </c>
      <c r="CL79" s="16">
        <v>0.302613766334401</v>
      </c>
      <c r="CM79" s="16">
        <v>0.0924500327042048</v>
      </c>
      <c r="CN79" s="16">
        <v>-0.124034734589208</v>
      </c>
      <c r="CO79" s="16">
        <v>-0.23076923076923</v>
      </c>
      <c r="CP79" s="16">
        <v>-0.124034734589208</v>
      </c>
      <c r="CQ79" s="16">
        <v>0.302613766334401</v>
      </c>
      <c r="CR79" s="16">
        <v>0.302613766334401</v>
      </c>
      <c r="CS79" s="16">
        <v>0.0924500327042048</v>
      </c>
      <c r="CT79" s="16">
        <v>-0.124034734589208</v>
      </c>
      <c r="CU79" s="16">
        <v>0.589743589743589</v>
      </c>
      <c r="CV79" s="16">
        <v>0.179487179487179</v>
      </c>
      <c r="CW79" s="16">
        <v>0.462250163521023</v>
      </c>
    </row>
    <row r="80" ht="14.25" customHeight="1">
      <c r="A80" s="16">
        <v>87.0</v>
      </c>
      <c r="B80" s="16">
        <v>0.560611910581388</v>
      </c>
      <c r="C80" s="16">
        <v>0.302613766334401</v>
      </c>
      <c r="D80" s="16">
        <v>0.428571428571428</v>
      </c>
      <c r="E80" s="16">
        <v>0.302613766334401</v>
      </c>
      <c r="F80" s="16">
        <v>0.683130051063973</v>
      </c>
      <c r="G80" s="16">
        <v>-0.18156825980064</v>
      </c>
      <c r="H80" s="16">
        <v>0.428571428571428</v>
      </c>
      <c r="I80" s="16">
        <v>0.428571428571428</v>
      </c>
      <c r="J80" s="16">
        <v>-0.0975900072948533</v>
      </c>
      <c r="K80" s="16">
        <v>-0.18156825980064</v>
      </c>
      <c r="L80" s="16">
        <v>0.302613766334401</v>
      </c>
      <c r="M80" s="16">
        <v>0.428571428571428</v>
      </c>
      <c r="N80" s="16">
        <v>0.302613766334401</v>
      </c>
      <c r="O80" s="16">
        <v>-0.0975900072948532</v>
      </c>
      <c r="P80" s="16">
        <v>-0.18156825980064</v>
      </c>
      <c r="Q80" s="16">
        <v>-0.142857142857142</v>
      </c>
      <c r="R80" s="16">
        <v>-0.142857142857142</v>
      </c>
      <c r="S80" s="16">
        <v>0.683130051063973</v>
      </c>
      <c r="T80" s="16">
        <v>0.683130051063973</v>
      </c>
      <c r="U80" s="16">
        <v>0.152894157431287</v>
      </c>
      <c r="V80" s="16">
        <v>0.302613766334401</v>
      </c>
      <c r="W80" s="16">
        <v>-0.254823595718812</v>
      </c>
      <c r="X80" s="16">
        <v>-0.18156825980064</v>
      </c>
      <c r="Y80" s="16">
        <v>-0.142857142857142</v>
      </c>
      <c r="Z80" s="16">
        <v>-0.142857142857142</v>
      </c>
      <c r="AA80" s="16">
        <v>-0.0975900072948532</v>
      </c>
      <c r="AB80" s="16">
        <v>0.428571428571428</v>
      </c>
      <c r="AC80" s="16">
        <v>-0.142857142857142</v>
      </c>
      <c r="AD80" s="16">
        <v>-0.254823595718812</v>
      </c>
      <c r="AE80" s="16">
        <v>-0.142857142857142</v>
      </c>
      <c r="AF80" s="16">
        <v>-0.0975900072948532</v>
      </c>
      <c r="AG80" s="16">
        <v>-0.18156825980064</v>
      </c>
      <c r="AH80" s="16">
        <v>0.428571428571428</v>
      </c>
      <c r="AI80" s="16">
        <v>-0.142857142857142</v>
      </c>
      <c r="AJ80" s="16">
        <v>1.0</v>
      </c>
      <c r="AK80" s="16">
        <v>0.428571428571428</v>
      </c>
      <c r="AL80" s="16">
        <v>-0.0975900072948532</v>
      </c>
      <c r="AM80" s="16">
        <v>-0.142857142857142</v>
      </c>
      <c r="AN80" s="16">
        <v>-0.18156825980064</v>
      </c>
      <c r="AO80" s="16">
        <v>-0.0975900072948532</v>
      </c>
      <c r="AP80" s="16">
        <v>-0.18156825980064</v>
      </c>
      <c r="AQ80" s="16">
        <v>0.302613766334401</v>
      </c>
      <c r="AR80" s="16">
        <v>-0.142857142857142</v>
      </c>
      <c r="AS80" s="16">
        <v>-0.142857142857142</v>
      </c>
      <c r="AT80" s="16">
        <v>0.152894157431287</v>
      </c>
      <c r="AU80" s="16">
        <v>-0.142857142857142</v>
      </c>
      <c r="AV80" s="16">
        <v>-0.18156825980064</v>
      </c>
      <c r="AW80" s="16">
        <v>0.302613766334401</v>
      </c>
      <c r="AX80" s="16">
        <v>-0.142857142857142</v>
      </c>
      <c r="AY80" s="16">
        <v>1.0</v>
      </c>
      <c r="AZ80" s="16">
        <v>-0.0975900072948532</v>
      </c>
      <c r="BA80" s="16">
        <v>-0.0975900072948532</v>
      </c>
      <c r="BB80" s="16">
        <v>0.302613766334401</v>
      </c>
      <c r="BC80" s="16">
        <v>0.302613766334401</v>
      </c>
      <c r="BD80" s="16">
        <v>-0.142857142857142</v>
      </c>
      <c r="BE80" s="16">
        <v>-0.0975900072948532</v>
      </c>
      <c r="BF80" s="16">
        <v>0.428571428571428</v>
      </c>
      <c r="BG80" s="16">
        <v>0.428571428571428</v>
      </c>
      <c r="BH80" s="16">
        <v>0.683130051063973</v>
      </c>
      <c r="BI80" s="16">
        <v>-0.18156825980064</v>
      </c>
      <c r="BJ80" s="16">
        <v>0.428571428571428</v>
      </c>
      <c r="BK80" s="16">
        <v>0.683130051063973</v>
      </c>
      <c r="BL80" s="16">
        <v>0.218217890235992</v>
      </c>
      <c r="BM80" s="16">
        <v>-0.0975900072948533</v>
      </c>
      <c r="BN80" s="16">
        <v>0.428571428571428</v>
      </c>
      <c r="BO80" s="16">
        <v>-0.142857142857142</v>
      </c>
      <c r="BP80" s="16">
        <v>-0.142857142857142</v>
      </c>
      <c r="BQ80" s="16">
        <v>0.428571428571428</v>
      </c>
      <c r="BR80" s="16">
        <v>-0.18156825980064</v>
      </c>
      <c r="BS80" s="16">
        <v>-0.0975900072948533</v>
      </c>
      <c r="BT80" s="16">
        <v>-0.218217890235992</v>
      </c>
      <c r="BU80" s="16">
        <v>-0.142857142857142</v>
      </c>
      <c r="BV80" s="16">
        <v>0.428571428571428</v>
      </c>
      <c r="BW80" s="16">
        <v>-0.18156825980064</v>
      </c>
      <c r="BX80" s="16">
        <v>0.428571428571428</v>
      </c>
      <c r="BY80" s="16">
        <v>-0.142857142857142</v>
      </c>
      <c r="BZ80" s="16">
        <v>-0.142857142857142</v>
      </c>
      <c r="CA80" s="16">
        <v>-0.18156825980064</v>
      </c>
      <c r="CB80" s="16">
        <v>1.0</v>
      </c>
      <c r="CC80" s="16">
        <v>0.683130051063973</v>
      </c>
      <c r="CD80" s="16">
        <v>-0.142857142857142</v>
      </c>
      <c r="CE80" s="16">
        <v>-0.18156825980064</v>
      </c>
      <c r="CF80" s="16">
        <v>0.302613766334401</v>
      </c>
      <c r="CG80" s="16">
        <v>0.302613766334401</v>
      </c>
      <c r="CH80" s="16">
        <v>-0.18156825980064</v>
      </c>
      <c r="CI80" s="16">
        <v>0.428571428571428</v>
      </c>
      <c r="CJ80" s="16">
        <v>-0.142857142857142</v>
      </c>
      <c r="CK80" s="16">
        <v>-0.0975900072948533</v>
      </c>
      <c r="CL80" s="16">
        <v>-0.142857142857142</v>
      </c>
      <c r="CM80" s="16">
        <v>0.218217890235992</v>
      </c>
      <c r="CN80" s="16">
        <v>0.683130051063973</v>
      </c>
      <c r="CO80" s="16">
        <v>-0.18156825980064</v>
      </c>
      <c r="CP80" s="16">
        <v>0.683130051063973</v>
      </c>
      <c r="CQ80" s="16">
        <v>-0.142857142857142</v>
      </c>
      <c r="CR80" s="16">
        <v>0.428571428571428</v>
      </c>
      <c r="CS80" s="16">
        <v>0.654653670707976</v>
      </c>
      <c r="CT80" s="16">
        <v>-0.0975900072948533</v>
      </c>
      <c r="CU80" s="16">
        <v>-0.18156825980064</v>
      </c>
      <c r="CV80" s="16">
        <v>-0.18156825980064</v>
      </c>
      <c r="CW80" s="16">
        <v>0.218217890235992</v>
      </c>
    </row>
    <row r="81" ht="14.25" customHeight="1">
      <c r="A81" s="16">
        <v>88.0</v>
      </c>
      <c r="B81" s="16">
        <v>0.382970843102535</v>
      </c>
      <c r="C81" s="16">
        <v>-0.124034734589208</v>
      </c>
      <c r="D81" s="16">
        <v>0.683130051063973</v>
      </c>
      <c r="E81" s="16">
        <v>0.53748384988657</v>
      </c>
      <c r="F81" s="16">
        <v>1.0</v>
      </c>
      <c r="G81" s="16">
        <v>-0.124034734589208</v>
      </c>
      <c r="H81" s="16">
        <v>0.683130051063973</v>
      </c>
      <c r="I81" s="16">
        <v>-0.0975900072948533</v>
      </c>
      <c r="J81" s="16">
        <v>-0.0666666666666666</v>
      </c>
      <c r="K81" s="16">
        <v>-0.124034734589208</v>
      </c>
      <c r="L81" s="16">
        <v>0.53748384988657</v>
      </c>
      <c r="M81" s="16">
        <v>0.683130051063973</v>
      </c>
      <c r="N81" s="16">
        <v>-0.124034734589208</v>
      </c>
      <c r="O81" s="16">
        <v>-0.0666666666666666</v>
      </c>
      <c r="P81" s="16">
        <v>-0.124034734589208</v>
      </c>
      <c r="Q81" s="16">
        <v>-0.0975900072948532</v>
      </c>
      <c r="R81" s="16">
        <v>-0.0975900072948532</v>
      </c>
      <c r="S81" s="16">
        <v>1.0</v>
      </c>
      <c r="T81" s="16">
        <v>1.0</v>
      </c>
      <c r="U81" s="16">
        <v>0.382970843102535</v>
      </c>
      <c r="V81" s="16">
        <v>0.53748384988657</v>
      </c>
      <c r="W81" s="16">
        <v>-0.174077655955697</v>
      </c>
      <c r="X81" s="16">
        <v>-0.124034734589208</v>
      </c>
      <c r="Y81" s="16">
        <v>-0.0975900072948532</v>
      </c>
      <c r="Z81" s="16">
        <v>-0.0975900072948532</v>
      </c>
      <c r="AA81" s="16">
        <v>-0.0666666666666666</v>
      </c>
      <c r="AB81" s="16">
        <v>-0.0975900072948532</v>
      </c>
      <c r="AC81" s="16">
        <v>-0.0975900072948532</v>
      </c>
      <c r="AD81" s="16">
        <v>-0.174077655955697</v>
      </c>
      <c r="AE81" s="16">
        <v>-0.0975900072948532</v>
      </c>
      <c r="AF81" s="16">
        <v>-0.0666666666666666</v>
      </c>
      <c r="AG81" s="16">
        <v>-0.124034734589208</v>
      </c>
      <c r="AH81" s="16">
        <v>-0.0975900072948532</v>
      </c>
      <c r="AI81" s="16">
        <v>-0.0975900072948532</v>
      </c>
      <c r="AJ81" s="16">
        <v>0.683130051063973</v>
      </c>
      <c r="AK81" s="16">
        <v>0.683130051063973</v>
      </c>
      <c r="AL81" s="16">
        <v>-0.0666666666666666</v>
      </c>
      <c r="AM81" s="16">
        <v>-0.0975900072948532</v>
      </c>
      <c r="AN81" s="16">
        <v>-0.124034734589208</v>
      </c>
      <c r="AO81" s="16">
        <v>-0.0666666666666666</v>
      </c>
      <c r="AP81" s="16">
        <v>-0.124034734589208</v>
      </c>
      <c r="AQ81" s="16">
        <v>0.53748384988657</v>
      </c>
      <c r="AR81" s="16">
        <v>-0.0975900072948532</v>
      </c>
      <c r="AS81" s="16">
        <v>-0.0975900072948532</v>
      </c>
      <c r="AT81" s="16">
        <v>-0.174077655955697</v>
      </c>
      <c r="AU81" s="16">
        <v>-0.0975900072948532</v>
      </c>
      <c r="AV81" s="16">
        <v>-0.124034734589208</v>
      </c>
      <c r="AW81" s="16">
        <v>0.53748384988657</v>
      </c>
      <c r="AX81" s="16">
        <v>-0.0975900072948532</v>
      </c>
      <c r="AY81" s="16">
        <v>0.683130051063973</v>
      </c>
      <c r="AZ81" s="16">
        <v>-0.0666666666666666</v>
      </c>
      <c r="BA81" s="16">
        <v>-0.0666666666666666</v>
      </c>
      <c r="BB81" s="16">
        <v>0.53748384988657</v>
      </c>
      <c r="BC81" s="16">
        <v>-0.124034734589208</v>
      </c>
      <c r="BD81" s="16">
        <v>-0.0975900072948532</v>
      </c>
      <c r="BE81" s="16">
        <v>-0.0666666666666666</v>
      </c>
      <c r="BF81" s="16">
        <v>0.683130051063973</v>
      </c>
      <c r="BG81" s="16">
        <v>0.683130051063973</v>
      </c>
      <c r="BH81" s="16">
        <v>1.0</v>
      </c>
      <c r="BI81" s="16">
        <v>-0.124034734589208</v>
      </c>
      <c r="BJ81" s="16">
        <v>0.683130051063973</v>
      </c>
      <c r="BK81" s="16">
        <v>1.0</v>
      </c>
      <c r="BL81" s="16">
        <v>0.447213595499957</v>
      </c>
      <c r="BM81" s="16">
        <v>-0.0666666666666666</v>
      </c>
      <c r="BN81" s="16">
        <v>0.683130051063973</v>
      </c>
      <c r="BO81" s="16">
        <v>-0.0975900072948532</v>
      </c>
      <c r="BP81" s="16">
        <v>-0.0975900072948532</v>
      </c>
      <c r="BQ81" s="16">
        <v>0.683130051063973</v>
      </c>
      <c r="BR81" s="16">
        <v>-0.124034734589208</v>
      </c>
      <c r="BS81" s="16">
        <v>-0.0666666666666666</v>
      </c>
      <c r="BT81" s="16">
        <v>-0.149071198499985</v>
      </c>
      <c r="BU81" s="16">
        <v>-0.0975900072948532</v>
      </c>
      <c r="BV81" s="16">
        <v>-0.0975900072948532</v>
      </c>
      <c r="BW81" s="16">
        <v>-0.124034734589208</v>
      </c>
      <c r="BX81" s="16">
        <v>0.683130051063973</v>
      </c>
      <c r="BY81" s="16">
        <v>-0.0975900072948532</v>
      </c>
      <c r="BZ81" s="16">
        <v>-0.0975900072948532</v>
      </c>
      <c r="CA81" s="16">
        <v>-0.124034734589208</v>
      </c>
      <c r="CB81" s="16">
        <v>0.683130051063973</v>
      </c>
      <c r="CC81" s="16">
        <v>1.0</v>
      </c>
      <c r="CD81" s="16">
        <v>-0.0975900072948532</v>
      </c>
      <c r="CE81" s="16">
        <v>-0.124034734589208</v>
      </c>
      <c r="CF81" s="16">
        <v>0.53748384988657</v>
      </c>
      <c r="CG81" s="16">
        <v>0.53748384988657</v>
      </c>
      <c r="CH81" s="16">
        <v>-0.124034734589208</v>
      </c>
      <c r="CI81" s="16">
        <v>0.683130051063973</v>
      </c>
      <c r="CJ81" s="16">
        <v>-0.0975900072948532</v>
      </c>
      <c r="CK81" s="16">
        <v>-0.0666666666666666</v>
      </c>
      <c r="CL81" s="16">
        <v>-0.0975900072948532</v>
      </c>
      <c r="CM81" s="16">
        <v>0.447213595499957</v>
      </c>
      <c r="CN81" s="16">
        <v>1.0</v>
      </c>
      <c r="CO81" s="16">
        <v>-0.124034734589208</v>
      </c>
      <c r="CP81" s="16">
        <v>1.0</v>
      </c>
      <c r="CQ81" s="16">
        <v>-0.0975900072948532</v>
      </c>
      <c r="CR81" s="16">
        <v>0.683130051063973</v>
      </c>
      <c r="CS81" s="16">
        <v>0.447213595499957</v>
      </c>
      <c r="CT81" s="16">
        <v>-0.0666666666666666</v>
      </c>
      <c r="CU81" s="16">
        <v>-0.124034734589208</v>
      </c>
      <c r="CV81" s="16">
        <v>-0.124034734589208</v>
      </c>
      <c r="CW81" s="16">
        <v>0.447213595499957</v>
      </c>
    </row>
    <row r="82" ht="14.25" customHeight="1">
      <c r="A82" s="16">
        <v>89.0</v>
      </c>
      <c r="B82" s="16">
        <v>-0.254823595718812</v>
      </c>
      <c r="C82" s="16">
        <v>-0.18156825980064</v>
      </c>
      <c r="D82" s="16">
        <v>-0.142857142857142</v>
      </c>
      <c r="E82" s="16">
        <v>-0.18156825980064</v>
      </c>
      <c r="F82" s="16">
        <v>-0.0975900072948532</v>
      </c>
      <c r="G82" s="16">
        <v>0.786795792469442</v>
      </c>
      <c r="H82" s="16">
        <v>-0.142857142857142</v>
      </c>
      <c r="I82" s="16">
        <v>-0.142857142857142</v>
      </c>
      <c r="J82" s="16">
        <v>0.683130051063974</v>
      </c>
      <c r="K82" s="16">
        <v>0.786795792469442</v>
      </c>
      <c r="L82" s="16">
        <v>-0.18156825980064</v>
      </c>
      <c r="M82" s="16">
        <v>-0.142857142857142</v>
      </c>
      <c r="N82" s="16">
        <v>-0.18156825980064</v>
      </c>
      <c r="O82" s="16">
        <v>-0.0975900072948532</v>
      </c>
      <c r="P82" s="16">
        <v>0.3026137663344</v>
      </c>
      <c r="Q82" s="16">
        <v>-0.142857142857142</v>
      </c>
      <c r="R82" s="16">
        <v>-0.142857142857142</v>
      </c>
      <c r="S82" s="16">
        <v>-0.0975900072948532</v>
      </c>
      <c r="T82" s="16">
        <v>-0.0975900072948532</v>
      </c>
      <c r="U82" s="16">
        <v>0.560611910581388</v>
      </c>
      <c r="V82" s="16">
        <v>0.302613766334401</v>
      </c>
      <c r="W82" s="16">
        <v>0.152894157431287</v>
      </c>
      <c r="X82" s="16">
        <v>0.786795792469442</v>
      </c>
      <c r="Y82" s="16">
        <v>-0.142857142857142</v>
      </c>
      <c r="Z82" s="16">
        <v>-0.142857142857142</v>
      </c>
      <c r="AA82" s="16">
        <v>-0.0975900072948532</v>
      </c>
      <c r="AB82" s="16">
        <v>-0.142857142857142</v>
      </c>
      <c r="AC82" s="16">
        <v>-0.142857142857142</v>
      </c>
      <c r="AD82" s="16">
        <v>-0.254823595718812</v>
      </c>
      <c r="AE82" s="16">
        <v>-0.142857142857142</v>
      </c>
      <c r="AF82" s="16">
        <v>-0.0975900072948532</v>
      </c>
      <c r="AG82" s="16">
        <v>0.302613766334401</v>
      </c>
      <c r="AH82" s="16">
        <v>-0.142857142857142</v>
      </c>
      <c r="AI82" s="16">
        <v>-0.142857142857142</v>
      </c>
      <c r="AJ82" s="16">
        <v>-0.142857142857142</v>
      </c>
      <c r="AK82" s="16">
        <v>-0.142857142857142</v>
      </c>
      <c r="AL82" s="16">
        <v>-0.0975900072948532</v>
      </c>
      <c r="AM82" s="16">
        <v>-0.142857142857142</v>
      </c>
      <c r="AN82" s="16">
        <v>0.3026137663344</v>
      </c>
      <c r="AO82" s="16">
        <v>-0.0975900072948532</v>
      </c>
      <c r="AP82" s="16">
        <v>0.3026137663344</v>
      </c>
      <c r="AQ82" s="16">
        <v>0.302613766334401</v>
      </c>
      <c r="AR82" s="16">
        <v>-0.142857142857142</v>
      </c>
      <c r="AS82" s="16">
        <v>0.428571428571428</v>
      </c>
      <c r="AT82" s="16">
        <v>-0.254823595718812</v>
      </c>
      <c r="AU82" s="16">
        <v>-0.142857142857142</v>
      </c>
      <c r="AV82" s="16">
        <v>0.302613766334401</v>
      </c>
      <c r="AW82" s="16">
        <v>-0.18156825980064</v>
      </c>
      <c r="AX82" s="16">
        <v>-0.142857142857142</v>
      </c>
      <c r="AY82" s="16">
        <v>-0.142857142857142</v>
      </c>
      <c r="AZ82" s="16">
        <v>-0.0975900072948532</v>
      </c>
      <c r="BA82" s="16">
        <v>-0.0975900072948532</v>
      </c>
      <c r="BB82" s="16">
        <v>-0.18156825980064</v>
      </c>
      <c r="BC82" s="16">
        <v>-0.18156825980064</v>
      </c>
      <c r="BD82" s="16">
        <v>0.428571428571428</v>
      </c>
      <c r="BE82" s="16">
        <v>-0.0975900072948532</v>
      </c>
      <c r="BF82" s="16">
        <v>-0.142857142857142</v>
      </c>
      <c r="BG82" s="16">
        <v>-0.142857142857142</v>
      </c>
      <c r="BH82" s="16">
        <v>-0.0975900072948532</v>
      </c>
      <c r="BI82" s="16">
        <v>0.786795792469442</v>
      </c>
      <c r="BJ82" s="16">
        <v>-0.142857142857142</v>
      </c>
      <c r="BK82" s="16">
        <v>-0.0975900072948532</v>
      </c>
      <c r="BL82" s="16">
        <v>0.654653670707976</v>
      </c>
      <c r="BM82" s="16">
        <v>0.683130051063974</v>
      </c>
      <c r="BN82" s="16">
        <v>-0.142857142857142</v>
      </c>
      <c r="BO82" s="16">
        <v>-0.142857142857142</v>
      </c>
      <c r="BP82" s="16">
        <v>-0.142857142857142</v>
      </c>
      <c r="BQ82" s="16">
        <v>-0.142857142857142</v>
      </c>
      <c r="BR82" s="16">
        <v>0.786795792469442</v>
      </c>
      <c r="BS82" s="16">
        <v>-0.0975900072948532</v>
      </c>
      <c r="BT82" s="16">
        <v>0.654653670707976</v>
      </c>
      <c r="BU82" s="16">
        <v>0.428571428571428</v>
      </c>
      <c r="BV82" s="16">
        <v>-0.142857142857142</v>
      </c>
      <c r="BW82" s="16">
        <v>-0.18156825980064</v>
      </c>
      <c r="BX82" s="16">
        <v>-0.142857142857142</v>
      </c>
      <c r="BY82" s="16">
        <v>-0.142857142857142</v>
      </c>
      <c r="BZ82" s="16">
        <v>-0.142857142857142</v>
      </c>
      <c r="CA82" s="16">
        <v>0.3026137663344</v>
      </c>
      <c r="CB82" s="16">
        <v>-0.142857142857142</v>
      </c>
      <c r="CC82" s="16">
        <v>-0.0975900072948532</v>
      </c>
      <c r="CD82" s="16">
        <v>1.0</v>
      </c>
      <c r="CE82" s="16">
        <v>0.302613766334401</v>
      </c>
      <c r="CF82" s="16">
        <v>-0.18156825980064</v>
      </c>
      <c r="CG82" s="16">
        <v>-0.18156825980064</v>
      </c>
      <c r="CH82" s="16">
        <v>0.786795792469442</v>
      </c>
      <c r="CI82" s="16">
        <v>-0.142857142857142</v>
      </c>
      <c r="CJ82" s="16">
        <v>-0.142857142857142</v>
      </c>
      <c r="CK82" s="16">
        <v>-0.0975900072948532</v>
      </c>
      <c r="CL82" s="16">
        <v>0.428571428571428</v>
      </c>
      <c r="CM82" s="16">
        <v>-0.218217890235992</v>
      </c>
      <c r="CN82" s="16">
        <v>-0.0975900072948532</v>
      </c>
      <c r="CO82" s="16">
        <v>0.302613766334401</v>
      </c>
      <c r="CP82" s="16">
        <v>-0.0975900072948532</v>
      </c>
      <c r="CQ82" s="16">
        <v>-0.142857142857142</v>
      </c>
      <c r="CR82" s="16">
        <v>-0.142857142857142</v>
      </c>
      <c r="CS82" s="16">
        <v>-0.218217890235992</v>
      </c>
      <c r="CT82" s="16">
        <v>-0.0975900072948532</v>
      </c>
      <c r="CU82" s="16">
        <v>0.3026137663344</v>
      </c>
      <c r="CV82" s="16">
        <v>0.302613766334401</v>
      </c>
      <c r="CW82" s="16">
        <v>0.218217890235992</v>
      </c>
    </row>
    <row r="83" ht="14.25" customHeight="1">
      <c r="A83" s="16">
        <v>92.0</v>
      </c>
      <c r="B83" s="16">
        <v>-0.323875137815647</v>
      </c>
      <c r="C83" s="16">
        <v>-0.23076923076923</v>
      </c>
      <c r="D83" s="16">
        <v>-0.18156825980064</v>
      </c>
      <c r="E83" s="16">
        <v>0.179487179487179</v>
      </c>
      <c r="F83" s="16">
        <v>-0.124034734589208</v>
      </c>
      <c r="G83" s="16">
        <v>0.179487179487179</v>
      </c>
      <c r="H83" s="16">
        <v>-0.18156825980064</v>
      </c>
      <c r="I83" s="16">
        <v>-0.18156825980064</v>
      </c>
      <c r="J83" s="16">
        <v>-0.124034734589208</v>
      </c>
      <c r="K83" s="16">
        <v>0.179487179487179</v>
      </c>
      <c r="L83" s="16">
        <v>0.179487179487179</v>
      </c>
      <c r="M83" s="16">
        <v>0.302613766334401</v>
      </c>
      <c r="N83" s="16">
        <v>-0.23076923076923</v>
      </c>
      <c r="O83" s="16">
        <v>0.53748384988657</v>
      </c>
      <c r="P83" s="16">
        <v>-0.23076923076923</v>
      </c>
      <c r="Q83" s="16">
        <v>0.302613766334401</v>
      </c>
      <c r="R83" s="16">
        <v>0.302613766334401</v>
      </c>
      <c r="S83" s="16">
        <v>-0.124034734589208</v>
      </c>
      <c r="T83" s="16">
        <v>-0.124034734589208</v>
      </c>
      <c r="U83" s="16">
        <v>0.3670584895244</v>
      </c>
      <c r="V83" s="16">
        <v>0.179487179487179</v>
      </c>
      <c r="W83" s="16">
        <v>0.712525303194425</v>
      </c>
      <c r="X83" s="16">
        <v>0.179487179487179</v>
      </c>
      <c r="Y83" s="16">
        <v>0.302613766334401</v>
      </c>
      <c r="Z83" s="16">
        <v>0.302613766334401</v>
      </c>
      <c r="AA83" s="16">
        <v>0.53748384988657</v>
      </c>
      <c r="AB83" s="16">
        <v>0.302613766334401</v>
      </c>
      <c r="AC83" s="16">
        <v>0.302613766334401</v>
      </c>
      <c r="AD83" s="16">
        <v>0.0215916758543764</v>
      </c>
      <c r="AE83" s="16">
        <v>0.302613766334401</v>
      </c>
      <c r="AF83" s="16">
        <v>0.53748384988657</v>
      </c>
      <c r="AG83" s="16">
        <v>0.179487179487179</v>
      </c>
      <c r="AH83" s="16">
        <v>0.302613766334401</v>
      </c>
      <c r="AI83" s="16">
        <v>0.302613766334401</v>
      </c>
      <c r="AJ83" s="16">
        <v>-0.18156825980064</v>
      </c>
      <c r="AK83" s="16">
        <v>-0.18156825980064</v>
      </c>
      <c r="AL83" s="16">
        <v>0.53748384988657</v>
      </c>
      <c r="AM83" s="16">
        <v>0.302613766334401</v>
      </c>
      <c r="AN83" s="16">
        <v>0.179487179487179</v>
      </c>
      <c r="AO83" s="16">
        <v>0.53748384988657</v>
      </c>
      <c r="AP83" s="16">
        <v>-0.23076923076923</v>
      </c>
      <c r="AQ83" s="16">
        <v>0.589743589743589</v>
      </c>
      <c r="AR83" s="16">
        <v>0.302613766334401</v>
      </c>
      <c r="AS83" s="16">
        <v>0.302613766334401</v>
      </c>
      <c r="AT83" s="16">
        <v>0.0215916758543765</v>
      </c>
      <c r="AU83" s="16">
        <v>0.302613766334401</v>
      </c>
      <c r="AV83" s="16">
        <v>0.179487179487179</v>
      </c>
      <c r="AW83" s="16">
        <v>0.179487179487179</v>
      </c>
      <c r="AX83" s="16">
        <v>0.302613766334401</v>
      </c>
      <c r="AY83" s="16">
        <v>-0.18156825980064</v>
      </c>
      <c r="AZ83" s="16">
        <v>0.53748384988657</v>
      </c>
      <c r="BA83" s="16">
        <v>0.53748384988657</v>
      </c>
      <c r="BB83" s="16">
        <v>0.179487179487179</v>
      </c>
      <c r="BC83" s="16">
        <v>-0.23076923076923</v>
      </c>
      <c r="BD83" s="16">
        <v>0.786795792469443</v>
      </c>
      <c r="BE83" s="16">
        <v>0.53748384988657</v>
      </c>
      <c r="BF83" s="16">
        <v>-0.18156825980064</v>
      </c>
      <c r="BG83" s="16">
        <v>-0.18156825980064</v>
      </c>
      <c r="BH83" s="16">
        <v>-0.124034734589208</v>
      </c>
      <c r="BI83" s="16">
        <v>0.179487179487179</v>
      </c>
      <c r="BJ83" s="16">
        <v>-0.18156825980064</v>
      </c>
      <c r="BK83" s="16">
        <v>-0.124034734589208</v>
      </c>
      <c r="BL83" s="16">
        <v>0.462250163521024</v>
      </c>
      <c r="BM83" s="16">
        <v>-0.124034734589208</v>
      </c>
      <c r="BN83" s="16">
        <v>0.302613766334401</v>
      </c>
      <c r="BO83" s="16">
        <v>0.302613766334401</v>
      </c>
      <c r="BP83" s="16">
        <v>0.302613766334401</v>
      </c>
      <c r="BQ83" s="16">
        <v>0.302613766334401</v>
      </c>
      <c r="BR83" s="16">
        <v>0.179487179487179</v>
      </c>
      <c r="BS83" s="16">
        <v>-0.124034734589208</v>
      </c>
      <c r="BT83" s="16">
        <v>0.462250163521024</v>
      </c>
      <c r="BU83" s="16">
        <v>0.786795792469443</v>
      </c>
      <c r="BV83" s="16">
        <v>0.302613766334401</v>
      </c>
      <c r="BW83" s="16">
        <v>0.179487179487179</v>
      </c>
      <c r="BX83" s="16">
        <v>0.302613766334401</v>
      </c>
      <c r="BY83" s="16">
        <v>0.302613766334401</v>
      </c>
      <c r="BZ83" s="16">
        <v>0.302613766334401</v>
      </c>
      <c r="CA83" s="16">
        <v>0.179487179487179</v>
      </c>
      <c r="CB83" s="16">
        <v>-0.18156825980064</v>
      </c>
      <c r="CC83" s="16">
        <v>-0.124034734589208</v>
      </c>
      <c r="CD83" s="16">
        <v>0.302613766334401</v>
      </c>
      <c r="CE83" s="16">
        <v>1.0</v>
      </c>
      <c r="CF83" s="16">
        <v>0.179487179487179</v>
      </c>
      <c r="CG83" s="16">
        <v>0.179487179487179</v>
      </c>
      <c r="CH83" s="16">
        <v>0.179487179487179</v>
      </c>
      <c r="CI83" s="16">
        <v>0.302613766334401</v>
      </c>
      <c r="CJ83" s="16">
        <v>0.302613766334401</v>
      </c>
      <c r="CK83" s="16">
        <v>-0.124034734589208</v>
      </c>
      <c r="CL83" s="16">
        <v>0.786795792469443</v>
      </c>
      <c r="CM83" s="16">
        <v>-0.277350098112614</v>
      </c>
      <c r="CN83" s="16">
        <v>-0.124034734589208</v>
      </c>
      <c r="CO83" s="16">
        <v>0.179487179487179</v>
      </c>
      <c r="CP83" s="16">
        <v>-0.124034734589208</v>
      </c>
      <c r="CQ83" s="16">
        <v>0.302613766334401</v>
      </c>
      <c r="CR83" s="16">
        <v>0.302613766334401</v>
      </c>
      <c r="CS83" s="16">
        <v>-0.277350098112614</v>
      </c>
      <c r="CT83" s="16">
        <v>-0.124034734589208</v>
      </c>
      <c r="CU83" s="16">
        <v>0.179487179487179</v>
      </c>
      <c r="CV83" s="16">
        <v>0.589743589743589</v>
      </c>
      <c r="CW83" s="16">
        <v>-0.277350098112614</v>
      </c>
    </row>
    <row r="84" ht="14.25" customHeight="1">
      <c r="A84" s="16">
        <v>93.0</v>
      </c>
      <c r="B84" s="16">
        <v>0.0215916758543765</v>
      </c>
      <c r="C84" s="16">
        <v>-0.23076923076923</v>
      </c>
      <c r="D84" s="16">
        <v>0.786795792469443</v>
      </c>
      <c r="E84" s="16">
        <v>0.589743589743589</v>
      </c>
      <c r="F84" s="16">
        <v>0.53748384988657</v>
      </c>
      <c r="G84" s="16">
        <v>-0.23076923076923</v>
      </c>
      <c r="H84" s="16">
        <v>0.786795792469443</v>
      </c>
      <c r="I84" s="16">
        <v>-0.18156825980064</v>
      </c>
      <c r="J84" s="16">
        <v>-0.124034734589208</v>
      </c>
      <c r="K84" s="16">
        <v>-0.23076923076923</v>
      </c>
      <c r="L84" s="16">
        <v>0.589743589743589</v>
      </c>
      <c r="M84" s="16">
        <v>0.786795792469443</v>
      </c>
      <c r="N84" s="16">
        <v>-0.23076923076923</v>
      </c>
      <c r="O84" s="16">
        <v>-0.124034734589208</v>
      </c>
      <c r="P84" s="16">
        <v>0.179487179487179</v>
      </c>
      <c r="Q84" s="16">
        <v>-0.18156825980064</v>
      </c>
      <c r="R84" s="16">
        <v>0.302613766334401</v>
      </c>
      <c r="S84" s="16">
        <v>0.53748384988657</v>
      </c>
      <c r="T84" s="16">
        <v>0.53748384988657</v>
      </c>
      <c r="U84" s="16">
        <v>0.0215916758543764</v>
      </c>
      <c r="V84" s="16">
        <v>0.179487179487179</v>
      </c>
      <c r="W84" s="16">
        <v>0.0215916758543765</v>
      </c>
      <c r="X84" s="16">
        <v>-0.23076923076923</v>
      </c>
      <c r="Y84" s="16">
        <v>-0.18156825980064</v>
      </c>
      <c r="Z84" s="16">
        <v>0.302613766334401</v>
      </c>
      <c r="AA84" s="16">
        <v>-0.124034734589208</v>
      </c>
      <c r="AB84" s="16">
        <v>-0.18156825980064</v>
      </c>
      <c r="AC84" s="16">
        <v>0.302613766334401</v>
      </c>
      <c r="AD84" s="16">
        <v>-0.323875137815647</v>
      </c>
      <c r="AE84" s="16">
        <v>-0.18156825980064</v>
      </c>
      <c r="AF84" s="16">
        <v>-0.124034734589208</v>
      </c>
      <c r="AG84" s="16">
        <v>-0.23076923076923</v>
      </c>
      <c r="AH84" s="16">
        <v>-0.18156825980064</v>
      </c>
      <c r="AI84" s="16">
        <v>-0.18156825980064</v>
      </c>
      <c r="AJ84" s="16">
        <v>0.302613766334401</v>
      </c>
      <c r="AK84" s="16">
        <v>0.786795792469443</v>
      </c>
      <c r="AL84" s="16">
        <v>-0.124034734589208</v>
      </c>
      <c r="AM84" s="16">
        <v>-0.18156825980064</v>
      </c>
      <c r="AN84" s="16">
        <v>-0.23076923076923</v>
      </c>
      <c r="AO84" s="16">
        <v>-0.124034734589208</v>
      </c>
      <c r="AP84" s="16">
        <v>-0.23076923076923</v>
      </c>
      <c r="AQ84" s="16">
        <v>0.179487179487179</v>
      </c>
      <c r="AR84" s="16">
        <v>0.302613766334401</v>
      </c>
      <c r="AS84" s="16">
        <v>-0.18156825980064</v>
      </c>
      <c r="AT84" s="16">
        <v>0.0215916758543765</v>
      </c>
      <c r="AU84" s="16">
        <v>0.302613766334401</v>
      </c>
      <c r="AV84" s="16">
        <v>-0.23076923076923</v>
      </c>
      <c r="AW84" s="16">
        <v>0.589743589743589</v>
      </c>
      <c r="AX84" s="16">
        <v>-0.18156825980064</v>
      </c>
      <c r="AY84" s="16">
        <v>0.302613766334401</v>
      </c>
      <c r="AZ84" s="16">
        <v>-0.124034734589208</v>
      </c>
      <c r="BA84" s="16">
        <v>-0.124034734589208</v>
      </c>
      <c r="BB84" s="16">
        <v>0.589743589743589</v>
      </c>
      <c r="BC84" s="16">
        <v>-0.23076923076923</v>
      </c>
      <c r="BD84" s="16">
        <v>-0.18156825980064</v>
      </c>
      <c r="BE84" s="16">
        <v>-0.124034734589208</v>
      </c>
      <c r="BF84" s="16">
        <v>0.302613766334401</v>
      </c>
      <c r="BG84" s="16">
        <v>0.786795792469443</v>
      </c>
      <c r="BH84" s="16">
        <v>0.53748384988657</v>
      </c>
      <c r="BI84" s="16">
        <v>-0.23076923076923</v>
      </c>
      <c r="BJ84" s="16">
        <v>0.786795792469443</v>
      </c>
      <c r="BK84" s="16">
        <v>0.53748384988657</v>
      </c>
      <c r="BL84" s="16">
        <v>0.462250163521024</v>
      </c>
      <c r="BM84" s="16">
        <v>-0.124034734589208</v>
      </c>
      <c r="BN84" s="16">
        <v>0.302613766334401</v>
      </c>
      <c r="BO84" s="16">
        <v>-0.18156825980064</v>
      </c>
      <c r="BP84" s="16">
        <v>0.302613766334401</v>
      </c>
      <c r="BQ84" s="16">
        <v>0.302613766334401</v>
      </c>
      <c r="BR84" s="16">
        <v>-0.23076923076923</v>
      </c>
      <c r="BS84" s="16">
        <v>-0.124034734589208</v>
      </c>
      <c r="BT84" s="16">
        <v>-0.277350098112614</v>
      </c>
      <c r="BU84" s="16">
        <v>-0.18156825980064</v>
      </c>
      <c r="BV84" s="16">
        <v>-0.18156825980064</v>
      </c>
      <c r="BW84" s="16">
        <v>0.179487179487179</v>
      </c>
      <c r="BX84" s="16">
        <v>0.302613766334401</v>
      </c>
      <c r="BY84" s="16">
        <v>0.302613766334401</v>
      </c>
      <c r="BZ84" s="16">
        <v>0.302613766334401</v>
      </c>
      <c r="CA84" s="16">
        <v>-0.23076923076923</v>
      </c>
      <c r="CB84" s="16">
        <v>0.302613766334401</v>
      </c>
      <c r="CC84" s="16">
        <v>0.53748384988657</v>
      </c>
      <c r="CD84" s="16">
        <v>-0.18156825980064</v>
      </c>
      <c r="CE84" s="16">
        <v>0.179487179487179</v>
      </c>
      <c r="CF84" s="16">
        <v>1.0</v>
      </c>
      <c r="CG84" s="16">
        <v>0.589743589743589</v>
      </c>
      <c r="CH84" s="16">
        <v>-0.23076923076923</v>
      </c>
      <c r="CI84" s="16">
        <v>0.302613766334401</v>
      </c>
      <c r="CJ84" s="16">
        <v>-0.18156825980064</v>
      </c>
      <c r="CK84" s="16">
        <v>-0.124034734589208</v>
      </c>
      <c r="CL84" s="16">
        <v>-0.18156825980064</v>
      </c>
      <c r="CM84" s="16">
        <v>0.462250163521024</v>
      </c>
      <c r="CN84" s="16">
        <v>0.53748384988657</v>
      </c>
      <c r="CO84" s="16">
        <v>-0.23076923076923</v>
      </c>
      <c r="CP84" s="16">
        <v>0.53748384988657</v>
      </c>
      <c r="CQ84" s="16">
        <v>0.302613766334401</v>
      </c>
      <c r="CR84" s="16">
        <v>0.302613766334401</v>
      </c>
      <c r="CS84" s="16">
        <v>0.0924500327042048</v>
      </c>
      <c r="CT84" s="16">
        <v>-0.124034734589208</v>
      </c>
      <c r="CU84" s="16">
        <v>-0.23076923076923</v>
      </c>
      <c r="CV84" s="16">
        <v>-0.23076923076923</v>
      </c>
      <c r="CW84" s="16">
        <v>0.0924500327042048</v>
      </c>
    </row>
    <row r="85" ht="14.25" customHeight="1">
      <c r="A85" s="16">
        <v>94.0</v>
      </c>
      <c r="B85" s="16">
        <v>0.0215916758543765</v>
      </c>
      <c r="C85" s="16">
        <v>-0.23076923076923</v>
      </c>
      <c r="D85" s="16">
        <v>0.786795792469443</v>
      </c>
      <c r="E85" s="16">
        <v>1.0</v>
      </c>
      <c r="F85" s="16">
        <v>0.53748384988657</v>
      </c>
      <c r="G85" s="16">
        <v>-0.23076923076923</v>
      </c>
      <c r="H85" s="16">
        <v>0.786795792469443</v>
      </c>
      <c r="I85" s="16">
        <v>-0.18156825980064</v>
      </c>
      <c r="J85" s="16">
        <v>-0.124034734589208</v>
      </c>
      <c r="K85" s="16">
        <v>-0.23076923076923</v>
      </c>
      <c r="L85" s="16">
        <v>1.0</v>
      </c>
      <c r="M85" s="16">
        <v>0.302613766334401</v>
      </c>
      <c r="N85" s="16">
        <v>-0.23076923076923</v>
      </c>
      <c r="O85" s="16">
        <v>0.53748384988657</v>
      </c>
      <c r="P85" s="16">
        <v>0.179487179487179</v>
      </c>
      <c r="Q85" s="16">
        <v>0.302613766334401</v>
      </c>
      <c r="R85" s="16">
        <v>0.786795792469443</v>
      </c>
      <c r="S85" s="16">
        <v>0.53748384988657</v>
      </c>
      <c r="T85" s="16">
        <v>0.53748384988657</v>
      </c>
      <c r="U85" s="16">
        <v>0.3670584895244</v>
      </c>
      <c r="V85" s="16">
        <v>0.179487179487179</v>
      </c>
      <c r="W85" s="16">
        <v>0.0215916758543765</v>
      </c>
      <c r="X85" s="16">
        <v>-0.23076923076923</v>
      </c>
      <c r="Y85" s="16">
        <v>0.302613766334401</v>
      </c>
      <c r="Z85" s="16">
        <v>0.786795792469443</v>
      </c>
      <c r="AA85" s="16">
        <v>0.53748384988657</v>
      </c>
      <c r="AB85" s="16">
        <v>0.302613766334401</v>
      </c>
      <c r="AC85" s="16">
        <v>0.786795792469443</v>
      </c>
      <c r="AD85" s="16">
        <v>0.0215916758543765</v>
      </c>
      <c r="AE85" s="16">
        <v>0.302613766334401</v>
      </c>
      <c r="AF85" s="16">
        <v>0.53748384988657</v>
      </c>
      <c r="AG85" s="16">
        <v>-0.23076923076923</v>
      </c>
      <c r="AH85" s="16">
        <v>0.302613766334401</v>
      </c>
      <c r="AI85" s="16">
        <v>0.302613766334401</v>
      </c>
      <c r="AJ85" s="16">
        <v>0.302613766334401</v>
      </c>
      <c r="AK85" s="16">
        <v>0.786795792469443</v>
      </c>
      <c r="AL85" s="16">
        <v>0.53748384988657</v>
      </c>
      <c r="AM85" s="16">
        <v>0.302613766334401</v>
      </c>
      <c r="AN85" s="16">
        <v>0.179487179487179</v>
      </c>
      <c r="AO85" s="16">
        <v>0.53748384988657</v>
      </c>
      <c r="AP85" s="16">
        <v>-0.23076923076923</v>
      </c>
      <c r="AQ85" s="16">
        <v>0.589743589743589</v>
      </c>
      <c r="AR85" s="16">
        <v>0.786795792469443</v>
      </c>
      <c r="AS85" s="16">
        <v>-0.18156825980064</v>
      </c>
      <c r="AT85" s="16">
        <v>0.3670584895244</v>
      </c>
      <c r="AU85" s="16">
        <v>0.786795792469443</v>
      </c>
      <c r="AV85" s="16">
        <v>-0.23076923076923</v>
      </c>
      <c r="AW85" s="16">
        <v>1.0</v>
      </c>
      <c r="AX85" s="16">
        <v>0.302613766334401</v>
      </c>
      <c r="AY85" s="16">
        <v>0.302613766334401</v>
      </c>
      <c r="AZ85" s="16">
        <v>0.53748384988657</v>
      </c>
      <c r="BA85" s="16">
        <v>0.53748384988657</v>
      </c>
      <c r="BB85" s="16">
        <v>1.0</v>
      </c>
      <c r="BC85" s="16">
        <v>-0.23076923076923</v>
      </c>
      <c r="BD85" s="16">
        <v>0.302613766334401</v>
      </c>
      <c r="BE85" s="16">
        <v>0.53748384988657</v>
      </c>
      <c r="BF85" s="16">
        <v>0.302613766334401</v>
      </c>
      <c r="BG85" s="16">
        <v>0.786795792469443</v>
      </c>
      <c r="BH85" s="16">
        <v>0.53748384988657</v>
      </c>
      <c r="BI85" s="16">
        <v>-0.23076923076923</v>
      </c>
      <c r="BJ85" s="16">
        <v>0.786795792469443</v>
      </c>
      <c r="BK85" s="16">
        <v>0.53748384988657</v>
      </c>
      <c r="BL85" s="16">
        <v>0.0924500327042048</v>
      </c>
      <c r="BM85" s="16">
        <v>-0.124034734589208</v>
      </c>
      <c r="BN85" s="16">
        <v>0.786795792469443</v>
      </c>
      <c r="BO85" s="16">
        <v>0.302613766334401</v>
      </c>
      <c r="BP85" s="16">
        <v>0.786795792469443</v>
      </c>
      <c r="BQ85" s="16">
        <v>0.786795792469443</v>
      </c>
      <c r="BR85" s="16">
        <v>-0.23076923076923</v>
      </c>
      <c r="BS85" s="16">
        <v>-0.124034734589208</v>
      </c>
      <c r="BT85" s="16">
        <v>0.0924500327042048</v>
      </c>
      <c r="BU85" s="16">
        <v>0.302613766334401</v>
      </c>
      <c r="BV85" s="16">
        <v>0.302613766334401</v>
      </c>
      <c r="BW85" s="16">
        <v>0.589743589743589</v>
      </c>
      <c r="BX85" s="16">
        <v>0.786795792469443</v>
      </c>
      <c r="BY85" s="16">
        <v>0.786795792469443</v>
      </c>
      <c r="BZ85" s="16">
        <v>0.786795792469443</v>
      </c>
      <c r="CA85" s="16">
        <v>0.179487179487179</v>
      </c>
      <c r="CB85" s="16">
        <v>0.302613766334401</v>
      </c>
      <c r="CC85" s="16">
        <v>0.53748384988657</v>
      </c>
      <c r="CD85" s="16">
        <v>-0.18156825980064</v>
      </c>
      <c r="CE85" s="16">
        <v>0.179487179487179</v>
      </c>
      <c r="CF85" s="16">
        <v>0.589743589743589</v>
      </c>
      <c r="CG85" s="16">
        <v>1.0</v>
      </c>
      <c r="CH85" s="16">
        <v>-0.23076923076923</v>
      </c>
      <c r="CI85" s="16">
        <v>0.786795792469443</v>
      </c>
      <c r="CJ85" s="16">
        <v>0.302613766334401</v>
      </c>
      <c r="CK85" s="16">
        <v>-0.124034734589208</v>
      </c>
      <c r="CL85" s="16">
        <v>0.302613766334401</v>
      </c>
      <c r="CM85" s="16">
        <v>0.462250163521024</v>
      </c>
      <c r="CN85" s="16">
        <v>0.53748384988657</v>
      </c>
      <c r="CO85" s="16">
        <v>-0.23076923076923</v>
      </c>
      <c r="CP85" s="16">
        <v>0.53748384988657</v>
      </c>
      <c r="CQ85" s="16">
        <v>0.786795792469443</v>
      </c>
      <c r="CR85" s="16">
        <v>0.786795792469443</v>
      </c>
      <c r="CS85" s="16">
        <v>0.0924500327042048</v>
      </c>
      <c r="CT85" s="16">
        <v>-0.124034734589208</v>
      </c>
      <c r="CU85" s="16">
        <v>0.179487179487179</v>
      </c>
      <c r="CV85" s="16">
        <v>0.179487179487179</v>
      </c>
      <c r="CW85" s="16">
        <v>0.0924500327042048</v>
      </c>
    </row>
    <row r="86" ht="14.25" customHeight="1">
      <c r="A86" s="16">
        <v>95.0</v>
      </c>
      <c r="B86" s="16">
        <v>0.0215916758543764</v>
      </c>
      <c r="C86" s="16">
        <v>0.179487179487179</v>
      </c>
      <c r="D86" s="16">
        <v>-0.18156825980064</v>
      </c>
      <c r="E86" s="16">
        <v>-0.23076923076923</v>
      </c>
      <c r="F86" s="16">
        <v>-0.124034734589208</v>
      </c>
      <c r="G86" s="16">
        <v>0.589743589743589</v>
      </c>
      <c r="H86" s="16">
        <v>-0.18156825980064</v>
      </c>
      <c r="I86" s="16">
        <v>0.302613766334401</v>
      </c>
      <c r="J86" s="16">
        <v>0.53748384988657</v>
      </c>
      <c r="K86" s="16">
        <v>1.0</v>
      </c>
      <c r="L86" s="16">
        <v>-0.23076923076923</v>
      </c>
      <c r="M86" s="16">
        <v>-0.18156825980064</v>
      </c>
      <c r="N86" s="16">
        <v>0.179487179487179</v>
      </c>
      <c r="O86" s="16">
        <v>-0.124034734589208</v>
      </c>
      <c r="P86" s="16">
        <v>0.589743589743589</v>
      </c>
      <c r="Q86" s="16">
        <v>-0.18156825980064</v>
      </c>
      <c r="R86" s="16">
        <v>-0.18156825980064</v>
      </c>
      <c r="S86" s="16">
        <v>-0.124034734589208</v>
      </c>
      <c r="T86" s="16">
        <v>-0.124034734589208</v>
      </c>
      <c r="U86" s="16">
        <v>0.3670584895244</v>
      </c>
      <c r="V86" s="16">
        <v>0.179487179487179</v>
      </c>
      <c r="W86" s="16">
        <v>0.0215916758543766</v>
      </c>
      <c r="X86" s="16">
        <v>0.589743589743589</v>
      </c>
      <c r="Y86" s="16">
        <v>-0.18156825980064</v>
      </c>
      <c r="Z86" s="16">
        <v>-0.18156825980064</v>
      </c>
      <c r="AA86" s="16">
        <v>-0.124034734589208</v>
      </c>
      <c r="AB86" s="16">
        <v>-0.18156825980064</v>
      </c>
      <c r="AC86" s="16">
        <v>-0.18156825980064</v>
      </c>
      <c r="AD86" s="16">
        <v>0.0215916758543765</v>
      </c>
      <c r="AE86" s="16">
        <v>-0.18156825980064</v>
      </c>
      <c r="AF86" s="16">
        <v>-0.124034734589208</v>
      </c>
      <c r="AG86" s="16">
        <v>0.179487179487179</v>
      </c>
      <c r="AH86" s="16">
        <v>-0.18156825980064</v>
      </c>
      <c r="AI86" s="16">
        <v>-0.18156825980064</v>
      </c>
      <c r="AJ86" s="16">
        <v>-0.18156825980064</v>
      </c>
      <c r="AK86" s="16">
        <v>-0.18156825980064</v>
      </c>
      <c r="AL86" s="16">
        <v>-0.124034734589208</v>
      </c>
      <c r="AM86" s="16">
        <v>-0.18156825980064</v>
      </c>
      <c r="AN86" s="16">
        <v>0.179487179487179</v>
      </c>
      <c r="AO86" s="16">
        <v>-0.124034734589208</v>
      </c>
      <c r="AP86" s="16">
        <v>0.589743589743589</v>
      </c>
      <c r="AQ86" s="16">
        <v>0.179487179487179</v>
      </c>
      <c r="AR86" s="16">
        <v>-0.18156825980064</v>
      </c>
      <c r="AS86" s="16">
        <v>0.302613766334401</v>
      </c>
      <c r="AT86" s="16">
        <v>-0.323875137815647</v>
      </c>
      <c r="AU86" s="16">
        <v>-0.18156825980064</v>
      </c>
      <c r="AV86" s="16">
        <v>0.179487179487179</v>
      </c>
      <c r="AW86" s="16">
        <v>-0.23076923076923</v>
      </c>
      <c r="AX86" s="16">
        <v>0.3026137663344</v>
      </c>
      <c r="AY86" s="16">
        <v>-0.18156825980064</v>
      </c>
      <c r="AZ86" s="16">
        <v>-0.124034734589208</v>
      </c>
      <c r="BA86" s="16">
        <v>-0.124034734589208</v>
      </c>
      <c r="BB86" s="16">
        <v>-0.23076923076923</v>
      </c>
      <c r="BC86" s="16">
        <v>0.179487179487179</v>
      </c>
      <c r="BD86" s="16">
        <v>0.302613766334401</v>
      </c>
      <c r="BE86" s="16">
        <v>-0.124034734589208</v>
      </c>
      <c r="BF86" s="16">
        <v>-0.18156825980064</v>
      </c>
      <c r="BG86" s="16">
        <v>-0.18156825980064</v>
      </c>
      <c r="BH86" s="16">
        <v>-0.124034734589208</v>
      </c>
      <c r="BI86" s="16">
        <v>0.589743589743589</v>
      </c>
      <c r="BJ86" s="16">
        <v>-0.18156825980064</v>
      </c>
      <c r="BK86" s="16">
        <v>-0.124034734589208</v>
      </c>
      <c r="BL86" s="16">
        <v>0.462250163521024</v>
      </c>
      <c r="BM86" s="16">
        <v>0.53748384988657</v>
      </c>
      <c r="BN86" s="16">
        <v>-0.18156825980064</v>
      </c>
      <c r="BO86" s="16">
        <v>-0.18156825980064</v>
      </c>
      <c r="BP86" s="16">
        <v>-0.18156825980064</v>
      </c>
      <c r="BQ86" s="16">
        <v>-0.18156825980064</v>
      </c>
      <c r="BR86" s="16">
        <v>0.589743589743589</v>
      </c>
      <c r="BS86" s="16">
        <v>-0.124034734589208</v>
      </c>
      <c r="BT86" s="16">
        <v>0.462250163521024</v>
      </c>
      <c r="BU86" s="16">
        <v>0.302613766334401</v>
      </c>
      <c r="BV86" s="16">
        <v>-0.18156825980064</v>
      </c>
      <c r="BW86" s="16">
        <v>-0.23076923076923</v>
      </c>
      <c r="BX86" s="16">
        <v>-0.18156825980064</v>
      </c>
      <c r="BY86" s="16">
        <v>-0.18156825980064</v>
      </c>
      <c r="BZ86" s="16">
        <v>-0.18156825980064</v>
      </c>
      <c r="CA86" s="16">
        <v>0.589743589743589</v>
      </c>
      <c r="CB86" s="16">
        <v>-0.18156825980064</v>
      </c>
      <c r="CC86" s="16">
        <v>-0.124034734589208</v>
      </c>
      <c r="CD86" s="16">
        <v>0.786795792469442</v>
      </c>
      <c r="CE86" s="16">
        <v>0.179487179487179</v>
      </c>
      <c r="CF86" s="16">
        <v>-0.23076923076923</v>
      </c>
      <c r="CG86" s="16">
        <v>-0.23076923076923</v>
      </c>
      <c r="CH86" s="16">
        <v>1.0</v>
      </c>
      <c r="CI86" s="16">
        <v>-0.18156825980064</v>
      </c>
      <c r="CJ86" s="16">
        <v>-0.18156825980064</v>
      </c>
      <c r="CK86" s="16">
        <v>-0.124034734589208</v>
      </c>
      <c r="CL86" s="16">
        <v>0.302613766334401</v>
      </c>
      <c r="CM86" s="16">
        <v>0.0924500327042049</v>
      </c>
      <c r="CN86" s="16">
        <v>-0.124034734589208</v>
      </c>
      <c r="CO86" s="16">
        <v>0.179487179487179</v>
      </c>
      <c r="CP86" s="16">
        <v>-0.124034734589208</v>
      </c>
      <c r="CQ86" s="16">
        <v>-0.18156825980064</v>
      </c>
      <c r="CR86" s="16">
        <v>-0.18156825980064</v>
      </c>
      <c r="CS86" s="16">
        <v>0.0924500327042049</v>
      </c>
      <c r="CT86" s="16">
        <v>-0.124034734589208</v>
      </c>
      <c r="CU86" s="16">
        <v>0.179487179487179</v>
      </c>
      <c r="CV86" s="16">
        <v>0.179487179487179</v>
      </c>
      <c r="CW86" s="16">
        <v>0.462250163521023</v>
      </c>
    </row>
    <row r="87" ht="14.25" customHeight="1">
      <c r="A87" s="16">
        <v>96.0</v>
      </c>
      <c r="B87" s="16">
        <v>0.152894157431287</v>
      </c>
      <c r="C87" s="16">
        <v>-0.18156825980064</v>
      </c>
      <c r="D87" s="16">
        <v>0.428571428571428</v>
      </c>
      <c r="E87" s="16">
        <v>0.786795792469443</v>
      </c>
      <c r="F87" s="16">
        <v>0.683130051063973</v>
      </c>
      <c r="G87" s="16">
        <v>-0.18156825980064</v>
      </c>
      <c r="H87" s="16">
        <v>0.428571428571428</v>
      </c>
      <c r="I87" s="16">
        <v>-0.142857142857142</v>
      </c>
      <c r="J87" s="16">
        <v>-0.0975900072948532</v>
      </c>
      <c r="K87" s="16">
        <v>-0.18156825980064</v>
      </c>
      <c r="L87" s="16">
        <v>0.786795792469443</v>
      </c>
      <c r="M87" s="16">
        <v>0.428571428571428</v>
      </c>
      <c r="N87" s="16">
        <v>-0.18156825980064</v>
      </c>
      <c r="O87" s="16">
        <v>0.683130051063973</v>
      </c>
      <c r="P87" s="16">
        <v>-0.18156825980064</v>
      </c>
      <c r="Q87" s="16">
        <v>0.428571428571428</v>
      </c>
      <c r="R87" s="16">
        <v>0.428571428571428</v>
      </c>
      <c r="S87" s="16">
        <v>0.683130051063973</v>
      </c>
      <c r="T87" s="16">
        <v>0.683130051063973</v>
      </c>
      <c r="U87" s="16">
        <v>0.560611910581388</v>
      </c>
      <c r="V87" s="16">
        <v>0.302613766334401</v>
      </c>
      <c r="W87" s="16">
        <v>0.152894157431287</v>
      </c>
      <c r="X87" s="16">
        <v>-0.18156825980064</v>
      </c>
      <c r="Y87" s="16">
        <v>0.428571428571428</v>
      </c>
      <c r="Z87" s="16">
        <v>0.428571428571428</v>
      </c>
      <c r="AA87" s="16">
        <v>0.683130051063973</v>
      </c>
      <c r="AB87" s="16">
        <v>0.428571428571428</v>
      </c>
      <c r="AC87" s="16">
        <v>0.428571428571428</v>
      </c>
      <c r="AD87" s="16">
        <v>0.152894157431287</v>
      </c>
      <c r="AE87" s="16">
        <v>0.428571428571428</v>
      </c>
      <c r="AF87" s="16">
        <v>0.683130051063973</v>
      </c>
      <c r="AG87" s="16">
        <v>-0.18156825980064</v>
      </c>
      <c r="AH87" s="16">
        <v>0.428571428571428</v>
      </c>
      <c r="AI87" s="16">
        <v>0.428571428571428</v>
      </c>
      <c r="AJ87" s="16">
        <v>0.428571428571428</v>
      </c>
      <c r="AK87" s="16">
        <v>0.428571428571428</v>
      </c>
      <c r="AL87" s="16">
        <v>0.683130051063973</v>
      </c>
      <c r="AM87" s="16">
        <v>0.428571428571428</v>
      </c>
      <c r="AN87" s="16">
        <v>0.302613766334401</v>
      </c>
      <c r="AO87" s="16">
        <v>0.683130051063973</v>
      </c>
      <c r="AP87" s="16">
        <v>-0.18156825980064</v>
      </c>
      <c r="AQ87" s="16">
        <v>0.786795792469443</v>
      </c>
      <c r="AR87" s="16">
        <v>0.428571428571428</v>
      </c>
      <c r="AS87" s="16">
        <v>-0.142857142857142</v>
      </c>
      <c r="AT87" s="16">
        <v>0.152894157431287</v>
      </c>
      <c r="AU87" s="16">
        <v>0.428571428571428</v>
      </c>
      <c r="AV87" s="16">
        <v>-0.18156825980064</v>
      </c>
      <c r="AW87" s="16">
        <v>0.786795792469443</v>
      </c>
      <c r="AX87" s="16">
        <v>0.428571428571428</v>
      </c>
      <c r="AY87" s="16">
        <v>0.428571428571428</v>
      </c>
      <c r="AZ87" s="16">
        <v>0.683130051063973</v>
      </c>
      <c r="BA87" s="16">
        <v>0.683130051063973</v>
      </c>
      <c r="BB87" s="16">
        <v>0.786795792469443</v>
      </c>
      <c r="BC87" s="16">
        <v>-0.18156825980064</v>
      </c>
      <c r="BD87" s="16">
        <v>0.428571428571428</v>
      </c>
      <c r="BE87" s="16">
        <v>0.683130051063973</v>
      </c>
      <c r="BF87" s="16">
        <v>0.428571428571428</v>
      </c>
      <c r="BG87" s="16">
        <v>0.428571428571428</v>
      </c>
      <c r="BH87" s="16">
        <v>0.683130051063973</v>
      </c>
      <c r="BI87" s="16">
        <v>-0.18156825980064</v>
      </c>
      <c r="BJ87" s="16">
        <v>0.428571428571428</v>
      </c>
      <c r="BK87" s="16">
        <v>0.683130051063973</v>
      </c>
      <c r="BL87" s="16">
        <v>0.218217890235992</v>
      </c>
      <c r="BM87" s="16">
        <v>-0.0975900072948532</v>
      </c>
      <c r="BN87" s="16">
        <v>1.0</v>
      </c>
      <c r="BO87" s="16">
        <v>0.428571428571428</v>
      </c>
      <c r="BP87" s="16">
        <v>0.428571428571428</v>
      </c>
      <c r="BQ87" s="16">
        <v>1.0</v>
      </c>
      <c r="BR87" s="16">
        <v>-0.18156825980064</v>
      </c>
      <c r="BS87" s="16">
        <v>-0.0975900072948532</v>
      </c>
      <c r="BT87" s="16">
        <v>0.218217890235992</v>
      </c>
      <c r="BU87" s="16">
        <v>0.428571428571428</v>
      </c>
      <c r="BV87" s="16">
        <v>0.428571428571428</v>
      </c>
      <c r="BW87" s="16">
        <v>0.302613766334401</v>
      </c>
      <c r="BX87" s="16">
        <v>1.0</v>
      </c>
      <c r="BY87" s="16">
        <v>0.428571428571428</v>
      </c>
      <c r="BZ87" s="16">
        <v>0.428571428571428</v>
      </c>
      <c r="CA87" s="16">
        <v>0.302613766334401</v>
      </c>
      <c r="CB87" s="16">
        <v>0.428571428571428</v>
      </c>
      <c r="CC87" s="16">
        <v>0.683130051063973</v>
      </c>
      <c r="CD87" s="16">
        <v>-0.142857142857142</v>
      </c>
      <c r="CE87" s="16">
        <v>0.302613766334401</v>
      </c>
      <c r="CF87" s="16">
        <v>0.302613766334401</v>
      </c>
      <c r="CG87" s="16">
        <v>0.786795792469443</v>
      </c>
      <c r="CH87" s="16">
        <v>-0.18156825980064</v>
      </c>
      <c r="CI87" s="16">
        <v>1.0</v>
      </c>
      <c r="CJ87" s="16">
        <v>0.428571428571428</v>
      </c>
      <c r="CK87" s="16">
        <v>-0.0975900072948532</v>
      </c>
      <c r="CL87" s="16">
        <v>0.428571428571428</v>
      </c>
      <c r="CM87" s="16">
        <v>0.218217890235992</v>
      </c>
      <c r="CN87" s="16">
        <v>0.683130051063973</v>
      </c>
      <c r="CO87" s="16">
        <v>-0.18156825980064</v>
      </c>
      <c r="CP87" s="16">
        <v>0.683130051063973</v>
      </c>
      <c r="CQ87" s="16">
        <v>0.428571428571428</v>
      </c>
      <c r="CR87" s="16">
        <v>1.0</v>
      </c>
      <c r="CS87" s="16">
        <v>0.218217890235992</v>
      </c>
      <c r="CT87" s="16">
        <v>-0.0975900072948532</v>
      </c>
      <c r="CU87" s="16">
        <v>0.302613766334401</v>
      </c>
      <c r="CV87" s="16">
        <v>0.302613766334401</v>
      </c>
      <c r="CW87" s="16">
        <v>0.218217890235992</v>
      </c>
    </row>
    <row r="88" ht="14.25" customHeight="1">
      <c r="A88" s="16">
        <v>97.0</v>
      </c>
      <c r="B88" s="16">
        <v>-0.254823595718812</v>
      </c>
      <c r="C88" s="16">
        <v>-0.18156825980064</v>
      </c>
      <c r="D88" s="16">
        <v>-0.142857142857142</v>
      </c>
      <c r="E88" s="16">
        <v>0.302613766334401</v>
      </c>
      <c r="F88" s="16">
        <v>-0.0975900072948532</v>
      </c>
      <c r="G88" s="16">
        <v>0.302613766334401</v>
      </c>
      <c r="H88" s="16">
        <v>-0.142857142857142</v>
      </c>
      <c r="I88" s="16">
        <v>-0.142857142857142</v>
      </c>
      <c r="J88" s="16">
        <v>-0.0975900072948532</v>
      </c>
      <c r="K88" s="16">
        <v>-0.18156825980064</v>
      </c>
      <c r="L88" s="16">
        <v>0.302613766334401</v>
      </c>
      <c r="M88" s="16">
        <v>-0.142857142857142</v>
      </c>
      <c r="N88" s="16">
        <v>-0.18156825980064</v>
      </c>
      <c r="O88" s="16">
        <v>0.683130051063973</v>
      </c>
      <c r="P88" s="16">
        <v>-0.18156825980064</v>
      </c>
      <c r="Q88" s="16">
        <v>1.0</v>
      </c>
      <c r="R88" s="16">
        <v>0.428571428571428</v>
      </c>
      <c r="S88" s="16">
        <v>-0.0975900072948532</v>
      </c>
      <c r="T88" s="16">
        <v>-0.0975900072948532</v>
      </c>
      <c r="U88" s="16">
        <v>0.560611910581388</v>
      </c>
      <c r="V88" s="16">
        <v>0.302613766334401</v>
      </c>
      <c r="W88" s="16">
        <v>0.560611910581388</v>
      </c>
      <c r="X88" s="16">
        <v>0.302613766334401</v>
      </c>
      <c r="Y88" s="16">
        <v>0.428571428571428</v>
      </c>
      <c r="Z88" s="16">
        <v>0.428571428571428</v>
      </c>
      <c r="AA88" s="16">
        <v>0.683130051063973</v>
      </c>
      <c r="AB88" s="16">
        <v>0.428571428571428</v>
      </c>
      <c r="AC88" s="16">
        <v>0.428571428571428</v>
      </c>
      <c r="AD88" s="16">
        <v>0.152894157431287</v>
      </c>
      <c r="AE88" s="16">
        <v>1.0</v>
      </c>
      <c r="AF88" s="16">
        <v>0.683130051063973</v>
      </c>
      <c r="AG88" s="16">
        <v>-0.18156825980064</v>
      </c>
      <c r="AH88" s="16">
        <v>0.428571428571428</v>
      </c>
      <c r="AI88" s="16">
        <v>1.0</v>
      </c>
      <c r="AJ88" s="16">
        <v>-0.142857142857142</v>
      </c>
      <c r="AK88" s="16">
        <v>-0.142857142857142</v>
      </c>
      <c r="AL88" s="16">
        <v>0.683130051063973</v>
      </c>
      <c r="AM88" s="16">
        <v>0.428571428571428</v>
      </c>
      <c r="AN88" s="16">
        <v>0.786795792469443</v>
      </c>
      <c r="AO88" s="16">
        <v>0.683130051063973</v>
      </c>
      <c r="AP88" s="16">
        <v>-0.18156825980064</v>
      </c>
      <c r="AQ88" s="16">
        <v>0.302613766334401</v>
      </c>
      <c r="AR88" s="16">
        <v>0.428571428571428</v>
      </c>
      <c r="AS88" s="16">
        <v>-0.142857142857142</v>
      </c>
      <c r="AT88" s="16">
        <v>0.152894157431287</v>
      </c>
      <c r="AU88" s="16">
        <v>0.428571428571428</v>
      </c>
      <c r="AV88" s="16">
        <v>0.302613766334401</v>
      </c>
      <c r="AW88" s="16">
        <v>0.302613766334401</v>
      </c>
      <c r="AX88" s="16">
        <v>0.428571428571428</v>
      </c>
      <c r="AY88" s="16">
        <v>-0.142857142857142</v>
      </c>
      <c r="AZ88" s="16">
        <v>0.683130051063973</v>
      </c>
      <c r="BA88" s="16">
        <v>0.683130051063973</v>
      </c>
      <c r="BB88" s="16">
        <v>0.302613766334401</v>
      </c>
      <c r="BC88" s="16">
        <v>-0.18156825980064</v>
      </c>
      <c r="BD88" s="16">
        <v>0.428571428571428</v>
      </c>
      <c r="BE88" s="16">
        <v>0.683130051063973</v>
      </c>
      <c r="BF88" s="16">
        <v>0.428571428571428</v>
      </c>
      <c r="BG88" s="16">
        <v>-0.142857142857142</v>
      </c>
      <c r="BH88" s="16">
        <v>-0.0975900072948532</v>
      </c>
      <c r="BI88" s="16">
        <v>-0.18156825980064</v>
      </c>
      <c r="BJ88" s="16">
        <v>-0.142857142857142</v>
      </c>
      <c r="BK88" s="16">
        <v>-0.0975900072948532</v>
      </c>
      <c r="BL88" s="16">
        <v>-0.218217890235992</v>
      </c>
      <c r="BM88" s="16">
        <v>-0.0975900072948532</v>
      </c>
      <c r="BN88" s="16">
        <v>0.428571428571428</v>
      </c>
      <c r="BO88" s="16">
        <v>0.428571428571428</v>
      </c>
      <c r="BP88" s="16">
        <v>0.428571428571428</v>
      </c>
      <c r="BQ88" s="16">
        <v>0.428571428571428</v>
      </c>
      <c r="BR88" s="16">
        <v>-0.18156825980064</v>
      </c>
      <c r="BS88" s="16">
        <v>-0.0975900072948532</v>
      </c>
      <c r="BT88" s="16">
        <v>0.654653670707976</v>
      </c>
      <c r="BU88" s="16">
        <v>0.428571428571428</v>
      </c>
      <c r="BV88" s="16">
        <v>0.428571428571428</v>
      </c>
      <c r="BW88" s="16">
        <v>0.786795792469443</v>
      </c>
      <c r="BX88" s="16">
        <v>0.428571428571428</v>
      </c>
      <c r="BY88" s="16">
        <v>0.428571428571428</v>
      </c>
      <c r="BZ88" s="16">
        <v>0.428571428571428</v>
      </c>
      <c r="CA88" s="16">
        <v>0.302613766334401</v>
      </c>
      <c r="CB88" s="16">
        <v>-0.142857142857142</v>
      </c>
      <c r="CC88" s="16">
        <v>-0.0975900072948532</v>
      </c>
      <c r="CD88" s="16">
        <v>-0.142857142857142</v>
      </c>
      <c r="CE88" s="16">
        <v>0.302613766334401</v>
      </c>
      <c r="CF88" s="16">
        <v>-0.18156825980064</v>
      </c>
      <c r="CG88" s="16">
        <v>0.302613766334401</v>
      </c>
      <c r="CH88" s="16">
        <v>-0.18156825980064</v>
      </c>
      <c r="CI88" s="16">
        <v>0.428571428571428</v>
      </c>
      <c r="CJ88" s="16">
        <v>1.0</v>
      </c>
      <c r="CK88" s="16">
        <v>-0.0975900072948532</v>
      </c>
      <c r="CL88" s="16">
        <v>0.428571428571428</v>
      </c>
      <c r="CM88" s="16">
        <v>0.218217890235992</v>
      </c>
      <c r="CN88" s="16">
        <v>-0.0975900072948532</v>
      </c>
      <c r="CO88" s="16">
        <v>-0.18156825980064</v>
      </c>
      <c r="CP88" s="16">
        <v>-0.0975900072948532</v>
      </c>
      <c r="CQ88" s="16">
        <v>0.428571428571428</v>
      </c>
      <c r="CR88" s="16">
        <v>0.428571428571428</v>
      </c>
      <c r="CS88" s="16">
        <v>-0.218217890235992</v>
      </c>
      <c r="CT88" s="16">
        <v>-0.0975900072948532</v>
      </c>
      <c r="CU88" s="16">
        <v>0.302613766334401</v>
      </c>
      <c r="CV88" s="16">
        <v>0.786795792469443</v>
      </c>
      <c r="CW88" s="16">
        <v>0.218217890235992</v>
      </c>
    </row>
    <row r="89" ht="14.25" customHeight="1">
      <c r="A89" s="16">
        <v>99.0</v>
      </c>
      <c r="B89" s="16">
        <v>-0.174077655955698</v>
      </c>
      <c r="C89" s="16">
        <v>-0.124034734589208</v>
      </c>
      <c r="D89" s="16">
        <v>-0.0975900072948532</v>
      </c>
      <c r="E89" s="16">
        <v>-0.124034734589208</v>
      </c>
      <c r="F89" s="16">
        <v>-0.0666666666666666</v>
      </c>
      <c r="G89" s="16">
        <v>-0.124034734589208</v>
      </c>
      <c r="H89" s="16">
        <v>-0.0975900072948532</v>
      </c>
      <c r="I89" s="16">
        <v>-0.0975900072948532</v>
      </c>
      <c r="J89" s="16">
        <v>-0.0666666666666666</v>
      </c>
      <c r="K89" s="16">
        <v>-0.124034734589208</v>
      </c>
      <c r="L89" s="16">
        <v>-0.124034734589208</v>
      </c>
      <c r="M89" s="16">
        <v>-0.0975900072948532</v>
      </c>
      <c r="N89" s="16">
        <v>-0.124034734589208</v>
      </c>
      <c r="O89" s="16">
        <v>-0.0666666666666666</v>
      </c>
      <c r="P89" s="16">
        <v>-0.124034734589208</v>
      </c>
      <c r="Q89" s="16">
        <v>-0.0975900072948532</v>
      </c>
      <c r="R89" s="16">
        <v>-0.0975900072948533</v>
      </c>
      <c r="S89" s="16">
        <v>-0.0666666666666666</v>
      </c>
      <c r="T89" s="16">
        <v>-0.0666666666666666</v>
      </c>
      <c r="U89" s="16">
        <v>-0.174077655955697</v>
      </c>
      <c r="V89" s="16">
        <v>-0.124034734589208</v>
      </c>
      <c r="W89" s="16">
        <v>-0.174077655955697</v>
      </c>
      <c r="X89" s="16">
        <v>-0.124034734589208</v>
      </c>
      <c r="Y89" s="16">
        <v>-0.0975900072948533</v>
      </c>
      <c r="Z89" s="16">
        <v>-0.0975900072948533</v>
      </c>
      <c r="AA89" s="16">
        <v>-0.0666666666666666</v>
      </c>
      <c r="AB89" s="16">
        <v>-0.0975900072948532</v>
      </c>
      <c r="AC89" s="16">
        <v>-0.0975900072948533</v>
      </c>
      <c r="AD89" s="16">
        <v>-0.174077655955697</v>
      </c>
      <c r="AE89" s="16">
        <v>-0.0975900072948532</v>
      </c>
      <c r="AF89" s="16">
        <v>-0.0666666666666666</v>
      </c>
      <c r="AG89" s="16">
        <v>-0.124034734589208</v>
      </c>
      <c r="AH89" s="16">
        <v>-0.0975900072948532</v>
      </c>
      <c r="AI89" s="16">
        <v>-0.0975900072948532</v>
      </c>
      <c r="AJ89" s="16">
        <v>-0.0975900072948533</v>
      </c>
      <c r="AK89" s="16">
        <v>-0.0975900072948532</v>
      </c>
      <c r="AL89" s="16">
        <v>-0.0666666666666666</v>
      </c>
      <c r="AM89" s="16">
        <v>-0.0975900072948533</v>
      </c>
      <c r="AN89" s="16">
        <v>-0.124034734589208</v>
      </c>
      <c r="AO89" s="16">
        <v>-0.0666666666666666</v>
      </c>
      <c r="AP89" s="16">
        <v>-0.124034734589208</v>
      </c>
      <c r="AQ89" s="16">
        <v>-0.124034734589208</v>
      </c>
      <c r="AR89" s="16">
        <v>-0.0975900072948533</v>
      </c>
      <c r="AS89" s="16">
        <v>-0.0975900072948533</v>
      </c>
      <c r="AT89" s="16">
        <v>-0.174077655955697</v>
      </c>
      <c r="AU89" s="16">
        <v>-0.0975900072948533</v>
      </c>
      <c r="AV89" s="16">
        <v>-0.124034734589208</v>
      </c>
      <c r="AW89" s="16">
        <v>-0.124034734589208</v>
      </c>
      <c r="AX89" s="16">
        <v>-0.0975900072948532</v>
      </c>
      <c r="AY89" s="16">
        <v>-0.0975900072948533</v>
      </c>
      <c r="AZ89" s="16">
        <v>-0.0666666666666666</v>
      </c>
      <c r="BA89" s="16">
        <v>-0.0666666666666666</v>
      </c>
      <c r="BB89" s="16">
        <v>-0.124034734589208</v>
      </c>
      <c r="BC89" s="16">
        <v>-0.124034734589208</v>
      </c>
      <c r="BD89" s="16">
        <v>-0.0975900072948533</v>
      </c>
      <c r="BE89" s="16">
        <v>-0.0666666666666666</v>
      </c>
      <c r="BF89" s="16">
        <v>-0.0975900072948533</v>
      </c>
      <c r="BG89" s="16">
        <v>-0.0975900072948532</v>
      </c>
      <c r="BH89" s="16">
        <v>-0.0666666666666666</v>
      </c>
      <c r="BI89" s="16">
        <v>-0.124034734589208</v>
      </c>
      <c r="BJ89" s="16">
        <v>-0.0975900072948532</v>
      </c>
      <c r="BK89" s="16">
        <v>-0.0666666666666666</v>
      </c>
      <c r="BL89" s="16">
        <v>-0.149071198499985</v>
      </c>
      <c r="BM89" s="16">
        <v>-0.0666666666666666</v>
      </c>
      <c r="BN89" s="16">
        <v>-0.0975900072948532</v>
      </c>
      <c r="BO89" s="16">
        <v>-0.0975900072948533</v>
      </c>
      <c r="BP89" s="16">
        <v>-0.0975900072948533</v>
      </c>
      <c r="BQ89" s="16">
        <v>-0.0975900072948532</v>
      </c>
      <c r="BR89" s="16">
        <v>-0.124034734589208</v>
      </c>
      <c r="BS89" s="16">
        <v>1.0</v>
      </c>
      <c r="BT89" s="16">
        <v>-0.149071198499985</v>
      </c>
      <c r="BU89" s="16">
        <v>-0.0975900072948533</v>
      </c>
      <c r="BV89" s="16">
        <v>-0.0975900072948532</v>
      </c>
      <c r="BW89" s="16">
        <v>-0.124034734589208</v>
      </c>
      <c r="BX89" s="16">
        <v>-0.0975900072948532</v>
      </c>
      <c r="BY89" s="16">
        <v>-0.0975900072948533</v>
      </c>
      <c r="BZ89" s="16">
        <v>-0.0975900072948533</v>
      </c>
      <c r="CA89" s="16">
        <v>-0.124034734589208</v>
      </c>
      <c r="CB89" s="16">
        <v>-0.0975900072948533</v>
      </c>
      <c r="CC89" s="16">
        <v>-0.0666666666666666</v>
      </c>
      <c r="CD89" s="16">
        <v>-0.0975900072948532</v>
      </c>
      <c r="CE89" s="16">
        <v>-0.124034734589208</v>
      </c>
      <c r="CF89" s="16">
        <v>-0.124034734589208</v>
      </c>
      <c r="CG89" s="16">
        <v>-0.124034734589208</v>
      </c>
      <c r="CH89" s="16">
        <v>-0.124034734589208</v>
      </c>
      <c r="CI89" s="16">
        <v>-0.0975900072948532</v>
      </c>
      <c r="CJ89" s="16">
        <v>-0.0975900072948532</v>
      </c>
      <c r="CK89" s="16">
        <v>1.0</v>
      </c>
      <c r="CL89" s="16">
        <v>-0.0975900072948533</v>
      </c>
      <c r="CM89" s="16">
        <v>-0.149071198499985</v>
      </c>
      <c r="CN89" s="16">
        <v>-0.0666666666666666</v>
      </c>
      <c r="CO89" s="16">
        <v>-0.124034734589208</v>
      </c>
      <c r="CP89" s="16">
        <v>-0.0666666666666666</v>
      </c>
      <c r="CQ89" s="16">
        <v>-0.0975900072948533</v>
      </c>
      <c r="CR89" s="16">
        <v>-0.0975900072948532</v>
      </c>
      <c r="CS89" s="16">
        <v>-0.149071198499985</v>
      </c>
      <c r="CT89" s="16">
        <v>1.0</v>
      </c>
      <c r="CU89" s="16">
        <v>-0.124034734589208</v>
      </c>
      <c r="CV89" s="16">
        <v>-0.124034734589208</v>
      </c>
      <c r="CW89" s="16">
        <v>-0.149071198499985</v>
      </c>
    </row>
    <row r="90" ht="14.25" customHeight="1">
      <c r="A90" s="16">
        <v>100.0</v>
      </c>
      <c r="B90" s="16">
        <v>-0.254823595718812</v>
      </c>
      <c r="C90" s="16">
        <v>-0.18156825980064</v>
      </c>
      <c r="D90" s="16">
        <v>-0.142857142857142</v>
      </c>
      <c r="E90" s="16">
        <v>0.302613766334401</v>
      </c>
      <c r="F90" s="16">
        <v>-0.0975900072948532</v>
      </c>
      <c r="G90" s="16">
        <v>0.302613766334401</v>
      </c>
      <c r="H90" s="16">
        <v>-0.142857142857142</v>
      </c>
      <c r="I90" s="16">
        <v>-0.142857142857142</v>
      </c>
      <c r="J90" s="16">
        <v>-0.0975900072948532</v>
      </c>
      <c r="K90" s="16">
        <v>0.302613766334401</v>
      </c>
      <c r="L90" s="16">
        <v>0.302613766334401</v>
      </c>
      <c r="M90" s="16">
        <v>-0.142857142857142</v>
      </c>
      <c r="N90" s="16">
        <v>-0.18156825980064</v>
      </c>
      <c r="O90" s="16">
        <v>0.683130051063973</v>
      </c>
      <c r="P90" s="16">
        <v>-0.18156825980064</v>
      </c>
      <c r="Q90" s="16">
        <v>0.428571428571428</v>
      </c>
      <c r="R90" s="16">
        <v>0.428571428571428</v>
      </c>
      <c r="S90" s="16">
        <v>-0.0975900072948532</v>
      </c>
      <c r="T90" s="16">
        <v>-0.0975900072948532</v>
      </c>
      <c r="U90" s="16">
        <v>0.560611910581388</v>
      </c>
      <c r="V90" s="16">
        <v>0.302613766334401</v>
      </c>
      <c r="W90" s="16">
        <v>0.560611910581388</v>
      </c>
      <c r="X90" s="16">
        <v>0.302613766334401</v>
      </c>
      <c r="Y90" s="16">
        <v>0.428571428571428</v>
      </c>
      <c r="Z90" s="16">
        <v>0.428571428571428</v>
      </c>
      <c r="AA90" s="16">
        <v>0.683130051063973</v>
      </c>
      <c r="AB90" s="16">
        <v>0.428571428571428</v>
      </c>
      <c r="AC90" s="16">
        <v>0.428571428571428</v>
      </c>
      <c r="AD90" s="16">
        <v>0.152894157431287</v>
      </c>
      <c r="AE90" s="16">
        <v>0.428571428571428</v>
      </c>
      <c r="AF90" s="16">
        <v>0.683130051063973</v>
      </c>
      <c r="AG90" s="16">
        <v>0.302613766334401</v>
      </c>
      <c r="AH90" s="16">
        <v>0.428571428571428</v>
      </c>
      <c r="AI90" s="16">
        <v>0.428571428571428</v>
      </c>
      <c r="AJ90" s="16">
        <v>-0.142857142857142</v>
      </c>
      <c r="AK90" s="16">
        <v>-0.142857142857142</v>
      </c>
      <c r="AL90" s="16">
        <v>0.683130051063973</v>
      </c>
      <c r="AM90" s="16">
        <v>0.428571428571428</v>
      </c>
      <c r="AN90" s="16">
        <v>0.302613766334401</v>
      </c>
      <c r="AO90" s="16">
        <v>0.683130051063973</v>
      </c>
      <c r="AP90" s="16">
        <v>-0.18156825980064</v>
      </c>
      <c r="AQ90" s="16">
        <v>0.786795792469443</v>
      </c>
      <c r="AR90" s="16">
        <v>0.428571428571428</v>
      </c>
      <c r="AS90" s="16">
        <v>0.428571428571428</v>
      </c>
      <c r="AT90" s="16">
        <v>0.152894157431287</v>
      </c>
      <c r="AU90" s="16">
        <v>0.428571428571428</v>
      </c>
      <c r="AV90" s="16">
        <v>0.302613766334401</v>
      </c>
      <c r="AW90" s="16">
        <v>0.302613766334401</v>
      </c>
      <c r="AX90" s="16">
        <v>0.428571428571428</v>
      </c>
      <c r="AY90" s="16">
        <v>-0.142857142857142</v>
      </c>
      <c r="AZ90" s="16">
        <v>0.683130051063973</v>
      </c>
      <c r="BA90" s="16">
        <v>0.683130051063973</v>
      </c>
      <c r="BB90" s="16">
        <v>0.302613766334401</v>
      </c>
      <c r="BC90" s="16">
        <v>-0.18156825980064</v>
      </c>
      <c r="BD90" s="16">
        <v>1.0</v>
      </c>
      <c r="BE90" s="16">
        <v>0.683130051063973</v>
      </c>
      <c r="BF90" s="16">
        <v>-0.142857142857142</v>
      </c>
      <c r="BG90" s="16">
        <v>-0.142857142857142</v>
      </c>
      <c r="BH90" s="16">
        <v>-0.0975900072948532</v>
      </c>
      <c r="BI90" s="16">
        <v>0.302613766334401</v>
      </c>
      <c r="BJ90" s="16">
        <v>-0.142857142857142</v>
      </c>
      <c r="BK90" s="16">
        <v>-0.0975900072948532</v>
      </c>
      <c r="BL90" s="16">
        <v>0.218217890235992</v>
      </c>
      <c r="BM90" s="16">
        <v>-0.0975900072948532</v>
      </c>
      <c r="BN90" s="16">
        <v>0.428571428571428</v>
      </c>
      <c r="BO90" s="16">
        <v>0.428571428571428</v>
      </c>
      <c r="BP90" s="16">
        <v>0.428571428571428</v>
      </c>
      <c r="BQ90" s="16">
        <v>0.428571428571428</v>
      </c>
      <c r="BR90" s="16">
        <v>0.302613766334401</v>
      </c>
      <c r="BS90" s="16">
        <v>-0.0975900072948533</v>
      </c>
      <c r="BT90" s="16">
        <v>0.654653670707977</v>
      </c>
      <c r="BU90" s="16">
        <v>1.0</v>
      </c>
      <c r="BV90" s="16">
        <v>0.428571428571428</v>
      </c>
      <c r="BW90" s="16">
        <v>0.302613766334401</v>
      </c>
      <c r="BX90" s="16">
        <v>0.428571428571428</v>
      </c>
      <c r="BY90" s="16">
        <v>0.428571428571428</v>
      </c>
      <c r="BZ90" s="16">
        <v>0.428571428571428</v>
      </c>
      <c r="CA90" s="16">
        <v>0.302613766334401</v>
      </c>
      <c r="CB90" s="16">
        <v>-0.142857142857142</v>
      </c>
      <c r="CC90" s="16">
        <v>-0.0975900072948532</v>
      </c>
      <c r="CD90" s="16">
        <v>0.428571428571428</v>
      </c>
      <c r="CE90" s="16">
        <v>0.786795792469443</v>
      </c>
      <c r="CF90" s="16">
        <v>-0.18156825980064</v>
      </c>
      <c r="CG90" s="16">
        <v>0.302613766334401</v>
      </c>
      <c r="CH90" s="16">
        <v>0.302613766334401</v>
      </c>
      <c r="CI90" s="16">
        <v>0.428571428571428</v>
      </c>
      <c r="CJ90" s="16">
        <v>0.428571428571428</v>
      </c>
      <c r="CK90" s="16">
        <v>-0.0975900072948533</v>
      </c>
      <c r="CL90" s="16">
        <v>1.0</v>
      </c>
      <c r="CM90" s="16">
        <v>-0.218217890235992</v>
      </c>
      <c r="CN90" s="16">
        <v>-0.0975900072948532</v>
      </c>
      <c r="CO90" s="16">
        <v>0.302613766334401</v>
      </c>
      <c r="CP90" s="16">
        <v>-0.0975900072948532</v>
      </c>
      <c r="CQ90" s="16">
        <v>0.428571428571428</v>
      </c>
      <c r="CR90" s="16">
        <v>0.428571428571428</v>
      </c>
      <c r="CS90" s="16">
        <v>-0.218217890235992</v>
      </c>
      <c r="CT90" s="16">
        <v>-0.0975900072948533</v>
      </c>
      <c r="CU90" s="16">
        <v>0.302613766334401</v>
      </c>
      <c r="CV90" s="16">
        <v>0.786795792469443</v>
      </c>
      <c r="CW90" s="16">
        <v>-0.218217890235992</v>
      </c>
    </row>
    <row r="91" ht="14.25" customHeight="1">
      <c r="A91" s="16">
        <v>101.0</v>
      </c>
      <c r="B91" s="16">
        <v>0.233549683248456</v>
      </c>
      <c r="C91" s="16">
        <v>0.0924500327042048</v>
      </c>
      <c r="D91" s="16">
        <v>0.654653670707977</v>
      </c>
      <c r="E91" s="16">
        <v>0.462250163521024</v>
      </c>
      <c r="F91" s="16">
        <v>0.447213595499957</v>
      </c>
      <c r="G91" s="16">
        <v>0.0924500327042049</v>
      </c>
      <c r="H91" s="16">
        <v>0.654653670707977</v>
      </c>
      <c r="I91" s="16">
        <v>0.218217890235992</v>
      </c>
      <c r="J91" s="16">
        <v>-0.149071198499985</v>
      </c>
      <c r="K91" s="16">
        <v>0.0924500327042049</v>
      </c>
      <c r="L91" s="16">
        <v>0.462250163521024</v>
      </c>
      <c r="M91" s="16">
        <v>0.218217890235992</v>
      </c>
      <c r="N91" s="16">
        <v>0.0924500327042048</v>
      </c>
      <c r="O91" s="16">
        <v>-0.149071198499985</v>
      </c>
      <c r="P91" s="16">
        <v>0.462250163521024</v>
      </c>
      <c r="Q91" s="16">
        <v>0.218217890235992</v>
      </c>
      <c r="R91" s="16">
        <v>0.218217890235992</v>
      </c>
      <c r="S91" s="16">
        <v>0.447213595499957</v>
      </c>
      <c r="T91" s="16">
        <v>0.447213595499957</v>
      </c>
      <c r="U91" s="16">
        <v>0.233549683248456</v>
      </c>
      <c r="V91" s="16">
        <v>0.462250163521024</v>
      </c>
      <c r="W91" s="16">
        <v>-0.0778498944161523</v>
      </c>
      <c r="X91" s="16">
        <v>0.0924500327042049</v>
      </c>
      <c r="Y91" s="16">
        <v>-0.218217890235992</v>
      </c>
      <c r="Z91" s="16">
        <v>0.218217890235992</v>
      </c>
      <c r="AA91" s="16">
        <v>-0.149071198499985</v>
      </c>
      <c r="AB91" s="16">
        <v>-0.218217890235992</v>
      </c>
      <c r="AC91" s="16">
        <v>0.218217890235992</v>
      </c>
      <c r="AD91" s="16">
        <v>-0.0778498944161523</v>
      </c>
      <c r="AE91" s="16">
        <v>0.218217890235992</v>
      </c>
      <c r="AF91" s="16">
        <v>-0.149071198499985</v>
      </c>
      <c r="AG91" s="16">
        <v>-0.277350098112614</v>
      </c>
      <c r="AH91" s="16">
        <v>-0.218217890235992</v>
      </c>
      <c r="AI91" s="16">
        <v>0.218217890235992</v>
      </c>
      <c r="AJ91" s="16">
        <v>0.218217890235992</v>
      </c>
      <c r="AK91" s="16">
        <v>0.654653670707977</v>
      </c>
      <c r="AL91" s="16">
        <v>-0.149071198499985</v>
      </c>
      <c r="AM91" s="16">
        <v>-0.218217890235992</v>
      </c>
      <c r="AN91" s="16">
        <v>0.0924500327042048</v>
      </c>
      <c r="AO91" s="16">
        <v>-0.149071198499985</v>
      </c>
      <c r="AP91" s="16">
        <v>0.0924500327042048</v>
      </c>
      <c r="AQ91" s="16">
        <v>0.0924500327042049</v>
      </c>
      <c r="AR91" s="16">
        <v>0.218217890235992</v>
      </c>
      <c r="AS91" s="16">
        <v>-0.218217890235992</v>
      </c>
      <c r="AT91" s="16">
        <v>-0.0778498944161522</v>
      </c>
      <c r="AU91" s="16">
        <v>0.218217890235992</v>
      </c>
      <c r="AV91" s="16">
        <v>0.0924500327042049</v>
      </c>
      <c r="AW91" s="16">
        <v>0.462250163521024</v>
      </c>
      <c r="AX91" s="16">
        <v>0.218217890235992</v>
      </c>
      <c r="AY91" s="16">
        <v>0.218217890235992</v>
      </c>
      <c r="AZ91" s="16">
        <v>-0.149071198499985</v>
      </c>
      <c r="BA91" s="16">
        <v>-0.149071198499985</v>
      </c>
      <c r="BB91" s="16">
        <v>0.462250163521024</v>
      </c>
      <c r="BC91" s="16">
        <v>0.0924500327042048</v>
      </c>
      <c r="BD91" s="16">
        <v>-0.218217890235992</v>
      </c>
      <c r="BE91" s="16">
        <v>-0.149071198499985</v>
      </c>
      <c r="BF91" s="16">
        <v>0.654653670707977</v>
      </c>
      <c r="BG91" s="16">
        <v>0.654653670707977</v>
      </c>
      <c r="BH91" s="16">
        <v>0.447213595499957</v>
      </c>
      <c r="BI91" s="16">
        <v>-0.277350098112614</v>
      </c>
      <c r="BJ91" s="16">
        <v>0.654653670707977</v>
      </c>
      <c r="BK91" s="16">
        <v>0.447213595499957</v>
      </c>
      <c r="BL91" s="16">
        <v>0.0</v>
      </c>
      <c r="BM91" s="16">
        <v>-0.149071198499985</v>
      </c>
      <c r="BN91" s="16">
        <v>0.218217890235992</v>
      </c>
      <c r="BO91" s="16">
        <v>-0.218217890235992</v>
      </c>
      <c r="BP91" s="16">
        <v>0.218217890235992</v>
      </c>
      <c r="BQ91" s="16">
        <v>0.218217890235992</v>
      </c>
      <c r="BR91" s="16">
        <v>-0.277350098112614</v>
      </c>
      <c r="BS91" s="16">
        <v>-0.149071198499985</v>
      </c>
      <c r="BT91" s="16">
        <v>0.0</v>
      </c>
      <c r="BU91" s="16">
        <v>-0.218217890235992</v>
      </c>
      <c r="BV91" s="16">
        <v>-0.218217890235992</v>
      </c>
      <c r="BW91" s="16">
        <v>0.462250163521024</v>
      </c>
      <c r="BX91" s="16">
        <v>0.218217890235992</v>
      </c>
      <c r="BY91" s="16">
        <v>0.218217890235992</v>
      </c>
      <c r="BZ91" s="16">
        <v>0.218217890235992</v>
      </c>
      <c r="CA91" s="16">
        <v>0.0924500327042048</v>
      </c>
      <c r="CB91" s="16">
        <v>0.218217890235992</v>
      </c>
      <c r="CC91" s="16">
        <v>0.447213595499957</v>
      </c>
      <c r="CD91" s="16">
        <v>-0.218217890235992</v>
      </c>
      <c r="CE91" s="16">
        <v>-0.277350098112614</v>
      </c>
      <c r="CF91" s="16">
        <v>0.462250163521024</v>
      </c>
      <c r="CG91" s="16">
        <v>0.462250163521024</v>
      </c>
      <c r="CH91" s="16">
        <v>0.0924500327042049</v>
      </c>
      <c r="CI91" s="16">
        <v>0.218217890235992</v>
      </c>
      <c r="CJ91" s="16">
        <v>0.218217890235992</v>
      </c>
      <c r="CK91" s="16">
        <v>-0.149071198499985</v>
      </c>
      <c r="CL91" s="16">
        <v>-0.218217890235992</v>
      </c>
      <c r="CM91" s="16">
        <v>1.0</v>
      </c>
      <c r="CN91" s="16">
        <v>0.447213595499957</v>
      </c>
      <c r="CO91" s="16">
        <v>-0.277350098112614</v>
      </c>
      <c r="CP91" s="16">
        <v>0.447213595499957</v>
      </c>
      <c r="CQ91" s="16">
        <v>0.218217890235992</v>
      </c>
      <c r="CR91" s="16">
        <v>0.218217890235992</v>
      </c>
      <c r="CS91" s="16">
        <v>0.333333333333333</v>
      </c>
      <c r="CT91" s="16">
        <v>-0.149071198499985</v>
      </c>
      <c r="CU91" s="16">
        <v>-0.277350098112614</v>
      </c>
      <c r="CV91" s="16">
        <v>0.0924500327042049</v>
      </c>
      <c r="CW91" s="16">
        <v>0.666666666666666</v>
      </c>
    </row>
    <row r="92" ht="14.25" customHeight="1">
      <c r="A92" s="16">
        <v>102.0</v>
      </c>
      <c r="B92" s="16">
        <v>0.382970843102535</v>
      </c>
      <c r="C92" s="16">
        <v>-0.124034734589208</v>
      </c>
      <c r="D92" s="16">
        <v>0.683130051063973</v>
      </c>
      <c r="E92" s="16">
        <v>0.53748384988657</v>
      </c>
      <c r="F92" s="16">
        <v>1.0</v>
      </c>
      <c r="G92" s="16">
        <v>-0.124034734589208</v>
      </c>
      <c r="H92" s="16">
        <v>0.683130051063973</v>
      </c>
      <c r="I92" s="16">
        <v>-0.0975900072948533</v>
      </c>
      <c r="J92" s="16">
        <v>-0.0666666666666666</v>
      </c>
      <c r="K92" s="16">
        <v>-0.124034734589208</v>
      </c>
      <c r="L92" s="16">
        <v>0.53748384988657</v>
      </c>
      <c r="M92" s="16">
        <v>0.683130051063973</v>
      </c>
      <c r="N92" s="16">
        <v>-0.124034734589208</v>
      </c>
      <c r="O92" s="16">
        <v>-0.0666666666666666</v>
      </c>
      <c r="P92" s="16">
        <v>-0.124034734589208</v>
      </c>
      <c r="Q92" s="16">
        <v>-0.0975900072948532</v>
      </c>
      <c r="R92" s="16">
        <v>-0.0975900072948532</v>
      </c>
      <c r="S92" s="16">
        <v>1.0</v>
      </c>
      <c r="T92" s="16">
        <v>1.0</v>
      </c>
      <c r="U92" s="16">
        <v>0.382970843102535</v>
      </c>
      <c r="V92" s="16">
        <v>0.53748384988657</v>
      </c>
      <c r="W92" s="16">
        <v>-0.174077655955697</v>
      </c>
      <c r="X92" s="16">
        <v>-0.124034734589208</v>
      </c>
      <c r="Y92" s="16">
        <v>-0.0975900072948532</v>
      </c>
      <c r="Z92" s="16">
        <v>-0.0975900072948532</v>
      </c>
      <c r="AA92" s="16">
        <v>-0.0666666666666666</v>
      </c>
      <c r="AB92" s="16">
        <v>-0.0975900072948532</v>
      </c>
      <c r="AC92" s="16">
        <v>-0.0975900072948532</v>
      </c>
      <c r="AD92" s="16">
        <v>-0.174077655955697</v>
      </c>
      <c r="AE92" s="16">
        <v>-0.0975900072948532</v>
      </c>
      <c r="AF92" s="16">
        <v>-0.0666666666666666</v>
      </c>
      <c r="AG92" s="16">
        <v>-0.124034734589208</v>
      </c>
      <c r="AH92" s="16">
        <v>-0.0975900072948532</v>
      </c>
      <c r="AI92" s="16">
        <v>-0.0975900072948532</v>
      </c>
      <c r="AJ92" s="16">
        <v>0.683130051063973</v>
      </c>
      <c r="AK92" s="16">
        <v>0.683130051063973</v>
      </c>
      <c r="AL92" s="16">
        <v>-0.0666666666666666</v>
      </c>
      <c r="AM92" s="16">
        <v>-0.0975900072948532</v>
      </c>
      <c r="AN92" s="16">
        <v>-0.124034734589208</v>
      </c>
      <c r="AO92" s="16">
        <v>-0.0666666666666666</v>
      </c>
      <c r="AP92" s="16">
        <v>-0.124034734589208</v>
      </c>
      <c r="AQ92" s="16">
        <v>0.53748384988657</v>
      </c>
      <c r="AR92" s="16">
        <v>-0.0975900072948532</v>
      </c>
      <c r="AS92" s="16">
        <v>-0.0975900072948532</v>
      </c>
      <c r="AT92" s="16">
        <v>-0.174077655955697</v>
      </c>
      <c r="AU92" s="16">
        <v>-0.0975900072948532</v>
      </c>
      <c r="AV92" s="16">
        <v>-0.124034734589208</v>
      </c>
      <c r="AW92" s="16">
        <v>0.53748384988657</v>
      </c>
      <c r="AX92" s="16">
        <v>-0.0975900072948532</v>
      </c>
      <c r="AY92" s="16">
        <v>0.683130051063973</v>
      </c>
      <c r="AZ92" s="16">
        <v>-0.0666666666666666</v>
      </c>
      <c r="BA92" s="16">
        <v>-0.0666666666666666</v>
      </c>
      <c r="BB92" s="16">
        <v>0.53748384988657</v>
      </c>
      <c r="BC92" s="16">
        <v>-0.124034734589208</v>
      </c>
      <c r="BD92" s="16">
        <v>-0.0975900072948532</v>
      </c>
      <c r="BE92" s="16">
        <v>-0.0666666666666666</v>
      </c>
      <c r="BF92" s="16">
        <v>0.683130051063973</v>
      </c>
      <c r="BG92" s="16">
        <v>0.683130051063973</v>
      </c>
      <c r="BH92" s="16">
        <v>1.0</v>
      </c>
      <c r="BI92" s="16">
        <v>-0.124034734589208</v>
      </c>
      <c r="BJ92" s="16">
        <v>0.683130051063973</v>
      </c>
      <c r="BK92" s="16">
        <v>1.0</v>
      </c>
      <c r="BL92" s="16">
        <v>0.447213595499957</v>
      </c>
      <c r="BM92" s="16">
        <v>-0.0666666666666666</v>
      </c>
      <c r="BN92" s="16">
        <v>0.683130051063973</v>
      </c>
      <c r="BO92" s="16">
        <v>-0.0975900072948532</v>
      </c>
      <c r="BP92" s="16">
        <v>-0.0975900072948532</v>
      </c>
      <c r="BQ92" s="16">
        <v>0.683130051063973</v>
      </c>
      <c r="BR92" s="16">
        <v>-0.124034734589208</v>
      </c>
      <c r="BS92" s="16">
        <v>-0.0666666666666666</v>
      </c>
      <c r="BT92" s="16">
        <v>-0.149071198499985</v>
      </c>
      <c r="BU92" s="16">
        <v>-0.0975900072948532</v>
      </c>
      <c r="BV92" s="16">
        <v>-0.0975900072948532</v>
      </c>
      <c r="BW92" s="16">
        <v>-0.124034734589208</v>
      </c>
      <c r="BX92" s="16">
        <v>0.683130051063973</v>
      </c>
      <c r="BY92" s="16">
        <v>-0.0975900072948532</v>
      </c>
      <c r="BZ92" s="16">
        <v>-0.0975900072948532</v>
      </c>
      <c r="CA92" s="16">
        <v>-0.124034734589208</v>
      </c>
      <c r="CB92" s="16">
        <v>0.683130051063973</v>
      </c>
      <c r="CC92" s="16">
        <v>1.0</v>
      </c>
      <c r="CD92" s="16">
        <v>-0.0975900072948532</v>
      </c>
      <c r="CE92" s="16">
        <v>-0.124034734589208</v>
      </c>
      <c r="CF92" s="16">
        <v>0.53748384988657</v>
      </c>
      <c r="CG92" s="16">
        <v>0.53748384988657</v>
      </c>
      <c r="CH92" s="16">
        <v>-0.124034734589208</v>
      </c>
      <c r="CI92" s="16">
        <v>0.683130051063973</v>
      </c>
      <c r="CJ92" s="16">
        <v>-0.0975900072948532</v>
      </c>
      <c r="CK92" s="16">
        <v>-0.0666666666666666</v>
      </c>
      <c r="CL92" s="16">
        <v>-0.0975900072948532</v>
      </c>
      <c r="CM92" s="16">
        <v>0.447213595499957</v>
      </c>
      <c r="CN92" s="16">
        <v>1.0</v>
      </c>
      <c r="CO92" s="16">
        <v>-0.124034734589208</v>
      </c>
      <c r="CP92" s="16">
        <v>1.0</v>
      </c>
      <c r="CQ92" s="16">
        <v>-0.0975900072948532</v>
      </c>
      <c r="CR92" s="16">
        <v>0.683130051063973</v>
      </c>
      <c r="CS92" s="16">
        <v>0.447213595499957</v>
      </c>
      <c r="CT92" s="16">
        <v>-0.0666666666666666</v>
      </c>
      <c r="CU92" s="16">
        <v>-0.124034734589208</v>
      </c>
      <c r="CV92" s="16">
        <v>-0.124034734589208</v>
      </c>
      <c r="CW92" s="16">
        <v>0.447213595499957</v>
      </c>
    </row>
    <row r="93" ht="14.25" customHeight="1">
      <c r="A93" s="16">
        <v>103.0</v>
      </c>
      <c r="B93" s="16">
        <v>-0.323875137815647</v>
      </c>
      <c r="C93" s="16">
        <v>-0.23076923076923</v>
      </c>
      <c r="D93" s="16">
        <v>-0.18156825980064</v>
      </c>
      <c r="E93" s="16">
        <v>-0.23076923076923</v>
      </c>
      <c r="F93" s="16">
        <v>-0.124034734589208</v>
      </c>
      <c r="G93" s="16">
        <v>0.179487179487179</v>
      </c>
      <c r="H93" s="16">
        <v>-0.18156825980064</v>
      </c>
      <c r="I93" s="16">
        <v>-0.18156825980064</v>
      </c>
      <c r="J93" s="16">
        <v>-0.124034734589208</v>
      </c>
      <c r="K93" s="16">
        <v>0.179487179487179</v>
      </c>
      <c r="L93" s="16">
        <v>-0.23076923076923</v>
      </c>
      <c r="M93" s="16">
        <v>-0.18156825980064</v>
      </c>
      <c r="N93" s="16">
        <v>-0.23076923076923</v>
      </c>
      <c r="O93" s="16">
        <v>-0.124034734589208</v>
      </c>
      <c r="P93" s="16">
        <v>-0.23076923076923</v>
      </c>
      <c r="Q93" s="16">
        <v>-0.18156825980064</v>
      </c>
      <c r="R93" s="16">
        <v>-0.18156825980064</v>
      </c>
      <c r="S93" s="16">
        <v>-0.124034734589208</v>
      </c>
      <c r="T93" s="16">
        <v>-0.124034734589208</v>
      </c>
      <c r="U93" s="16">
        <v>0.0215916758543765</v>
      </c>
      <c r="V93" s="16">
        <v>0.179487179487179</v>
      </c>
      <c r="W93" s="16">
        <v>0.3670584895244</v>
      </c>
      <c r="X93" s="16">
        <v>0.179487179487179</v>
      </c>
      <c r="Y93" s="16">
        <v>0.302613766334401</v>
      </c>
      <c r="Z93" s="16">
        <v>-0.18156825980064</v>
      </c>
      <c r="AA93" s="16">
        <v>-0.124034734589208</v>
      </c>
      <c r="AB93" s="16">
        <v>-0.18156825980064</v>
      </c>
      <c r="AC93" s="16">
        <v>-0.18156825980064</v>
      </c>
      <c r="AD93" s="16">
        <v>0.3670584895244</v>
      </c>
      <c r="AE93" s="16">
        <v>-0.18156825980064</v>
      </c>
      <c r="AF93" s="16">
        <v>-0.124034734589208</v>
      </c>
      <c r="AG93" s="16">
        <v>1.0</v>
      </c>
      <c r="AH93" s="16">
        <v>-0.18156825980064</v>
      </c>
      <c r="AI93" s="16">
        <v>-0.18156825980064</v>
      </c>
      <c r="AJ93" s="16">
        <v>-0.18156825980064</v>
      </c>
      <c r="AK93" s="16">
        <v>-0.18156825980064</v>
      </c>
      <c r="AL93" s="16">
        <v>-0.124034734589208</v>
      </c>
      <c r="AM93" s="16">
        <v>-0.18156825980064</v>
      </c>
      <c r="AN93" s="16">
        <v>-0.23076923076923</v>
      </c>
      <c r="AO93" s="16">
        <v>-0.124034734589208</v>
      </c>
      <c r="AP93" s="16">
        <v>-0.23076923076923</v>
      </c>
      <c r="AQ93" s="16">
        <v>0.179487179487179</v>
      </c>
      <c r="AR93" s="16">
        <v>-0.18156825980064</v>
      </c>
      <c r="AS93" s="16">
        <v>0.786795792469443</v>
      </c>
      <c r="AT93" s="16">
        <v>-0.323875137815647</v>
      </c>
      <c r="AU93" s="16">
        <v>-0.18156825980064</v>
      </c>
      <c r="AV93" s="16">
        <v>0.589743589743589</v>
      </c>
      <c r="AW93" s="16">
        <v>-0.23076923076923</v>
      </c>
      <c r="AX93" s="16">
        <v>-0.18156825980064</v>
      </c>
      <c r="AY93" s="16">
        <v>-0.18156825980064</v>
      </c>
      <c r="AZ93" s="16">
        <v>-0.124034734589208</v>
      </c>
      <c r="BA93" s="16">
        <v>-0.124034734589208</v>
      </c>
      <c r="BB93" s="16">
        <v>-0.23076923076923</v>
      </c>
      <c r="BC93" s="16">
        <v>-0.23076923076923</v>
      </c>
      <c r="BD93" s="16">
        <v>0.302613766334401</v>
      </c>
      <c r="BE93" s="16">
        <v>-0.124034734589208</v>
      </c>
      <c r="BF93" s="16">
        <v>-0.18156825980064</v>
      </c>
      <c r="BG93" s="16">
        <v>-0.18156825980064</v>
      </c>
      <c r="BH93" s="16">
        <v>-0.124034734589208</v>
      </c>
      <c r="BI93" s="16">
        <v>0.589743589743589</v>
      </c>
      <c r="BJ93" s="16">
        <v>-0.18156825980064</v>
      </c>
      <c r="BK93" s="16">
        <v>-0.124034734589208</v>
      </c>
      <c r="BL93" s="16">
        <v>0.0924500327042048</v>
      </c>
      <c r="BM93" s="16">
        <v>-0.124034734589208</v>
      </c>
      <c r="BN93" s="16">
        <v>-0.18156825980064</v>
      </c>
      <c r="BO93" s="16">
        <v>-0.18156825980064</v>
      </c>
      <c r="BP93" s="16">
        <v>-0.18156825980064</v>
      </c>
      <c r="BQ93" s="16">
        <v>-0.18156825980064</v>
      </c>
      <c r="BR93" s="16">
        <v>0.589743589743589</v>
      </c>
      <c r="BS93" s="16">
        <v>-0.124034734589208</v>
      </c>
      <c r="BT93" s="16">
        <v>0.0924500327042048</v>
      </c>
      <c r="BU93" s="16">
        <v>0.302613766334401</v>
      </c>
      <c r="BV93" s="16">
        <v>-0.18156825980064</v>
      </c>
      <c r="BW93" s="16">
        <v>-0.23076923076923</v>
      </c>
      <c r="BX93" s="16">
        <v>-0.18156825980064</v>
      </c>
      <c r="BY93" s="16">
        <v>-0.18156825980064</v>
      </c>
      <c r="BZ93" s="16">
        <v>-0.18156825980064</v>
      </c>
      <c r="CA93" s="16">
        <v>-0.23076923076923</v>
      </c>
      <c r="CB93" s="16">
        <v>-0.18156825980064</v>
      </c>
      <c r="CC93" s="16">
        <v>-0.124034734589208</v>
      </c>
      <c r="CD93" s="16">
        <v>0.302613766334401</v>
      </c>
      <c r="CE93" s="16">
        <v>0.179487179487179</v>
      </c>
      <c r="CF93" s="16">
        <v>-0.23076923076923</v>
      </c>
      <c r="CG93" s="16">
        <v>-0.23076923076923</v>
      </c>
      <c r="CH93" s="16">
        <v>0.179487179487179</v>
      </c>
      <c r="CI93" s="16">
        <v>-0.18156825980064</v>
      </c>
      <c r="CJ93" s="16">
        <v>-0.18156825980064</v>
      </c>
      <c r="CK93" s="16">
        <v>-0.124034734589208</v>
      </c>
      <c r="CL93" s="16">
        <v>0.302613766334401</v>
      </c>
      <c r="CM93" s="16">
        <v>-0.277350098112614</v>
      </c>
      <c r="CN93" s="16">
        <v>-0.124034734589208</v>
      </c>
      <c r="CO93" s="16">
        <v>1.0</v>
      </c>
      <c r="CP93" s="16">
        <v>-0.124034734589208</v>
      </c>
      <c r="CQ93" s="16">
        <v>-0.18156825980064</v>
      </c>
      <c r="CR93" s="16">
        <v>-0.18156825980064</v>
      </c>
      <c r="CS93" s="16">
        <v>-0.277350098112614</v>
      </c>
      <c r="CT93" s="16">
        <v>-0.124034734589208</v>
      </c>
      <c r="CU93" s="16">
        <v>-0.23076923076923</v>
      </c>
      <c r="CV93" s="16">
        <v>0.179487179487179</v>
      </c>
      <c r="CW93" s="16">
        <v>-0.277350098112614</v>
      </c>
    </row>
    <row r="94" ht="14.25" customHeight="1">
      <c r="A94" s="16">
        <v>104.0</v>
      </c>
      <c r="B94" s="16">
        <v>0.382970843102535</v>
      </c>
      <c r="C94" s="16">
        <v>-0.124034734589208</v>
      </c>
      <c r="D94" s="16">
        <v>0.683130051063973</v>
      </c>
      <c r="E94" s="16">
        <v>0.53748384988657</v>
      </c>
      <c r="F94" s="16">
        <v>1.0</v>
      </c>
      <c r="G94" s="16">
        <v>-0.124034734589208</v>
      </c>
      <c r="H94" s="16">
        <v>0.683130051063973</v>
      </c>
      <c r="I94" s="16">
        <v>-0.0975900072948533</v>
      </c>
      <c r="J94" s="16">
        <v>-0.0666666666666666</v>
      </c>
      <c r="K94" s="16">
        <v>-0.124034734589208</v>
      </c>
      <c r="L94" s="16">
        <v>0.53748384988657</v>
      </c>
      <c r="M94" s="16">
        <v>0.683130051063973</v>
      </c>
      <c r="N94" s="16">
        <v>-0.124034734589208</v>
      </c>
      <c r="O94" s="16">
        <v>-0.0666666666666666</v>
      </c>
      <c r="P94" s="16">
        <v>-0.124034734589208</v>
      </c>
      <c r="Q94" s="16">
        <v>-0.0975900072948532</v>
      </c>
      <c r="R94" s="16">
        <v>-0.0975900072948532</v>
      </c>
      <c r="S94" s="16">
        <v>1.0</v>
      </c>
      <c r="T94" s="16">
        <v>1.0</v>
      </c>
      <c r="U94" s="16">
        <v>0.382970843102535</v>
      </c>
      <c r="V94" s="16">
        <v>0.53748384988657</v>
      </c>
      <c r="W94" s="16">
        <v>-0.174077655955697</v>
      </c>
      <c r="X94" s="16">
        <v>-0.124034734589208</v>
      </c>
      <c r="Y94" s="16">
        <v>-0.0975900072948532</v>
      </c>
      <c r="Z94" s="16">
        <v>-0.0975900072948532</v>
      </c>
      <c r="AA94" s="16">
        <v>-0.0666666666666666</v>
      </c>
      <c r="AB94" s="16">
        <v>-0.0975900072948532</v>
      </c>
      <c r="AC94" s="16">
        <v>-0.0975900072948532</v>
      </c>
      <c r="AD94" s="16">
        <v>-0.174077655955697</v>
      </c>
      <c r="AE94" s="16">
        <v>-0.0975900072948532</v>
      </c>
      <c r="AF94" s="16">
        <v>-0.0666666666666666</v>
      </c>
      <c r="AG94" s="16">
        <v>-0.124034734589208</v>
      </c>
      <c r="AH94" s="16">
        <v>-0.0975900072948532</v>
      </c>
      <c r="AI94" s="16">
        <v>-0.0975900072948532</v>
      </c>
      <c r="AJ94" s="16">
        <v>0.683130051063973</v>
      </c>
      <c r="AK94" s="16">
        <v>0.683130051063973</v>
      </c>
      <c r="AL94" s="16">
        <v>-0.0666666666666666</v>
      </c>
      <c r="AM94" s="16">
        <v>-0.0975900072948532</v>
      </c>
      <c r="AN94" s="16">
        <v>-0.124034734589208</v>
      </c>
      <c r="AO94" s="16">
        <v>-0.0666666666666666</v>
      </c>
      <c r="AP94" s="16">
        <v>-0.124034734589208</v>
      </c>
      <c r="AQ94" s="16">
        <v>0.53748384988657</v>
      </c>
      <c r="AR94" s="16">
        <v>-0.0975900072948532</v>
      </c>
      <c r="AS94" s="16">
        <v>-0.0975900072948532</v>
      </c>
      <c r="AT94" s="16">
        <v>-0.174077655955697</v>
      </c>
      <c r="AU94" s="16">
        <v>-0.0975900072948532</v>
      </c>
      <c r="AV94" s="16">
        <v>-0.124034734589208</v>
      </c>
      <c r="AW94" s="16">
        <v>0.53748384988657</v>
      </c>
      <c r="AX94" s="16">
        <v>-0.0975900072948532</v>
      </c>
      <c r="AY94" s="16">
        <v>0.683130051063973</v>
      </c>
      <c r="AZ94" s="16">
        <v>-0.0666666666666666</v>
      </c>
      <c r="BA94" s="16">
        <v>-0.0666666666666666</v>
      </c>
      <c r="BB94" s="16">
        <v>0.53748384988657</v>
      </c>
      <c r="BC94" s="16">
        <v>-0.124034734589208</v>
      </c>
      <c r="BD94" s="16">
        <v>-0.0975900072948532</v>
      </c>
      <c r="BE94" s="16">
        <v>-0.0666666666666666</v>
      </c>
      <c r="BF94" s="16">
        <v>0.683130051063973</v>
      </c>
      <c r="BG94" s="16">
        <v>0.683130051063973</v>
      </c>
      <c r="BH94" s="16">
        <v>1.0</v>
      </c>
      <c r="BI94" s="16">
        <v>-0.124034734589208</v>
      </c>
      <c r="BJ94" s="16">
        <v>0.683130051063973</v>
      </c>
      <c r="BK94" s="16">
        <v>1.0</v>
      </c>
      <c r="BL94" s="16">
        <v>0.447213595499957</v>
      </c>
      <c r="BM94" s="16">
        <v>-0.0666666666666666</v>
      </c>
      <c r="BN94" s="16">
        <v>0.683130051063973</v>
      </c>
      <c r="BO94" s="16">
        <v>-0.0975900072948532</v>
      </c>
      <c r="BP94" s="16">
        <v>-0.0975900072948532</v>
      </c>
      <c r="BQ94" s="16">
        <v>0.683130051063973</v>
      </c>
      <c r="BR94" s="16">
        <v>-0.124034734589208</v>
      </c>
      <c r="BS94" s="16">
        <v>-0.0666666666666666</v>
      </c>
      <c r="BT94" s="16">
        <v>-0.149071198499985</v>
      </c>
      <c r="BU94" s="16">
        <v>-0.0975900072948532</v>
      </c>
      <c r="BV94" s="16">
        <v>-0.0975900072948532</v>
      </c>
      <c r="BW94" s="16">
        <v>-0.124034734589208</v>
      </c>
      <c r="BX94" s="16">
        <v>0.683130051063973</v>
      </c>
      <c r="BY94" s="16">
        <v>-0.0975900072948532</v>
      </c>
      <c r="BZ94" s="16">
        <v>-0.0975900072948532</v>
      </c>
      <c r="CA94" s="16">
        <v>-0.124034734589208</v>
      </c>
      <c r="CB94" s="16">
        <v>0.683130051063973</v>
      </c>
      <c r="CC94" s="16">
        <v>1.0</v>
      </c>
      <c r="CD94" s="16">
        <v>-0.0975900072948532</v>
      </c>
      <c r="CE94" s="16">
        <v>-0.124034734589208</v>
      </c>
      <c r="CF94" s="16">
        <v>0.53748384988657</v>
      </c>
      <c r="CG94" s="16">
        <v>0.53748384988657</v>
      </c>
      <c r="CH94" s="16">
        <v>-0.124034734589208</v>
      </c>
      <c r="CI94" s="16">
        <v>0.683130051063973</v>
      </c>
      <c r="CJ94" s="16">
        <v>-0.0975900072948532</v>
      </c>
      <c r="CK94" s="16">
        <v>-0.0666666666666666</v>
      </c>
      <c r="CL94" s="16">
        <v>-0.0975900072948532</v>
      </c>
      <c r="CM94" s="16">
        <v>0.447213595499957</v>
      </c>
      <c r="CN94" s="16">
        <v>1.0</v>
      </c>
      <c r="CO94" s="16">
        <v>-0.124034734589208</v>
      </c>
      <c r="CP94" s="16">
        <v>1.0</v>
      </c>
      <c r="CQ94" s="16">
        <v>-0.0975900072948532</v>
      </c>
      <c r="CR94" s="16">
        <v>0.683130051063973</v>
      </c>
      <c r="CS94" s="16">
        <v>0.447213595499957</v>
      </c>
      <c r="CT94" s="16">
        <v>-0.0666666666666666</v>
      </c>
      <c r="CU94" s="16">
        <v>-0.124034734589208</v>
      </c>
      <c r="CV94" s="16">
        <v>-0.124034734589208</v>
      </c>
      <c r="CW94" s="16">
        <v>0.447213595499957</v>
      </c>
    </row>
    <row r="95" ht="14.25" customHeight="1">
      <c r="A95" s="16">
        <v>105.0</v>
      </c>
      <c r="B95" s="16">
        <v>-0.254823595718812</v>
      </c>
      <c r="C95" s="16">
        <v>-0.18156825980064</v>
      </c>
      <c r="D95" s="16">
        <v>0.428571428571428</v>
      </c>
      <c r="E95" s="16">
        <v>0.786795792469443</v>
      </c>
      <c r="F95" s="16">
        <v>-0.0975900072948532</v>
      </c>
      <c r="G95" s="16">
        <v>-0.18156825980064</v>
      </c>
      <c r="H95" s="16">
        <v>0.428571428571428</v>
      </c>
      <c r="I95" s="16">
        <v>-0.142857142857142</v>
      </c>
      <c r="J95" s="16">
        <v>-0.0975900072948532</v>
      </c>
      <c r="K95" s="16">
        <v>-0.18156825980064</v>
      </c>
      <c r="L95" s="16">
        <v>0.786795792469443</v>
      </c>
      <c r="M95" s="16">
        <v>-0.142857142857142</v>
      </c>
      <c r="N95" s="16">
        <v>-0.18156825980064</v>
      </c>
      <c r="O95" s="16">
        <v>0.683130051063973</v>
      </c>
      <c r="P95" s="16">
        <v>0.302613766334401</v>
      </c>
      <c r="Q95" s="16">
        <v>0.428571428571428</v>
      </c>
      <c r="R95" s="16">
        <v>1.0</v>
      </c>
      <c r="S95" s="16">
        <v>-0.0975900072948532</v>
      </c>
      <c r="T95" s="16">
        <v>-0.0975900072948532</v>
      </c>
      <c r="U95" s="16">
        <v>0.152894157431287</v>
      </c>
      <c r="V95" s="16">
        <v>-0.18156825980064</v>
      </c>
      <c r="W95" s="16">
        <v>0.152894157431287</v>
      </c>
      <c r="X95" s="16">
        <v>-0.18156825980064</v>
      </c>
      <c r="Y95" s="16">
        <v>0.428571428571428</v>
      </c>
      <c r="Z95" s="16">
        <v>1.0</v>
      </c>
      <c r="AA95" s="16">
        <v>0.683130051063973</v>
      </c>
      <c r="AB95" s="16">
        <v>0.428571428571428</v>
      </c>
      <c r="AC95" s="16">
        <v>1.0</v>
      </c>
      <c r="AD95" s="16">
        <v>0.152894157431287</v>
      </c>
      <c r="AE95" s="16">
        <v>0.428571428571428</v>
      </c>
      <c r="AF95" s="16">
        <v>0.683130051063973</v>
      </c>
      <c r="AG95" s="16">
        <v>-0.18156825980064</v>
      </c>
      <c r="AH95" s="16">
        <v>0.428571428571428</v>
      </c>
      <c r="AI95" s="16">
        <v>0.428571428571428</v>
      </c>
      <c r="AJ95" s="16">
        <v>-0.142857142857142</v>
      </c>
      <c r="AK95" s="16">
        <v>0.428571428571428</v>
      </c>
      <c r="AL95" s="16">
        <v>0.683130051063973</v>
      </c>
      <c r="AM95" s="16">
        <v>0.428571428571428</v>
      </c>
      <c r="AN95" s="16">
        <v>0.302613766334401</v>
      </c>
      <c r="AO95" s="16">
        <v>0.683130051063973</v>
      </c>
      <c r="AP95" s="16">
        <v>-0.18156825980064</v>
      </c>
      <c r="AQ95" s="16">
        <v>0.302613766334401</v>
      </c>
      <c r="AR95" s="16">
        <v>1.0</v>
      </c>
      <c r="AS95" s="16">
        <v>-0.142857142857142</v>
      </c>
      <c r="AT95" s="16">
        <v>0.560611910581388</v>
      </c>
      <c r="AU95" s="16">
        <v>1.0</v>
      </c>
      <c r="AV95" s="16">
        <v>-0.18156825980064</v>
      </c>
      <c r="AW95" s="16">
        <v>0.786795792469443</v>
      </c>
      <c r="AX95" s="16">
        <v>0.428571428571428</v>
      </c>
      <c r="AY95" s="16">
        <v>-0.142857142857142</v>
      </c>
      <c r="AZ95" s="16">
        <v>0.683130051063973</v>
      </c>
      <c r="BA95" s="16">
        <v>0.683130051063973</v>
      </c>
      <c r="BB95" s="16">
        <v>0.786795792469443</v>
      </c>
      <c r="BC95" s="16">
        <v>-0.18156825980064</v>
      </c>
      <c r="BD95" s="16">
        <v>0.428571428571428</v>
      </c>
      <c r="BE95" s="16">
        <v>0.683130051063973</v>
      </c>
      <c r="BF95" s="16">
        <v>-0.142857142857142</v>
      </c>
      <c r="BG95" s="16">
        <v>0.428571428571428</v>
      </c>
      <c r="BH95" s="16">
        <v>-0.0975900072948532</v>
      </c>
      <c r="BI95" s="16">
        <v>-0.18156825980064</v>
      </c>
      <c r="BJ95" s="16">
        <v>0.428571428571428</v>
      </c>
      <c r="BK95" s="16">
        <v>-0.0975900072948532</v>
      </c>
      <c r="BL95" s="16">
        <v>-0.218217890235992</v>
      </c>
      <c r="BM95" s="16">
        <v>-0.0975900072948532</v>
      </c>
      <c r="BN95" s="16">
        <v>0.428571428571428</v>
      </c>
      <c r="BO95" s="16">
        <v>0.428571428571428</v>
      </c>
      <c r="BP95" s="16">
        <v>1.0</v>
      </c>
      <c r="BQ95" s="16">
        <v>0.428571428571428</v>
      </c>
      <c r="BR95" s="16">
        <v>-0.18156825980064</v>
      </c>
      <c r="BS95" s="16">
        <v>-0.0975900072948533</v>
      </c>
      <c r="BT95" s="16">
        <v>0.218217890235992</v>
      </c>
      <c r="BU95" s="16">
        <v>0.428571428571428</v>
      </c>
      <c r="BV95" s="16">
        <v>0.428571428571428</v>
      </c>
      <c r="BW95" s="16">
        <v>0.786795792469443</v>
      </c>
      <c r="BX95" s="16">
        <v>0.428571428571428</v>
      </c>
      <c r="BY95" s="16">
        <v>1.0</v>
      </c>
      <c r="BZ95" s="16">
        <v>1.0</v>
      </c>
      <c r="CA95" s="16">
        <v>0.302613766334401</v>
      </c>
      <c r="CB95" s="16">
        <v>-0.142857142857142</v>
      </c>
      <c r="CC95" s="16">
        <v>-0.0975900072948532</v>
      </c>
      <c r="CD95" s="16">
        <v>-0.142857142857142</v>
      </c>
      <c r="CE95" s="16">
        <v>0.302613766334401</v>
      </c>
      <c r="CF95" s="16">
        <v>0.302613766334401</v>
      </c>
      <c r="CG95" s="16">
        <v>0.786795792469443</v>
      </c>
      <c r="CH95" s="16">
        <v>-0.18156825980064</v>
      </c>
      <c r="CI95" s="16">
        <v>0.428571428571428</v>
      </c>
      <c r="CJ95" s="16">
        <v>0.428571428571428</v>
      </c>
      <c r="CK95" s="16">
        <v>-0.0975900072948533</v>
      </c>
      <c r="CL95" s="16">
        <v>0.428571428571428</v>
      </c>
      <c r="CM95" s="16">
        <v>0.218217890235992</v>
      </c>
      <c r="CN95" s="16">
        <v>-0.0975900072948532</v>
      </c>
      <c r="CO95" s="16">
        <v>-0.18156825980064</v>
      </c>
      <c r="CP95" s="16">
        <v>-0.0975900072948532</v>
      </c>
      <c r="CQ95" s="16">
        <v>1.0</v>
      </c>
      <c r="CR95" s="16">
        <v>0.428571428571428</v>
      </c>
      <c r="CS95" s="16">
        <v>-0.218217890235992</v>
      </c>
      <c r="CT95" s="16">
        <v>-0.0975900072948533</v>
      </c>
      <c r="CU95" s="16">
        <v>0.302613766334401</v>
      </c>
      <c r="CV95" s="16">
        <v>0.302613766334401</v>
      </c>
      <c r="CW95" s="16">
        <v>-0.218217890235992</v>
      </c>
    </row>
    <row r="96" ht="14.25" customHeight="1">
      <c r="A96" s="16">
        <v>106.0</v>
      </c>
      <c r="B96" s="16">
        <v>0.152894157431287</v>
      </c>
      <c r="C96" s="16">
        <v>-0.18156825980064</v>
      </c>
      <c r="D96" s="16">
        <v>0.428571428571428</v>
      </c>
      <c r="E96" s="16">
        <v>0.786795792469443</v>
      </c>
      <c r="F96" s="16">
        <v>0.683130051063973</v>
      </c>
      <c r="G96" s="16">
        <v>-0.18156825980064</v>
      </c>
      <c r="H96" s="16">
        <v>0.428571428571428</v>
      </c>
      <c r="I96" s="16">
        <v>-0.142857142857142</v>
      </c>
      <c r="J96" s="16">
        <v>-0.0975900072948532</v>
      </c>
      <c r="K96" s="16">
        <v>-0.18156825980064</v>
      </c>
      <c r="L96" s="16">
        <v>0.786795792469443</v>
      </c>
      <c r="M96" s="16">
        <v>0.428571428571428</v>
      </c>
      <c r="N96" s="16">
        <v>-0.18156825980064</v>
      </c>
      <c r="O96" s="16">
        <v>0.683130051063973</v>
      </c>
      <c r="P96" s="16">
        <v>-0.18156825980064</v>
      </c>
      <c r="Q96" s="16">
        <v>0.428571428571428</v>
      </c>
      <c r="R96" s="16">
        <v>0.428571428571428</v>
      </c>
      <c r="S96" s="16">
        <v>0.683130051063973</v>
      </c>
      <c r="T96" s="16">
        <v>0.683130051063973</v>
      </c>
      <c r="U96" s="16">
        <v>0.560611910581388</v>
      </c>
      <c r="V96" s="16">
        <v>0.302613766334401</v>
      </c>
      <c r="W96" s="16">
        <v>0.152894157431287</v>
      </c>
      <c r="X96" s="16">
        <v>-0.18156825980064</v>
      </c>
      <c r="Y96" s="16">
        <v>0.428571428571428</v>
      </c>
      <c r="Z96" s="16">
        <v>0.428571428571428</v>
      </c>
      <c r="AA96" s="16">
        <v>0.683130051063973</v>
      </c>
      <c r="AB96" s="16">
        <v>0.428571428571428</v>
      </c>
      <c r="AC96" s="16">
        <v>0.428571428571428</v>
      </c>
      <c r="AD96" s="16">
        <v>0.152894157431287</v>
      </c>
      <c r="AE96" s="16">
        <v>0.428571428571428</v>
      </c>
      <c r="AF96" s="16">
        <v>0.683130051063973</v>
      </c>
      <c r="AG96" s="16">
        <v>-0.18156825980064</v>
      </c>
      <c r="AH96" s="16">
        <v>0.428571428571428</v>
      </c>
      <c r="AI96" s="16">
        <v>0.428571428571428</v>
      </c>
      <c r="AJ96" s="16">
        <v>0.428571428571428</v>
      </c>
      <c r="AK96" s="16">
        <v>0.428571428571428</v>
      </c>
      <c r="AL96" s="16">
        <v>0.683130051063973</v>
      </c>
      <c r="AM96" s="16">
        <v>0.428571428571428</v>
      </c>
      <c r="AN96" s="16">
        <v>0.302613766334401</v>
      </c>
      <c r="AO96" s="16">
        <v>0.683130051063973</v>
      </c>
      <c r="AP96" s="16">
        <v>-0.18156825980064</v>
      </c>
      <c r="AQ96" s="16">
        <v>0.786795792469443</v>
      </c>
      <c r="AR96" s="16">
        <v>0.428571428571428</v>
      </c>
      <c r="AS96" s="16">
        <v>-0.142857142857142</v>
      </c>
      <c r="AT96" s="16">
        <v>0.152894157431287</v>
      </c>
      <c r="AU96" s="16">
        <v>0.428571428571428</v>
      </c>
      <c r="AV96" s="16">
        <v>-0.18156825980064</v>
      </c>
      <c r="AW96" s="16">
        <v>0.786795792469443</v>
      </c>
      <c r="AX96" s="16">
        <v>0.428571428571428</v>
      </c>
      <c r="AY96" s="16">
        <v>0.428571428571428</v>
      </c>
      <c r="AZ96" s="16">
        <v>0.683130051063973</v>
      </c>
      <c r="BA96" s="16">
        <v>0.683130051063973</v>
      </c>
      <c r="BB96" s="16">
        <v>0.786795792469443</v>
      </c>
      <c r="BC96" s="16">
        <v>-0.18156825980064</v>
      </c>
      <c r="BD96" s="16">
        <v>0.428571428571428</v>
      </c>
      <c r="BE96" s="16">
        <v>0.683130051063973</v>
      </c>
      <c r="BF96" s="16">
        <v>0.428571428571428</v>
      </c>
      <c r="BG96" s="16">
        <v>0.428571428571428</v>
      </c>
      <c r="BH96" s="16">
        <v>0.683130051063973</v>
      </c>
      <c r="BI96" s="16">
        <v>-0.18156825980064</v>
      </c>
      <c r="BJ96" s="16">
        <v>0.428571428571428</v>
      </c>
      <c r="BK96" s="16">
        <v>0.683130051063973</v>
      </c>
      <c r="BL96" s="16">
        <v>0.218217890235992</v>
      </c>
      <c r="BM96" s="16">
        <v>-0.0975900072948532</v>
      </c>
      <c r="BN96" s="16">
        <v>1.0</v>
      </c>
      <c r="BO96" s="16">
        <v>0.428571428571428</v>
      </c>
      <c r="BP96" s="16">
        <v>0.428571428571428</v>
      </c>
      <c r="BQ96" s="16">
        <v>1.0</v>
      </c>
      <c r="BR96" s="16">
        <v>-0.18156825980064</v>
      </c>
      <c r="BS96" s="16">
        <v>-0.0975900072948532</v>
      </c>
      <c r="BT96" s="16">
        <v>0.218217890235992</v>
      </c>
      <c r="BU96" s="16">
        <v>0.428571428571428</v>
      </c>
      <c r="BV96" s="16">
        <v>0.428571428571428</v>
      </c>
      <c r="BW96" s="16">
        <v>0.302613766334401</v>
      </c>
      <c r="BX96" s="16">
        <v>1.0</v>
      </c>
      <c r="BY96" s="16">
        <v>0.428571428571428</v>
      </c>
      <c r="BZ96" s="16">
        <v>0.428571428571428</v>
      </c>
      <c r="CA96" s="16">
        <v>0.302613766334401</v>
      </c>
      <c r="CB96" s="16">
        <v>0.428571428571428</v>
      </c>
      <c r="CC96" s="16">
        <v>0.683130051063973</v>
      </c>
      <c r="CD96" s="16">
        <v>-0.142857142857142</v>
      </c>
      <c r="CE96" s="16">
        <v>0.302613766334401</v>
      </c>
      <c r="CF96" s="16">
        <v>0.302613766334401</v>
      </c>
      <c r="CG96" s="16">
        <v>0.786795792469443</v>
      </c>
      <c r="CH96" s="16">
        <v>-0.18156825980064</v>
      </c>
      <c r="CI96" s="16">
        <v>1.0</v>
      </c>
      <c r="CJ96" s="16">
        <v>0.428571428571428</v>
      </c>
      <c r="CK96" s="16">
        <v>-0.0975900072948532</v>
      </c>
      <c r="CL96" s="16">
        <v>0.428571428571428</v>
      </c>
      <c r="CM96" s="16">
        <v>0.218217890235992</v>
      </c>
      <c r="CN96" s="16">
        <v>0.683130051063973</v>
      </c>
      <c r="CO96" s="16">
        <v>-0.18156825980064</v>
      </c>
      <c r="CP96" s="16">
        <v>0.683130051063973</v>
      </c>
      <c r="CQ96" s="16">
        <v>0.428571428571428</v>
      </c>
      <c r="CR96" s="16">
        <v>1.0</v>
      </c>
      <c r="CS96" s="16">
        <v>0.218217890235992</v>
      </c>
      <c r="CT96" s="16">
        <v>-0.0975900072948532</v>
      </c>
      <c r="CU96" s="16">
        <v>0.302613766334401</v>
      </c>
      <c r="CV96" s="16">
        <v>0.302613766334401</v>
      </c>
      <c r="CW96" s="16">
        <v>0.218217890235992</v>
      </c>
    </row>
    <row r="97" ht="14.25" customHeight="1">
      <c r="A97" s="16">
        <v>107.0</v>
      </c>
      <c r="B97" s="16">
        <v>0.544949260913065</v>
      </c>
      <c r="C97" s="16">
        <v>0.462250163521024</v>
      </c>
      <c r="D97" s="16">
        <v>0.218217890235992</v>
      </c>
      <c r="E97" s="16">
        <v>0.0924500327042048</v>
      </c>
      <c r="F97" s="16">
        <v>0.447213595499957</v>
      </c>
      <c r="G97" s="16">
        <v>-0.277350098112614</v>
      </c>
      <c r="H97" s="16">
        <v>0.218217890235992</v>
      </c>
      <c r="I97" s="16">
        <v>0.654653670707977</v>
      </c>
      <c r="J97" s="16">
        <v>-0.149071198499985</v>
      </c>
      <c r="K97" s="16">
        <v>0.0924500327042049</v>
      </c>
      <c r="L97" s="16">
        <v>0.0924500327042048</v>
      </c>
      <c r="M97" s="16">
        <v>0.218217890235992</v>
      </c>
      <c r="N97" s="16">
        <v>0.462250163521023</v>
      </c>
      <c r="O97" s="16">
        <v>-0.149071198499985</v>
      </c>
      <c r="P97" s="16">
        <v>0.0924500327042048</v>
      </c>
      <c r="Q97" s="16">
        <v>-0.218217890235992</v>
      </c>
      <c r="R97" s="16">
        <v>-0.218217890235992</v>
      </c>
      <c r="S97" s="16">
        <v>0.447213595499957</v>
      </c>
      <c r="T97" s="16">
        <v>0.447213595499957</v>
      </c>
      <c r="U97" s="16">
        <v>-0.0778498944161523</v>
      </c>
      <c r="V97" s="16">
        <v>0.0924500327042049</v>
      </c>
      <c r="W97" s="16">
        <v>-0.389249472080761</v>
      </c>
      <c r="X97" s="16">
        <v>-0.277350098112614</v>
      </c>
      <c r="Y97" s="16">
        <v>-0.218217890235992</v>
      </c>
      <c r="Z97" s="16">
        <v>-0.218217890235992</v>
      </c>
      <c r="AA97" s="16">
        <v>-0.149071198499985</v>
      </c>
      <c r="AB97" s="16">
        <v>0.218217890235992</v>
      </c>
      <c r="AC97" s="16">
        <v>-0.218217890235992</v>
      </c>
      <c r="AD97" s="16">
        <v>-0.0778498944161523</v>
      </c>
      <c r="AE97" s="16">
        <v>-0.218217890235992</v>
      </c>
      <c r="AF97" s="16">
        <v>-0.149071198499985</v>
      </c>
      <c r="AG97" s="16">
        <v>-0.277350098112614</v>
      </c>
      <c r="AH97" s="16">
        <v>0.218217890235992</v>
      </c>
      <c r="AI97" s="16">
        <v>-0.218217890235992</v>
      </c>
      <c r="AJ97" s="16">
        <v>0.654653670707976</v>
      </c>
      <c r="AK97" s="16">
        <v>0.218217890235992</v>
      </c>
      <c r="AL97" s="16">
        <v>-0.149071198499985</v>
      </c>
      <c r="AM97" s="16">
        <v>-0.218217890235992</v>
      </c>
      <c r="AN97" s="16">
        <v>-0.277350098112614</v>
      </c>
      <c r="AO97" s="16">
        <v>-0.149071198499985</v>
      </c>
      <c r="AP97" s="16">
        <v>0.0924500327042048</v>
      </c>
      <c r="AQ97" s="16">
        <v>0.0924500327042049</v>
      </c>
      <c r="AR97" s="16">
        <v>-0.218217890235992</v>
      </c>
      <c r="AS97" s="16">
        <v>-0.218217890235992</v>
      </c>
      <c r="AT97" s="16">
        <v>0.233549683248456</v>
      </c>
      <c r="AU97" s="16">
        <v>-0.218217890235992</v>
      </c>
      <c r="AV97" s="16">
        <v>-0.277350098112614</v>
      </c>
      <c r="AW97" s="16">
        <v>0.0924500327042048</v>
      </c>
      <c r="AX97" s="16">
        <v>0.218217890235992</v>
      </c>
      <c r="AY97" s="16">
        <v>0.654653670707976</v>
      </c>
      <c r="AZ97" s="16">
        <v>-0.149071198499985</v>
      </c>
      <c r="BA97" s="16">
        <v>-0.149071198499985</v>
      </c>
      <c r="BB97" s="16">
        <v>0.0924500327042048</v>
      </c>
      <c r="BC97" s="16">
        <v>0.462250163521024</v>
      </c>
      <c r="BD97" s="16">
        <v>-0.218217890235992</v>
      </c>
      <c r="BE97" s="16">
        <v>-0.149071198499985</v>
      </c>
      <c r="BF97" s="16">
        <v>0.218217890235992</v>
      </c>
      <c r="BG97" s="16">
        <v>0.218217890235992</v>
      </c>
      <c r="BH97" s="16">
        <v>0.447213595499957</v>
      </c>
      <c r="BI97" s="16">
        <v>-0.277350098112614</v>
      </c>
      <c r="BJ97" s="16">
        <v>0.218217890235992</v>
      </c>
      <c r="BK97" s="16">
        <v>0.447213595499957</v>
      </c>
      <c r="BL97" s="16">
        <v>0.0</v>
      </c>
      <c r="BM97" s="16">
        <v>-0.149071198499985</v>
      </c>
      <c r="BN97" s="16">
        <v>0.218217890235992</v>
      </c>
      <c r="BO97" s="16">
        <v>-0.218217890235992</v>
      </c>
      <c r="BP97" s="16">
        <v>-0.218217890235992</v>
      </c>
      <c r="BQ97" s="16">
        <v>0.218217890235992</v>
      </c>
      <c r="BR97" s="16">
        <v>-0.277350098112614</v>
      </c>
      <c r="BS97" s="16">
        <v>-0.149071198499985</v>
      </c>
      <c r="BT97" s="16">
        <v>-0.333333333333333</v>
      </c>
      <c r="BU97" s="16">
        <v>-0.218217890235992</v>
      </c>
      <c r="BV97" s="16">
        <v>0.218217890235992</v>
      </c>
      <c r="BW97" s="16">
        <v>-0.277350098112614</v>
      </c>
      <c r="BX97" s="16">
        <v>0.218217890235992</v>
      </c>
      <c r="BY97" s="16">
        <v>-0.218217890235992</v>
      </c>
      <c r="BZ97" s="16">
        <v>-0.218217890235992</v>
      </c>
      <c r="CA97" s="16">
        <v>0.0924500327042048</v>
      </c>
      <c r="CB97" s="16">
        <v>0.654653670707976</v>
      </c>
      <c r="CC97" s="16">
        <v>0.447213595499957</v>
      </c>
      <c r="CD97" s="16">
        <v>-0.218217890235992</v>
      </c>
      <c r="CE97" s="16">
        <v>-0.277350098112614</v>
      </c>
      <c r="CF97" s="16">
        <v>0.0924500327042048</v>
      </c>
      <c r="CG97" s="16">
        <v>0.0924500327042048</v>
      </c>
      <c r="CH97" s="16">
        <v>0.0924500327042049</v>
      </c>
      <c r="CI97" s="16">
        <v>0.218217890235992</v>
      </c>
      <c r="CJ97" s="16">
        <v>-0.218217890235992</v>
      </c>
      <c r="CK97" s="16">
        <v>-0.149071198499985</v>
      </c>
      <c r="CL97" s="16">
        <v>-0.218217890235992</v>
      </c>
      <c r="CM97" s="16">
        <v>0.333333333333333</v>
      </c>
      <c r="CN97" s="16">
        <v>0.447213595499957</v>
      </c>
      <c r="CO97" s="16">
        <v>-0.277350098112614</v>
      </c>
      <c r="CP97" s="16">
        <v>0.447213595499957</v>
      </c>
      <c r="CQ97" s="16">
        <v>-0.218217890235992</v>
      </c>
      <c r="CR97" s="16">
        <v>0.218217890235992</v>
      </c>
      <c r="CS97" s="16">
        <v>1.0</v>
      </c>
      <c r="CT97" s="16">
        <v>-0.149071198499985</v>
      </c>
      <c r="CU97" s="16">
        <v>-0.277350098112614</v>
      </c>
      <c r="CV97" s="16">
        <v>-0.277350098112614</v>
      </c>
      <c r="CW97" s="16">
        <v>0.333333333333333</v>
      </c>
    </row>
    <row r="98" ht="14.25" customHeight="1">
      <c r="A98" s="16">
        <v>108.0</v>
      </c>
      <c r="B98" s="16">
        <v>-0.174077655955698</v>
      </c>
      <c r="C98" s="16">
        <v>-0.124034734589208</v>
      </c>
      <c r="D98" s="16">
        <v>-0.0975900072948532</v>
      </c>
      <c r="E98" s="16">
        <v>-0.124034734589208</v>
      </c>
      <c r="F98" s="16">
        <v>-0.0666666666666666</v>
      </c>
      <c r="G98" s="16">
        <v>-0.124034734589208</v>
      </c>
      <c r="H98" s="16">
        <v>-0.0975900072948532</v>
      </c>
      <c r="I98" s="16">
        <v>-0.0975900072948532</v>
      </c>
      <c r="J98" s="16">
        <v>-0.0666666666666666</v>
      </c>
      <c r="K98" s="16">
        <v>-0.124034734589208</v>
      </c>
      <c r="L98" s="16">
        <v>-0.124034734589208</v>
      </c>
      <c r="M98" s="16">
        <v>-0.0975900072948532</v>
      </c>
      <c r="N98" s="16">
        <v>-0.124034734589208</v>
      </c>
      <c r="O98" s="16">
        <v>-0.0666666666666666</v>
      </c>
      <c r="P98" s="16">
        <v>-0.124034734589208</v>
      </c>
      <c r="Q98" s="16">
        <v>-0.0975900072948532</v>
      </c>
      <c r="R98" s="16">
        <v>-0.0975900072948533</v>
      </c>
      <c r="S98" s="16">
        <v>-0.0666666666666666</v>
      </c>
      <c r="T98" s="16">
        <v>-0.0666666666666666</v>
      </c>
      <c r="U98" s="16">
        <v>-0.174077655955697</v>
      </c>
      <c r="V98" s="16">
        <v>-0.124034734589208</v>
      </c>
      <c r="W98" s="16">
        <v>-0.174077655955697</v>
      </c>
      <c r="X98" s="16">
        <v>-0.124034734589208</v>
      </c>
      <c r="Y98" s="16">
        <v>-0.0975900072948533</v>
      </c>
      <c r="Z98" s="16">
        <v>-0.0975900072948533</v>
      </c>
      <c r="AA98" s="16">
        <v>-0.0666666666666666</v>
      </c>
      <c r="AB98" s="16">
        <v>-0.0975900072948532</v>
      </c>
      <c r="AC98" s="16">
        <v>-0.0975900072948533</v>
      </c>
      <c r="AD98" s="16">
        <v>-0.174077655955697</v>
      </c>
      <c r="AE98" s="16">
        <v>-0.0975900072948532</v>
      </c>
      <c r="AF98" s="16">
        <v>-0.0666666666666666</v>
      </c>
      <c r="AG98" s="16">
        <v>-0.124034734589208</v>
      </c>
      <c r="AH98" s="16">
        <v>-0.0975900072948532</v>
      </c>
      <c r="AI98" s="16">
        <v>-0.0975900072948532</v>
      </c>
      <c r="AJ98" s="16">
        <v>-0.0975900072948533</v>
      </c>
      <c r="AK98" s="16">
        <v>-0.0975900072948532</v>
      </c>
      <c r="AL98" s="16">
        <v>-0.0666666666666666</v>
      </c>
      <c r="AM98" s="16">
        <v>-0.0975900072948533</v>
      </c>
      <c r="AN98" s="16">
        <v>-0.124034734589208</v>
      </c>
      <c r="AO98" s="16">
        <v>-0.0666666666666666</v>
      </c>
      <c r="AP98" s="16">
        <v>-0.124034734589208</v>
      </c>
      <c r="AQ98" s="16">
        <v>-0.124034734589208</v>
      </c>
      <c r="AR98" s="16">
        <v>-0.0975900072948533</v>
      </c>
      <c r="AS98" s="16">
        <v>-0.0975900072948533</v>
      </c>
      <c r="AT98" s="16">
        <v>-0.174077655955697</v>
      </c>
      <c r="AU98" s="16">
        <v>-0.0975900072948533</v>
      </c>
      <c r="AV98" s="16">
        <v>-0.124034734589208</v>
      </c>
      <c r="AW98" s="16">
        <v>-0.124034734589208</v>
      </c>
      <c r="AX98" s="16">
        <v>-0.0975900072948532</v>
      </c>
      <c r="AY98" s="16">
        <v>-0.0975900072948533</v>
      </c>
      <c r="AZ98" s="16">
        <v>-0.0666666666666666</v>
      </c>
      <c r="BA98" s="16">
        <v>-0.0666666666666666</v>
      </c>
      <c r="BB98" s="16">
        <v>-0.124034734589208</v>
      </c>
      <c r="BC98" s="16">
        <v>-0.124034734589208</v>
      </c>
      <c r="BD98" s="16">
        <v>-0.0975900072948533</v>
      </c>
      <c r="BE98" s="16">
        <v>-0.0666666666666666</v>
      </c>
      <c r="BF98" s="16">
        <v>-0.0975900072948533</v>
      </c>
      <c r="BG98" s="16">
        <v>-0.0975900072948532</v>
      </c>
      <c r="BH98" s="16">
        <v>-0.0666666666666666</v>
      </c>
      <c r="BI98" s="16">
        <v>-0.124034734589208</v>
      </c>
      <c r="BJ98" s="16">
        <v>-0.0975900072948532</v>
      </c>
      <c r="BK98" s="16">
        <v>-0.0666666666666666</v>
      </c>
      <c r="BL98" s="16">
        <v>-0.149071198499985</v>
      </c>
      <c r="BM98" s="16">
        <v>-0.0666666666666666</v>
      </c>
      <c r="BN98" s="16">
        <v>-0.0975900072948532</v>
      </c>
      <c r="BO98" s="16">
        <v>-0.0975900072948533</v>
      </c>
      <c r="BP98" s="16">
        <v>-0.0975900072948533</v>
      </c>
      <c r="BQ98" s="16">
        <v>-0.0975900072948532</v>
      </c>
      <c r="BR98" s="16">
        <v>-0.124034734589208</v>
      </c>
      <c r="BS98" s="16">
        <v>1.0</v>
      </c>
      <c r="BT98" s="16">
        <v>-0.149071198499985</v>
      </c>
      <c r="BU98" s="16">
        <v>-0.0975900072948533</v>
      </c>
      <c r="BV98" s="16">
        <v>-0.0975900072948532</v>
      </c>
      <c r="BW98" s="16">
        <v>-0.124034734589208</v>
      </c>
      <c r="BX98" s="16">
        <v>-0.0975900072948532</v>
      </c>
      <c r="BY98" s="16">
        <v>-0.0975900072948533</v>
      </c>
      <c r="BZ98" s="16">
        <v>-0.0975900072948533</v>
      </c>
      <c r="CA98" s="16">
        <v>-0.124034734589208</v>
      </c>
      <c r="CB98" s="16">
        <v>-0.0975900072948533</v>
      </c>
      <c r="CC98" s="16">
        <v>-0.0666666666666666</v>
      </c>
      <c r="CD98" s="16">
        <v>-0.0975900072948532</v>
      </c>
      <c r="CE98" s="16">
        <v>-0.124034734589208</v>
      </c>
      <c r="CF98" s="16">
        <v>-0.124034734589208</v>
      </c>
      <c r="CG98" s="16">
        <v>-0.124034734589208</v>
      </c>
      <c r="CH98" s="16">
        <v>-0.124034734589208</v>
      </c>
      <c r="CI98" s="16">
        <v>-0.0975900072948532</v>
      </c>
      <c r="CJ98" s="16">
        <v>-0.0975900072948532</v>
      </c>
      <c r="CK98" s="16">
        <v>1.0</v>
      </c>
      <c r="CL98" s="16">
        <v>-0.0975900072948533</v>
      </c>
      <c r="CM98" s="16">
        <v>-0.149071198499985</v>
      </c>
      <c r="CN98" s="16">
        <v>-0.0666666666666666</v>
      </c>
      <c r="CO98" s="16">
        <v>-0.124034734589208</v>
      </c>
      <c r="CP98" s="16">
        <v>-0.0666666666666666</v>
      </c>
      <c r="CQ98" s="16">
        <v>-0.0975900072948533</v>
      </c>
      <c r="CR98" s="16">
        <v>-0.0975900072948532</v>
      </c>
      <c r="CS98" s="16">
        <v>-0.149071198499985</v>
      </c>
      <c r="CT98" s="16">
        <v>1.0</v>
      </c>
      <c r="CU98" s="16">
        <v>-0.124034734589208</v>
      </c>
      <c r="CV98" s="16">
        <v>-0.124034734589208</v>
      </c>
      <c r="CW98" s="16">
        <v>-0.149071198499985</v>
      </c>
    </row>
    <row r="99" ht="14.25" customHeight="1">
      <c r="A99" s="16">
        <v>110.0</v>
      </c>
      <c r="B99" s="16">
        <v>-0.323875137815647</v>
      </c>
      <c r="C99" s="16">
        <v>-0.23076923076923</v>
      </c>
      <c r="D99" s="16">
        <v>-0.18156825980064</v>
      </c>
      <c r="E99" s="16">
        <v>0.179487179487179</v>
      </c>
      <c r="F99" s="16">
        <v>-0.124034734589208</v>
      </c>
      <c r="G99" s="16">
        <v>0.179487179487179</v>
      </c>
      <c r="H99" s="16">
        <v>-0.18156825980064</v>
      </c>
      <c r="I99" s="16">
        <v>-0.18156825980064</v>
      </c>
      <c r="J99" s="16">
        <v>0.53748384988657</v>
      </c>
      <c r="K99" s="16">
        <v>0.179487179487179</v>
      </c>
      <c r="L99" s="16">
        <v>0.179487179487179</v>
      </c>
      <c r="M99" s="16">
        <v>-0.18156825980064</v>
      </c>
      <c r="N99" s="16">
        <v>-0.23076923076923</v>
      </c>
      <c r="O99" s="16">
        <v>0.53748384988657</v>
      </c>
      <c r="P99" s="16">
        <v>0.179487179487179</v>
      </c>
      <c r="Q99" s="16">
        <v>0.302613766334401</v>
      </c>
      <c r="R99" s="16">
        <v>0.302613766334401</v>
      </c>
      <c r="S99" s="16">
        <v>-0.124034734589208</v>
      </c>
      <c r="T99" s="16">
        <v>-0.124034734589208</v>
      </c>
      <c r="U99" s="16">
        <v>0.3670584895244</v>
      </c>
      <c r="V99" s="16">
        <v>-0.23076923076923</v>
      </c>
      <c r="W99" s="16">
        <v>0.0215916758543765</v>
      </c>
      <c r="X99" s="16">
        <v>0.179487179487179</v>
      </c>
      <c r="Y99" s="16">
        <v>0.302613766334401</v>
      </c>
      <c r="Z99" s="16">
        <v>0.302613766334401</v>
      </c>
      <c r="AA99" s="16">
        <v>0.53748384988657</v>
      </c>
      <c r="AB99" s="16">
        <v>0.302613766334401</v>
      </c>
      <c r="AC99" s="16">
        <v>0.302613766334401</v>
      </c>
      <c r="AD99" s="16">
        <v>0.0215916758543764</v>
      </c>
      <c r="AE99" s="16">
        <v>0.302613766334401</v>
      </c>
      <c r="AF99" s="16">
        <v>0.53748384988657</v>
      </c>
      <c r="AG99" s="16">
        <v>-0.23076923076923</v>
      </c>
      <c r="AH99" s="16">
        <v>0.302613766334401</v>
      </c>
      <c r="AI99" s="16">
        <v>0.302613766334401</v>
      </c>
      <c r="AJ99" s="16">
        <v>-0.18156825980064</v>
      </c>
      <c r="AK99" s="16">
        <v>-0.18156825980064</v>
      </c>
      <c r="AL99" s="16">
        <v>0.53748384988657</v>
      </c>
      <c r="AM99" s="16">
        <v>0.786795792469442</v>
      </c>
      <c r="AN99" s="16">
        <v>0.589743589743589</v>
      </c>
      <c r="AO99" s="16">
        <v>0.53748384988657</v>
      </c>
      <c r="AP99" s="16">
        <v>0.179487179487179</v>
      </c>
      <c r="AQ99" s="16">
        <v>0.179487179487179</v>
      </c>
      <c r="AR99" s="16">
        <v>0.302613766334401</v>
      </c>
      <c r="AS99" s="16">
        <v>-0.18156825980064</v>
      </c>
      <c r="AT99" s="16">
        <v>0.0215916758543765</v>
      </c>
      <c r="AU99" s="16">
        <v>0.302613766334401</v>
      </c>
      <c r="AV99" s="16">
        <v>-0.23076923076923</v>
      </c>
      <c r="AW99" s="16">
        <v>0.179487179487179</v>
      </c>
      <c r="AX99" s="16">
        <v>0.302613766334401</v>
      </c>
      <c r="AY99" s="16">
        <v>-0.18156825980064</v>
      </c>
      <c r="AZ99" s="16">
        <v>0.53748384988657</v>
      </c>
      <c r="BA99" s="16">
        <v>0.53748384988657</v>
      </c>
      <c r="BB99" s="16">
        <v>0.179487179487179</v>
      </c>
      <c r="BC99" s="16">
        <v>-0.23076923076923</v>
      </c>
      <c r="BD99" s="16">
        <v>0.302613766334401</v>
      </c>
      <c r="BE99" s="16">
        <v>0.53748384988657</v>
      </c>
      <c r="BF99" s="16">
        <v>-0.18156825980064</v>
      </c>
      <c r="BG99" s="16">
        <v>-0.18156825980064</v>
      </c>
      <c r="BH99" s="16">
        <v>-0.124034734589208</v>
      </c>
      <c r="BI99" s="16">
        <v>0.179487179487179</v>
      </c>
      <c r="BJ99" s="16">
        <v>-0.18156825980064</v>
      </c>
      <c r="BK99" s="16">
        <v>-0.124034734589208</v>
      </c>
      <c r="BL99" s="16">
        <v>0.0924500327042049</v>
      </c>
      <c r="BM99" s="16">
        <v>0.53748384988657</v>
      </c>
      <c r="BN99" s="16">
        <v>0.302613766334401</v>
      </c>
      <c r="BO99" s="16">
        <v>0.786795792469442</v>
      </c>
      <c r="BP99" s="16">
        <v>0.302613766334401</v>
      </c>
      <c r="BQ99" s="16">
        <v>0.302613766334401</v>
      </c>
      <c r="BR99" s="16">
        <v>0.179487179487179</v>
      </c>
      <c r="BS99" s="16">
        <v>-0.124034734589208</v>
      </c>
      <c r="BT99" s="16">
        <v>0.462250163521024</v>
      </c>
      <c r="BU99" s="16">
        <v>0.302613766334401</v>
      </c>
      <c r="BV99" s="16">
        <v>0.302613766334401</v>
      </c>
      <c r="BW99" s="16">
        <v>0.179487179487179</v>
      </c>
      <c r="BX99" s="16">
        <v>0.302613766334401</v>
      </c>
      <c r="BY99" s="16">
        <v>0.302613766334401</v>
      </c>
      <c r="BZ99" s="16">
        <v>0.302613766334401</v>
      </c>
      <c r="CA99" s="16">
        <v>0.589743589743589</v>
      </c>
      <c r="CB99" s="16">
        <v>-0.18156825980064</v>
      </c>
      <c r="CC99" s="16">
        <v>-0.124034734589208</v>
      </c>
      <c r="CD99" s="16">
        <v>0.3026137663344</v>
      </c>
      <c r="CE99" s="16">
        <v>0.179487179487179</v>
      </c>
      <c r="CF99" s="16">
        <v>-0.23076923076923</v>
      </c>
      <c r="CG99" s="16">
        <v>0.179487179487179</v>
      </c>
      <c r="CH99" s="16">
        <v>0.179487179487179</v>
      </c>
      <c r="CI99" s="16">
        <v>0.302613766334401</v>
      </c>
      <c r="CJ99" s="16">
        <v>0.302613766334401</v>
      </c>
      <c r="CK99" s="16">
        <v>-0.124034734589208</v>
      </c>
      <c r="CL99" s="16">
        <v>0.302613766334401</v>
      </c>
      <c r="CM99" s="16">
        <v>-0.277350098112614</v>
      </c>
      <c r="CN99" s="16">
        <v>-0.124034734589208</v>
      </c>
      <c r="CO99" s="16">
        <v>-0.23076923076923</v>
      </c>
      <c r="CP99" s="16">
        <v>-0.124034734589208</v>
      </c>
      <c r="CQ99" s="16">
        <v>0.302613766334401</v>
      </c>
      <c r="CR99" s="16">
        <v>0.302613766334401</v>
      </c>
      <c r="CS99" s="16">
        <v>-0.277350098112614</v>
      </c>
      <c r="CT99" s="16">
        <v>-0.124034734589208</v>
      </c>
      <c r="CU99" s="16">
        <v>1.0</v>
      </c>
      <c r="CV99" s="16">
        <v>0.179487179487179</v>
      </c>
      <c r="CW99" s="16">
        <v>0.0924500327042049</v>
      </c>
    </row>
    <row r="100" ht="14.25" customHeight="1">
      <c r="A100" s="16">
        <v>111.0</v>
      </c>
      <c r="B100" s="16">
        <v>-0.323875137815647</v>
      </c>
      <c r="C100" s="16">
        <v>-0.23076923076923</v>
      </c>
      <c r="D100" s="16">
        <v>-0.18156825980064</v>
      </c>
      <c r="E100" s="16">
        <v>0.179487179487179</v>
      </c>
      <c r="F100" s="16">
        <v>-0.124034734589208</v>
      </c>
      <c r="G100" s="16">
        <v>0.589743589743589</v>
      </c>
      <c r="H100" s="16">
        <v>-0.18156825980064</v>
      </c>
      <c r="I100" s="16">
        <v>-0.18156825980064</v>
      </c>
      <c r="J100" s="16">
        <v>-0.124034734589208</v>
      </c>
      <c r="K100" s="16">
        <v>0.179487179487179</v>
      </c>
      <c r="L100" s="16">
        <v>0.179487179487179</v>
      </c>
      <c r="M100" s="16">
        <v>-0.18156825980064</v>
      </c>
      <c r="N100" s="16">
        <v>-0.23076923076923</v>
      </c>
      <c r="O100" s="16">
        <v>0.53748384988657</v>
      </c>
      <c r="P100" s="16">
        <v>-0.23076923076923</v>
      </c>
      <c r="Q100" s="16">
        <v>0.786795792469443</v>
      </c>
      <c r="R100" s="16">
        <v>0.302613766334401</v>
      </c>
      <c r="S100" s="16">
        <v>-0.124034734589208</v>
      </c>
      <c r="T100" s="16">
        <v>-0.124034734589208</v>
      </c>
      <c r="U100" s="16">
        <v>0.712525303194425</v>
      </c>
      <c r="V100" s="16">
        <v>0.589743589743589</v>
      </c>
      <c r="W100" s="16">
        <v>0.712525303194425</v>
      </c>
      <c r="X100" s="16">
        <v>0.589743589743589</v>
      </c>
      <c r="Y100" s="16">
        <v>0.302613766334401</v>
      </c>
      <c r="Z100" s="16">
        <v>0.302613766334401</v>
      </c>
      <c r="AA100" s="16">
        <v>0.53748384988657</v>
      </c>
      <c r="AB100" s="16">
        <v>0.302613766334401</v>
      </c>
      <c r="AC100" s="16">
        <v>0.302613766334401</v>
      </c>
      <c r="AD100" s="16">
        <v>0.0215916758543764</v>
      </c>
      <c r="AE100" s="16">
        <v>0.786795792469443</v>
      </c>
      <c r="AF100" s="16">
        <v>0.53748384988657</v>
      </c>
      <c r="AG100" s="16">
        <v>0.179487179487179</v>
      </c>
      <c r="AH100" s="16">
        <v>0.302613766334401</v>
      </c>
      <c r="AI100" s="16">
        <v>0.786795792469443</v>
      </c>
      <c r="AJ100" s="16">
        <v>-0.18156825980064</v>
      </c>
      <c r="AK100" s="16">
        <v>-0.18156825980064</v>
      </c>
      <c r="AL100" s="16">
        <v>0.53748384988657</v>
      </c>
      <c r="AM100" s="16">
        <v>0.302613766334401</v>
      </c>
      <c r="AN100" s="16">
        <v>0.589743589743589</v>
      </c>
      <c r="AO100" s="16">
        <v>0.53748384988657</v>
      </c>
      <c r="AP100" s="16">
        <v>-0.23076923076923</v>
      </c>
      <c r="AQ100" s="16">
        <v>0.589743589743589</v>
      </c>
      <c r="AR100" s="16">
        <v>0.302613766334401</v>
      </c>
      <c r="AS100" s="16">
        <v>0.302613766334401</v>
      </c>
      <c r="AT100" s="16">
        <v>0.0215916758543765</v>
      </c>
      <c r="AU100" s="16">
        <v>0.302613766334401</v>
      </c>
      <c r="AV100" s="16">
        <v>0.589743589743589</v>
      </c>
      <c r="AW100" s="16">
        <v>0.179487179487179</v>
      </c>
      <c r="AX100" s="16">
        <v>0.302613766334401</v>
      </c>
      <c r="AY100" s="16">
        <v>-0.18156825980064</v>
      </c>
      <c r="AZ100" s="16">
        <v>0.53748384988657</v>
      </c>
      <c r="BA100" s="16">
        <v>0.53748384988657</v>
      </c>
      <c r="BB100" s="16">
        <v>0.179487179487179</v>
      </c>
      <c r="BC100" s="16">
        <v>-0.23076923076923</v>
      </c>
      <c r="BD100" s="16">
        <v>0.786795792469443</v>
      </c>
      <c r="BE100" s="16">
        <v>0.53748384988657</v>
      </c>
      <c r="BF100" s="16">
        <v>0.302613766334401</v>
      </c>
      <c r="BG100" s="16">
        <v>-0.18156825980064</v>
      </c>
      <c r="BH100" s="16">
        <v>-0.124034734589208</v>
      </c>
      <c r="BI100" s="16">
        <v>0.179487179487179</v>
      </c>
      <c r="BJ100" s="16">
        <v>-0.18156825980064</v>
      </c>
      <c r="BK100" s="16">
        <v>-0.124034734589208</v>
      </c>
      <c r="BL100" s="16">
        <v>0.0924500327042049</v>
      </c>
      <c r="BM100" s="16">
        <v>-0.124034734589208</v>
      </c>
      <c r="BN100" s="16">
        <v>0.302613766334401</v>
      </c>
      <c r="BO100" s="16">
        <v>0.302613766334401</v>
      </c>
      <c r="BP100" s="16">
        <v>0.302613766334401</v>
      </c>
      <c r="BQ100" s="16">
        <v>0.302613766334401</v>
      </c>
      <c r="BR100" s="16">
        <v>0.179487179487179</v>
      </c>
      <c r="BS100" s="16">
        <v>-0.124034734589208</v>
      </c>
      <c r="BT100" s="16">
        <v>0.832050294337843</v>
      </c>
      <c r="BU100" s="16">
        <v>0.786795792469443</v>
      </c>
      <c r="BV100" s="16">
        <v>0.302613766334401</v>
      </c>
      <c r="BW100" s="16">
        <v>0.589743589743589</v>
      </c>
      <c r="BX100" s="16">
        <v>0.302613766334401</v>
      </c>
      <c r="BY100" s="16">
        <v>0.302613766334401</v>
      </c>
      <c r="BZ100" s="16">
        <v>0.302613766334401</v>
      </c>
      <c r="CA100" s="16">
        <v>0.179487179487179</v>
      </c>
      <c r="CB100" s="16">
        <v>-0.18156825980064</v>
      </c>
      <c r="CC100" s="16">
        <v>-0.124034734589208</v>
      </c>
      <c r="CD100" s="16">
        <v>0.302613766334401</v>
      </c>
      <c r="CE100" s="16">
        <v>0.589743589743589</v>
      </c>
      <c r="CF100" s="16">
        <v>-0.23076923076923</v>
      </c>
      <c r="CG100" s="16">
        <v>0.179487179487179</v>
      </c>
      <c r="CH100" s="16">
        <v>0.179487179487179</v>
      </c>
      <c r="CI100" s="16">
        <v>0.302613766334401</v>
      </c>
      <c r="CJ100" s="16">
        <v>0.786795792469443</v>
      </c>
      <c r="CK100" s="16">
        <v>-0.124034734589208</v>
      </c>
      <c r="CL100" s="16">
        <v>0.786795792469443</v>
      </c>
      <c r="CM100" s="16">
        <v>0.0924500327042049</v>
      </c>
      <c r="CN100" s="16">
        <v>-0.124034734589208</v>
      </c>
      <c r="CO100" s="16">
        <v>0.179487179487179</v>
      </c>
      <c r="CP100" s="16">
        <v>-0.124034734589208</v>
      </c>
      <c r="CQ100" s="16">
        <v>0.302613766334401</v>
      </c>
      <c r="CR100" s="16">
        <v>0.302613766334401</v>
      </c>
      <c r="CS100" s="16">
        <v>-0.277350098112614</v>
      </c>
      <c r="CT100" s="16">
        <v>-0.124034734589208</v>
      </c>
      <c r="CU100" s="16">
        <v>0.179487179487179</v>
      </c>
      <c r="CV100" s="16">
        <v>1.0</v>
      </c>
      <c r="CW100" s="16">
        <v>0.0924500327042048</v>
      </c>
    </row>
    <row r="101" ht="14.25" customHeight="1">
      <c r="A101" s="16">
        <v>112.0</v>
      </c>
      <c r="B101" s="16">
        <v>0.233549683248456</v>
      </c>
      <c r="C101" s="16">
        <v>0.0924500327042048</v>
      </c>
      <c r="D101" s="16">
        <v>0.218217890235992</v>
      </c>
      <c r="E101" s="16">
        <v>0.0924500327042048</v>
      </c>
      <c r="F101" s="16">
        <v>0.447213595499957</v>
      </c>
      <c r="G101" s="16">
        <v>0.462250163521024</v>
      </c>
      <c r="H101" s="16">
        <v>0.218217890235992</v>
      </c>
      <c r="I101" s="16">
        <v>0.218217890235992</v>
      </c>
      <c r="J101" s="16">
        <v>0.447213595499957</v>
      </c>
      <c r="K101" s="16">
        <v>0.462250163521023</v>
      </c>
      <c r="L101" s="16">
        <v>0.0924500327042048</v>
      </c>
      <c r="M101" s="16">
        <v>0.218217890235992</v>
      </c>
      <c r="N101" s="16">
        <v>0.0924500327042048</v>
      </c>
      <c r="O101" s="16">
        <v>-0.149071198499985</v>
      </c>
      <c r="P101" s="16">
        <v>0.462250163521023</v>
      </c>
      <c r="Q101" s="16">
        <v>0.218217890235992</v>
      </c>
      <c r="R101" s="16">
        <v>-0.218217890235992</v>
      </c>
      <c r="S101" s="16">
        <v>0.447213595499957</v>
      </c>
      <c r="T101" s="16">
        <v>0.447213595499957</v>
      </c>
      <c r="U101" s="16">
        <v>0.544949260913066</v>
      </c>
      <c r="V101" s="16">
        <v>0.462250163521024</v>
      </c>
      <c r="W101" s="16">
        <v>-0.0778498944161523</v>
      </c>
      <c r="X101" s="16">
        <v>0.462250163521024</v>
      </c>
      <c r="Y101" s="16">
        <v>-0.218217890235992</v>
      </c>
      <c r="Z101" s="16">
        <v>-0.218217890235992</v>
      </c>
      <c r="AA101" s="16">
        <v>-0.149071198499985</v>
      </c>
      <c r="AB101" s="16">
        <v>-0.218217890235992</v>
      </c>
      <c r="AC101" s="16">
        <v>-0.218217890235992</v>
      </c>
      <c r="AD101" s="16">
        <v>-0.0778498944161523</v>
      </c>
      <c r="AE101" s="16">
        <v>0.218217890235992</v>
      </c>
      <c r="AF101" s="16">
        <v>-0.149071198499985</v>
      </c>
      <c r="AG101" s="16">
        <v>-0.277350098112614</v>
      </c>
      <c r="AH101" s="16">
        <v>-0.218217890235992</v>
      </c>
      <c r="AI101" s="16">
        <v>0.218217890235992</v>
      </c>
      <c r="AJ101" s="16">
        <v>0.218217890235992</v>
      </c>
      <c r="AK101" s="16">
        <v>0.218217890235992</v>
      </c>
      <c r="AL101" s="16">
        <v>-0.149071198499985</v>
      </c>
      <c r="AM101" s="16">
        <v>-0.218217890235992</v>
      </c>
      <c r="AN101" s="16">
        <v>0.462250163521024</v>
      </c>
      <c r="AO101" s="16">
        <v>-0.149071198499985</v>
      </c>
      <c r="AP101" s="16">
        <v>0.462250163521023</v>
      </c>
      <c r="AQ101" s="16">
        <v>0.0924500327042049</v>
      </c>
      <c r="AR101" s="16">
        <v>-0.218217890235992</v>
      </c>
      <c r="AS101" s="16">
        <v>-0.218217890235992</v>
      </c>
      <c r="AT101" s="16">
        <v>-0.389249472080761</v>
      </c>
      <c r="AU101" s="16">
        <v>-0.218217890235992</v>
      </c>
      <c r="AV101" s="16">
        <v>0.0924500327042048</v>
      </c>
      <c r="AW101" s="16">
        <v>0.0924500327042048</v>
      </c>
      <c r="AX101" s="16">
        <v>0.218217890235992</v>
      </c>
      <c r="AY101" s="16">
        <v>0.218217890235992</v>
      </c>
      <c r="AZ101" s="16">
        <v>-0.149071198499985</v>
      </c>
      <c r="BA101" s="16">
        <v>-0.149071198499985</v>
      </c>
      <c r="BB101" s="16">
        <v>0.0924500327042048</v>
      </c>
      <c r="BC101" s="16">
        <v>0.0924500327042048</v>
      </c>
      <c r="BD101" s="16">
        <v>-0.218217890235992</v>
      </c>
      <c r="BE101" s="16">
        <v>-0.149071198499985</v>
      </c>
      <c r="BF101" s="16">
        <v>0.654653670707976</v>
      </c>
      <c r="BG101" s="16">
        <v>0.218217890235992</v>
      </c>
      <c r="BH101" s="16">
        <v>0.447213595499957</v>
      </c>
      <c r="BI101" s="16">
        <v>0.0924500327042049</v>
      </c>
      <c r="BJ101" s="16">
        <v>0.218217890235992</v>
      </c>
      <c r="BK101" s="16">
        <v>0.447213595499957</v>
      </c>
      <c r="BL101" s="16">
        <v>0.333333333333333</v>
      </c>
      <c r="BM101" s="16">
        <v>0.447213595499957</v>
      </c>
      <c r="BN101" s="16">
        <v>0.218217890235992</v>
      </c>
      <c r="BO101" s="16">
        <v>-0.218217890235992</v>
      </c>
      <c r="BP101" s="16">
        <v>-0.218217890235992</v>
      </c>
      <c r="BQ101" s="16">
        <v>0.218217890235992</v>
      </c>
      <c r="BR101" s="16">
        <v>0.0924500327042049</v>
      </c>
      <c r="BS101" s="16">
        <v>-0.149071198499985</v>
      </c>
      <c r="BT101" s="16">
        <v>0.333333333333333</v>
      </c>
      <c r="BU101" s="16">
        <v>-0.218217890235992</v>
      </c>
      <c r="BV101" s="16">
        <v>-0.218217890235992</v>
      </c>
      <c r="BW101" s="16">
        <v>0.0924500327042048</v>
      </c>
      <c r="BX101" s="16">
        <v>0.218217890235992</v>
      </c>
      <c r="BY101" s="16">
        <v>-0.218217890235992</v>
      </c>
      <c r="BZ101" s="16">
        <v>-0.218217890235992</v>
      </c>
      <c r="CA101" s="16">
        <v>0.462250163521023</v>
      </c>
      <c r="CB101" s="16">
        <v>0.218217890235992</v>
      </c>
      <c r="CC101" s="16">
        <v>0.447213595499957</v>
      </c>
      <c r="CD101" s="16">
        <v>0.218217890235992</v>
      </c>
      <c r="CE101" s="16">
        <v>-0.277350098112614</v>
      </c>
      <c r="CF101" s="16">
        <v>0.0924500327042048</v>
      </c>
      <c r="CG101" s="16">
        <v>0.0924500327042048</v>
      </c>
      <c r="CH101" s="16">
        <v>0.462250163521023</v>
      </c>
      <c r="CI101" s="16">
        <v>0.218217890235992</v>
      </c>
      <c r="CJ101" s="16">
        <v>0.218217890235992</v>
      </c>
      <c r="CK101" s="16">
        <v>-0.149071198499985</v>
      </c>
      <c r="CL101" s="16">
        <v>-0.218217890235992</v>
      </c>
      <c r="CM101" s="16">
        <v>0.666666666666666</v>
      </c>
      <c r="CN101" s="16">
        <v>0.447213595499957</v>
      </c>
      <c r="CO101" s="16">
        <v>-0.277350098112614</v>
      </c>
      <c r="CP101" s="16">
        <v>0.447213595499957</v>
      </c>
      <c r="CQ101" s="16">
        <v>-0.218217890235992</v>
      </c>
      <c r="CR101" s="16">
        <v>0.218217890235992</v>
      </c>
      <c r="CS101" s="16">
        <v>0.333333333333333</v>
      </c>
      <c r="CT101" s="16">
        <v>-0.149071198499985</v>
      </c>
      <c r="CU101" s="16">
        <v>0.0924500327042049</v>
      </c>
      <c r="CV101" s="16">
        <v>0.0924500327042048</v>
      </c>
      <c r="CW101" s="16">
        <v>1.0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5.29"/>
    <col customWidth="1" min="3" max="3" width="27.0"/>
    <col customWidth="1" min="4" max="7" width="10.71"/>
    <col customWidth="1" min="8" max="8" width="7.57"/>
    <col customWidth="1" min="9" max="9" width="29.0"/>
    <col customWidth="1" min="10" max="12" width="10.71"/>
    <col customWidth="1" min="13" max="13" width="20.0"/>
    <col customWidth="1" min="14" max="26" width="10.71"/>
  </cols>
  <sheetData>
    <row r="1" ht="14.25" customHeight="1">
      <c r="A1" s="57" t="s">
        <v>203</v>
      </c>
      <c r="B1" s="58"/>
      <c r="C1" s="58"/>
      <c r="D1" s="59"/>
      <c r="H1" s="29" t="s">
        <v>0</v>
      </c>
      <c r="I1" s="16" t="s">
        <v>204</v>
      </c>
      <c r="J1" s="16" t="s">
        <v>205</v>
      </c>
      <c r="L1" s="10" t="s">
        <v>0</v>
      </c>
      <c r="M1" s="10" t="s">
        <v>204</v>
      </c>
      <c r="N1" s="10" t="s">
        <v>205</v>
      </c>
    </row>
    <row r="2" ht="14.25" customHeight="1">
      <c r="A2" s="60"/>
      <c r="B2" s="61" t="s">
        <v>206</v>
      </c>
      <c r="C2" s="61" t="s">
        <v>207</v>
      </c>
      <c r="D2" s="61" t="s">
        <v>0</v>
      </c>
      <c r="H2" s="29">
        <v>1.0</v>
      </c>
      <c r="I2" s="15">
        <f t="shared" ref="I2:I101" si="1">IF(ISNUMBER(VLOOKUP(H2,$A$16:$B$22,2,FALSE)),VLOOKUP(H2,$A$16:$B$22,2,FALSE),0)</f>
        <v>0</v>
      </c>
      <c r="J2" s="62">
        <f t="array" ref="J2">SUMPRODUCT($I$2:$I$101,TRANSPOSE('Matriz de Similitudes (coseno)'!B2:CW2))</f>
        <v>4.363297741</v>
      </c>
      <c r="L2" s="10">
        <v>45.0</v>
      </c>
      <c r="M2" s="10">
        <v>3.0</v>
      </c>
      <c r="N2" s="10">
        <v>13.749149571305292</v>
      </c>
    </row>
    <row r="3" ht="14.25" customHeight="1">
      <c r="A3" s="60" t="s">
        <v>208</v>
      </c>
      <c r="B3" s="63">
        <v>12.573214099741122</v>
      </c>
      <c r="C3" s="64" t="str">
        <f>VLOOKUP(D3,'Películas'!$A$2:$B$101,2,FALSE)</f>
        <v>Kicking and Screaming (1995)</v>
      </c>
      <c r="D3" s="65">
        <v>72.0</v>
      </c>
      <c r="H3" s="29">
        <v>2.0</v>
      </c>
      <c r="I3" s="15">
        <f t="shared" si="1"/>
        <v>0</v>
      </c>
      <c r="J3" s="62">
        <f t="array" ref="J3">SUMPRODUCT($I$2:$I$101,TRANSPOSE('Matriz de Similitudes (coseno)'!B3:CW3))</f>
        <v>0</v>
      </c>
      <c r="L3" s="10">
        <v>72.0</v>
      </c>
      <c r="M3" s="10">
        <v>0.0</v>
      </c>
      <c r="N3" s="10">
        <v>12.573214099741122</v>
      </c>
    </row>
    <row r="4" ht="14.25" customHeight="1">
      <c r="A4" s="60" t="s">
        <v>209</v>
      </c>
      <c r="B4" s="63">
        <v>12.573214099741122</v>
      </c>
      <c r="C4" s="64" t="str">
        <f>VLOOKUP(D4,'Películas'!$A$2:$B$101,2,FALSE)</f>
        <v>Big Bully (1996)</v>
      </c>
      <c r="D4" s="65">
        <v>75.0</v>
      </c>
      <c r="H4" s="29">
        <v>3.0</v>
      </c>
      <c r="I4" s="15">
        <f t="shared" si="1"/>
        <v>0</v>
      </c>
      <c r="J4" s="62">
        <f t="array" ref="J4">SUMPRODUCT($I$2:$I$101,TRANSPOSE('Matriz de Similitudes (coseno)'!B4:CW4))</f>
        <v>9.348469228</v>
      </c>
      <c r="L4" s="10">
        <v>75.0</v>
      </c>
      <c r="M4" s="10">
        <v>0.0</v>
      </c>
      <c r="N4" s="10">
        <v>12.573214099741122</v>
      </c>
    </row>
    <row r="5" ht="14.25" customHeight="1">
      <c r="A5" s="60" t="s">
        <v>210</v>
      </c>
      <c r="B5" s="63">
        <v>12.573214099741122</v>
      </c>
      <c r="C5" s="64" t="str">
        <f>VLOOKUP(D5,'Películas'!$A$2:$B$101,2,FALSE)</f>
        <v>Antonia's Line (Antonia) (1995)</v>
      </c>
      <c r="D5" s="65">
        <v>82.0</v>
      </c>
      <c r="H5" s="29">
        <v>4.0</v>
      </c>
      <c r="I5" s="15">
        <f t="shared" si="1"/>
        <v>0</v>
      </c>
      <c r="J5" s="62">
        <f t="array" ref="J5">SUMPRODUCT($I$2:$I$101,TRANSPOSE('Matriz de Similitudes (coseno)'!B5:CW5))</f>
        <v>12.26598632</v>
      </c>
      <c r="L5" s="10">
        <v>82.0</v>
      </c>
      <c r="M5" s="10">
        <v>0.0</v>
      </c>
      <c r="N5" s="10">
        <v>12.573214099741122</v>
      </c>
    </row>
    <row r="6" ht="14.25" customHeight="1">
      <c r="A6" s="60" t="s">
        <v>211</v>
      </c>
      <c r="B6" s="63">
        <v>12.573214099741122</v>
      </c>
      <c r="C6" s="64" t="str">
        <f>VLOOKUP(D6,'Películas'!$A$2:$B$101,2,FALSE)</f>
        <v>In the Bleak Midwinter (1995)</v>
      </c>
      <c r="D6" s="65">
        <v>96.0</v>
      </c>
      <c r="H6" s="29">
        <v>5.0</v>
      </c>
      <c r="I6" s="15">
        <f t="shared" si="1"/>
        <v>0</v>
      </c>
      <c r="J6" s="62">
        <f t="array" ref="J6">SUMPRODUCT($I$2:$I$101,TRANSPOSE('Matriz de Similitudes (coseno)'!B6:CW6))</f>
        <v>9.756630355</v>
      </c>
      <c r="L6" s="10">
        <v>96.0</v>
      </c>
      <c r="M6" s="10">
        <v>0.0</v>
      </c>
      <c r="N6" s="10">
        <v>12.573214099741122</v>
      </c>
    </row>
    <row r="7" ht="14.25" customHeight="1">
      <c r="A7" s="60" t="s">
        <v>212</v>
      </c>
      <c r="B7" s="63">
        <v>12.265986323710901</v>
      </c>
      <c r="C7" s="64" t="str">
        <f>VLOOKUP(D7,'Películas'!$A$2:$B$101,2,FALSE)</f>
        <v>Waiting to Exhale (1995)</v>
      </c>
      <c r="D7" s="65">
        <v>4.0</v>
      </c>
      <c r="H7" s="29">
        <v>6.0</v>
      </c>
      <c r="I7" s="15">
        <f t="shared" si="1"/>
        <v>0</v>
      </c>
      <c r="J7" s="62">
        <f t="array" ref="J7">SUMPRODUCT($I$2:$I$101,TRANSPOSE('Matriz de Similitudes (coseno)'!B7:CW7))</f>
        <v>4.483163248</v>
      </c>
      <c r="L7" s="10">
        <v>106.0</v>
      </c>
      <c r="M7" s="10">
        <v>4.0</v>
      </c>
      <c r="N7" s="10">
        <v>12.573214099741122</v>
      </c>
    </row>
    <row r="8" ht="14.25" customHeight="1">
      <c r="A8" s="60" t="s">
        <v>213</v>
      </c>
      <c r="B8" s="63">
        <v>12.265986323710901</v>
      </c>
      <c r="C8" s="64" t="str">
        <f>VLOOKUP(D8,'Películas'!$A$2:$B$101,2,FALSE)</f>
        <v>American President, The (1995)</v>
      </c>
      <c r="D8" s="65">
        <v>11.0</v>
      </c>
      <c r="H8" s="29">
        <v>7.0</v>
      </c>
      <c r="I8" s="15">
        <f t="shared" si="1"/>
        <v>0</v>
      </c>
      <c r="J8" s="62">
        <f t="array" ref="J8">SUMPRODUCT($I$2:$I$101,TRANSPOSE('Matriz de Similitudes (coseno)'!B8:CW8))</f>
        <v>9.348469228</v>
      </c>
      <c r="L8" s="10">
        <v>4.0</v>
      </c>
      <c r="M8" s="10">
        <v>0.0</v>
      </c>
      <c r="N8" s="10">
        <v>12.265986323710901</v>
      </c>
    </row>
    <row r="9" ht="14.25" customHeight="1">
      <c r="A9" s="60" t="s">
        <v>214</v>
      </c>
      <c r="B9" s="63">
        <v>12.265986323710901</v>
      </c>
      <c r="C9" s="64" t="str">
        <f>VLOOKUP(D9,'Películas'!$A$2:$B$101,2,FALSE)</f>
        <v>Beautiful Girls (1996)</v>
      </c>
      <c r="D9" s="65">
        <v>94.0</v>
      </c>
      <c r="H9" s="29">
        <v>8.0</v>
      </c>
      <c r="I9" s="15">
        <f t="shared" si="1"/>
        <v>0</v>
      </c>
      <c r="J9" s="62">
        <f t="array" ref="J9">SUMPRODUCT($I$2:$I$101,TRANSPOSE('Matriz de Similitudes (coseno)'!B9:CW9))</f>
        <v>0</v>
      </c>
      <c r="L9" s="10">
        <v>11.0</v>
      </c>
      <c r="M9" s="10">
        <v>0.0</v>
      </c>
      <c r="N9" s="10">
        <v>12.265986323710901</v>
      </c>
    </row>
    <row r="10" ht="14.25" customHeight="1">
      <c r="A10" s="60" t="s">
        <v>215</v>
      </c>
      <c r="B10" s="63">
        <v>11.424642132077532</v>
      </c>
      <c r="C10" s="64" t="str">
        <f>VLOOKUP(D10,'Películas'!$A$2:$B$101,2,FALSE)</f>
        <v>Money Train (1995)</v>
      </c>
      <c r="D10" s="65">
        <v>20.0</v>
      </c>
      <c r="H10" s="29">
        <v>9.0</v>
      </c>
      <c r="I10" s="15">
        <f t="shared" si="1"/>
        <v>0</v>
      </c>
      <c r="J10" s="62">
        <f t="array" ref="J10">SUMPRODUCT($I$2:$I$101,TRANSPOSE('Matriz de Similitudes (coseno)'!B10:CW10))</f>
        <v>0</v>
      </c>
      <c r="L10" s="10">
        <v>52.0</v>
      </c>
      <c r="M10" s="10">
        <v>3.0</v>
      </c>
      <c r="N10" s="10">
        <v>12.265986323710901</v>
      </c>
    </row>
    <row r="11" ht="14.25" customHeight="1">
      <c r="A11" s="60" t="s">
        <v>216</v>
      </c>
      <c r="B11" s="63">
        <v>9.940220937885671</v>
      </c>
      <c r="C11" s="64" t="str">
        <f>VLOOKUP(D11,'Películas'!$A$2:$B$101,2,FALSE)</f>
        <v>Eye for an Eye (1996)</v>
      </c>
      <c r="D11" s="65">
        <v>61.0</v>
      </c>
      <c r="H11" s="29">
        <v>10.0</v>
      </c>
      <c r="I11" s="15">
        <f t="shared" si="1"/>
        <v>0</v>
      </c>
      <c r="J11" s="62">
        <f t="array" ref="J11">SUMPRODUCT($I$2:$I$101,TRANSPOSE('Matriz de Similitudes (coseno)'!B11:CW11))</f>
        <v>3.483163248</v>
      </c>
      <c r="L11" s="10">
        <v>58.0</v>
      </c>
      <c r="M11" s="10">
        <v>3.0</v>
      </c>
      <c r="N11" s="10">
        <v>12.265986323710901</v>
      </c>
    </row>
    <row r="12" ht="14.25" customHeight="1">
      <c r="A12" s="60" t="s">
        <v>217</v>
      </c>
      <c r="B12" s="63">
        <v>9.940220937885671</v>
      </c>
      <c r="C12" s="64" t="str">
        <f>VLOOKUP(D12,'Películas'!$A$2:$B$101,2,FALSE)</f>
        <v>Juror, The (1996)</v>
      </c>
      <c r="D12" s="65">
        <v>79.0</v>
      </c>
      <c r="H12" s="29">
        <v>11.0</v>
      </c>
      <c r="I12" s="15">
        <f t="shared" si="1"/>
        <v>0</v>
      </c>
      <c r="J12" s="62">
        <f t="array" ref="J12">SUMPRODUCT($I$2:$I$101,TRANSPOSE('Matriz de Similitudes (coseno)'!B12:CW12))</f>
        <v>12.26598632</v>
      </c>
      <c r="L12" s="10">
        <v>94.0</v>
      </c>
      <c r="M12" s="10">
        <v>0.0</v>
      </c>
      <c r="N12" s="10">
        <v>12.265986323710901</v>
      </c>
    </row>
    <row r="13" ht="14.25" customHeight="1">
      <c r="H13" s="29">
        <v>12.0</v>
      </c>
      <c r="I13" s="15">
        <f t="shared" si="1"/>
        <v>0</v>
      </c>
      <c r="J13" s="62">
        <f t="array" ref="J13">SUMPRODUCT($I$2:$I$101,TRANSPOSE('Matriz de Similitudes (coseno)'!B13:CW13))</f>
        <v>6.898979486</v>
      </c>
      <c r="L13" s="10">
        <v>20.0</v>
      </c>
      <c r="M13" s="10">
        <v>0.0</v>
      </c>
      <c r="N13" s="10">
        <v>11.424642132077532</v>
      </c>
    </row>
    <row r="14" ht="14.25" customHeight="1">
      <c r="A14" s="16" t="s">
        <v>218</v>
      </c>
      <c r="H14" s="29">
        <v>13.0</v>
      </c>
      <c r="I14" s="15">
        <f t="shared" si="1"/>
        <v>0</v>
      </c>
      <c r="J14" s="62">
        <f t="array" ref="J14">SUMPRODUCT($I$2:$I$101,TRANSPOSE('Matriz de Similitudes (coseno)'!B14:CW14))</f>
        <v>0</v>
      </c>
      <c r="L14" s="10">
        <v>21.0</v>
      </c>
      <c r="M14" s="10">
        <v>3.0</v>
      </c>
      <c r="N14" s="10">
        <v>10.116156409449841</v>
      </c>
    </row>
    <row r="15" ht="14.25" customHeight="1">
      <c r="A15" s="66" t="s">
        <v>219</v>
      </c>
      <c r="B15" s="67" t="s">
        <v>220</v>
      </c>
      <c r="C15" s="68" t="s">
        <v>207</v>
      </c>
      <c r="D15" s="69"/>
      <c r="E15" s="70"/>
      <c r="H15" s="29">
        <v>14.0</v>
      </c>
      <c r="I15" s="15">
        <f t="shared" si="1"/>
        <v>0</v>
      </c>
      <c r="J15" s="62">
        <f t="array" ref="J15">SUMPRODUCT($I$2:$I$101,TRANSPOSE('Matriz de Similitudes (coseno)'!B15:CW15))</f>
        <v>8.024579547</v>
      </c>
      <c r="L15" s="10">
        <v>61.0</v>
      </c>
      <c r="M15" s="10">
        <v>0.0</v>
      </c>
      <c r="N15" s="10">
        <v>9.940220937885671</v>
      </c>
    </row>
    <row r="16" ht="14.25" customHeight="1">
      <c r="A16" s="71">
        <v>21.0</v>
      </c>
      <c r="B16" s="72">
        <v>3.0</v>
      </c>
      <c r="C16" s="73" t="str">
        <f>VLOOKUP(A16,'Películas'!$A$2:$B$101,2,FALSE)</f>
        <v>Get Shorty (1995)</v>
      </c>
      <c r="D16" s="74"/>
      <c r="E16" s="75"/>
      <c r="H16" s="29">
        <v>15.0</v>
      </c>
      <c r="I16" s="15">
        <f t="shared" si="1"/>
        <v>0</v>
      </c>
      <c r="J16" s="62">
        <f t="array" ref="J16">SUMPRODUCT($I$2:$I$101,TRANSPOSE('Matriz de Similitudes (coseno)'!B16:CW16))</f>
        <v>2</v>
      </c>
      <c r="L16" s="10">
        <v>79.0</v>
      </c>
      <c r="M16" s="10">
        <v>0.0</v>
      </c>
      <c r="N16" s="10">
        <v>9.940220937885671</v>
      </c>
    </row>
    <row r="17" ht="14.25" customHeight="1">
      <c r="A17" s="71">
        <v>32.0</v>
      </c>
      <c r="B17" s="72">
        <v>2.0</v>
      </c>
      <c r="C17" s="73" t="str">
        <f>VLOOKUP(A17,'Películas'!$A$2:$B$101,2,FALSE)</f>
        <v>Twelve Monkeys (a.k.a. 12 Monkeys) (1995)</v>
      </c>
      <c r="D17" s="74"/>
      <c r="E17" s="75"/>
      <c r="H17" s="29">
        <v>16.0</v>
      </c>
      <c r="I17" s="15">
        <f t="shared" si="1"/>
        <v>0</v>
      </c>
      <c r="J17" s="62">
        <f t="array" ref="J17">SUMPRODUCT($I$2:$I$101,TRANSPOSE('Matriz de Similitudes (coseno)'!B17:CW17))</f>
        <v>6.898979486</v>
      </c>
      <c r="L17" s="10">
        <v>100.0</v>
      </c>
      <c r="M17" s="10">
        <v>0.0</v>
      </c>
      <c r="N17" s="10">
        <v>9.940220937885671</v>
      </c>
    </row>
    <row r="18" ht="14.25" customHeight="1">
      <c r="A18" s="71">
        <v>45.0</v>
      </c>
      <c r="B18" s="72">
        <v>3.0</v>
      </c>
      <c r="C18" s="73" t="str">
        <f>VLOOKUP(A18,'Películas'!$A$2:$B$101,2,FALSE)</f>
        <v>To Die For (1995)</v>
      </c>
      <c r="D18" s="74"/>
      <c r="E18" s="75"/>
      <c r="H18" s="29">
        <v>17.0</v>
      </c>
      <c r="I18" s="15">
        <f t="shared" si="1"/>
        <v>0</v>
      </c>
      <c r="J18" s="62">
        <f t="array" ref="J18">SUMPRODUCT($I$2:$I$101,TRANSPOSE('Matriz de Similitudes (coseno)'!B18:CW18))</f>
        <v>8.123724357</v>
      </c>
      <c r="L18" s="10">
        <v>5.0</v>
      </c>
      <c r="M18" s="10">
        <v>0.0</v>
      </c>
      <c r="N18" s="10">
        <v>9.756630355021688</v>
      </c>
    </row>
    <row r="19" ht="14.25" customHeight="1">
      <c r="A19" s="71">
        <v>47.0</v>
      </c>
      <c r="B19" s="72">
        <v>2.0</v>
      </c>
      <c r="C19" s="73" t="str">
        <f>VLOOKUP(A19,'Películas'!$A$2:$B$101,2,FALSE)</f>
        <v>Seven (a.k.a. Se7en) (1995)</v>
      </c>
      <c r="D19" s="74"/>
      <c r="E19" s="75"/>
      <c r="H19" s="29">
        <v>18.0</v>
      </c>
      <c r="I19" s="15">
        <f t="shared" si="1"/>
        <v>0</v>
      </c>
      <c r="J19" s="62">
        <f t="array" ref="J19">SUMPRODUCT($I$2:$I$101,TRANSPOSE('Matriz de Similitudes (coseno)'!B19:CW19))</f>
        <v>9.756630355</v>
      </c>
      <c r="L19" s="10">
        <v>18.0</v>
      </c>
      <c r="M19" s="10">
        <v>0.0</v>
      </c>
      <c r="N19" s="10">
        <v>9.756630355021688</v>
      </c>
    </row>
    <row r="20" ht="14.25" customHeight="1">
      <c r="A20" s="71">
        <v>52.0</v>
      </c>
      <c r="B20" s="72">
        <v>3.0</v>
      </c>
      <c r="C20" s="73" t="str">
        <f>VLOOKUP(A20,'Películas'!$A$2:$B$101,2,FALSE)</f>
        <v>Mighty Aphrodite (1995)</v>
      </c>
      <c r="D20" s="74"/>
      <c r="E20" s="75"/>
      <c r="H20" s="29">
        <v>19.0</v>
      </c>
      <c r="I20" s="15">
        <f t="shared" si="1"/>
        <v>0</v>
      </c>
      <c r="J20" s="62">
        <f t="array" ref="J20">SUMPRODUCT($I$2:$I$101,TRANSPOSE('Matriz de Similitudes (coseno)'!B20:CW20))</f>
        <v>9.756630355</v>
      </c>
      <c r="L20" s="10">
        <v>19.0</v>
      </c>
      <c r="M20" s="10">
        <v>0.0</v>
      </c>
      <c r="N20" s="10">
        <v>9.756630355021688</v>
      </c>
    </row>
    <row r="21" ht="14.25" customHeight="1">
      <c r="A21" s="71">
        <v>58.0</v>
      </c>
      <c r="B21" s="72">
        <v>3.0</v>
      </c>
      <c r="C21" s="73" t="str">
        <f>VLOOKUP(A21,'Películas'!$A$2:$B$101,2,FALSE)</f>
        <v>Postman, The (Postino, Il) (1994)</v>
      </c>
      <c r="D21" s="74"/>
      <c r="E21" s="75"/>
      <c r="H21" s="29">
        <v>20.0</v>
      </c>
      <c r="I21" s="15">
        <f t="shared" si="1"/>
        <v>0</v>
      </c>
      <c r="J21" s="62">
        <f t="array" ref="J21">SUMPRODUCT($I$2:$I$101,TRANSPOSE('Matriz de Similitudes (coseno)'!B21:CW21))</f>
        <v>11.42464213</v>
      </c>
      <c r="L21" s="10">
        <v>65.0</v>
      </c>
      <c r="M21" s="10">
        <v>0.0</v>
      </c>
      <c r="N21" s="10">
        <v>9.756630355021688</v>
      </c>
    </row>
    <row r="22" ht="14.25" customHeight="1">
      <c r="A22" s="76">
        <v>106.0</v>
      </c>
      <c r="B22" s="77">
        <v>4.0</v>
      </c>
      <c r="C22" s="78" t="str">
        <f>VLOOKUP(A22,'Películas'!$A$2:$B$101,2,FALSE)</f>
        <v>Nobody Loves Me (Keiner liebt mich) (1994)</v>
      </c>
      <c r="D22" s="79"/>
      <c r="E22" s="80"/>
      <c r="H22" s="29">
        <v>21.0</v>
      </c>
      <c r="I22" s="15">
        <f t="shared" si="1"/>
        <v>3</v>
      </c>
      <c r="J22" s="62">
        <f t="array" ref="J22">SUMPRODUCT($I$2:$I$101,TRANSPOSE('Matriz de Similitudes (coseno)'!B22:CW22))</f>
        <v>10.11615641</v>
      </c>
      <c r="L22" s="10">
        <v>69.0</v>
      </c>
      <c r="M22" s="10">
        <v>0.0</v>
      </c>
      <c r="N22" s="10">
        <v>9.756630355021688</v>
      </c>
    </row>
    <row r="23" ht="14.25" customHeight="1">
      <c r="H23" s="29">
        <v>22.0</v>
      </c>
      <c r="I23" s="15">
        <f t="shared" si="1"/>
        <v>0</v>
      </c>
      <c r="J23" s="62">
        <f t="array" ref="J23">SUMPRODUCT($I$2:$I$101,TRANSPOSE('Matriz de Similitudes (coseno)'!B23:CW23))</f>
        <v>8.210197703</v>
      </c>
      <c r="L23" s="10">
        <v>88.0</v>
      </c>
      <c r="M23" s="10">
        <v>0.0</v>
      </c>
      <c r="N23" s="10">
        <v>9.756630355021688</v>
      </c>
    </row>
    <row r="24" ht="14.25" customHeight="1">
      <c r="H24" s="29">
        <v>23.0</v>
      </c>
      <c r="I24" s="15">
        <f t="shared" si="1"/>
        <v>0</v>
      </c>
      <c r="J24" s="62">
        <f t="array" ref="J24">SUMPRODUCT($I$2:$I$101,TRANSPOSE('Matriz de Similitudes (coseno)'!B24:CW24))</f>
        <v>4.483163248</v>
      </c>
      <c r="L24" s="10">
        <v>102.0</v>
      </c>
      <c r="M24" s="10">
        <v>0.0</v>
      </c>
      <c r="N24" s="10">
        <v>9.756630355021688</v>
      </c>
    </row>
    <row r="25" ht="14.25" customHeight="1">
      <c r="H25" s="29">
        <v>24.0</v>
      </c>
      <c r="I25" s="15">
        <f t="shared" si="1"/>
        <v>0</v>
      </c>
      <c r="J25" s="62">
        <f t="array" ref="J25">SUMPRODUCT($I$2:$I$101,TRANSPOSE('Matriz de Similitudes (coseno)'!B25:CW25))</f>
        <v>6.490731195</v>
      </c>
      <c r="L25" s="10">
        <v>104.0</v>
      </c>
      <c r="M25" s="10">
        <v>0.0</v>
      </c>
      <c r="N25" s="10">
        <v>9.756630355021688</v>
      </c>
    </row>
    <row r="26" ht="14.25" customHeight="1">
      <c r="H26" s="29">
        <v>25.0</v>
      </c>
      <c r="I26" s="15">
        <f t="shared" si="1"/>
        <v>0</v>
      </c>
      <c r="J26" s="62">
        <f t="array" ref="J26">SUMPRODUCT($I$2:$I$101,TRANSPOSE('Matriz de Similitudes (coseno)'!B26:CW26))</f>
        <v>8.123724357</v>
      </c>
      <c r="L26" s="10">
        <v>3.0</v>
      </c>
      <c r="M26" s="10">
        <v>0.0</v>
      </c>
      <c r="N26" s="10">
        <v>9.348469228349533</v>
      </c>
    </row>
    <row r="27" ht="14.25" customHeight="1">
      <c r="H27" s="29">
        <v>26.0</v>
      </c>
      <c r="I27" s="15">
        <f t="shared" si="1"/>
        <v>0</v>
      </c>
      <c r="J27" s="62">
        <f t="array" ref="J27">SUMPRODUCT($I$2:$I$101,TRANSPOSE('Matriz de Similitudes (coseno)'!B27:CW27))</f>
        <v>8.024579547</v>
      </c>
      <c r="L27" s="10">
        <v>7.0</v>
      </c>
      <c r="M27" s="10">
        <v>0.0</v>
      </c>
      <c r="N27" s="10">
        <v>9.348469228349533</v>
      </c>
    </row>
    <row r="28" ht="14.25" customHeight="1">
      <c r="H28" s="29">
        <v>27.0</v>
      </c>
      <c r="I28" s="15">
        <f t="shared" si="1"/>
        <v>0</v>
      </c>
      <c r="J28" s="62">
        <f t="array" ref="J28">SUMPRODUCT($I$2:$I$101,TRANSPOSE('Matriz de Similitudes (coseno)'!B28:CW28))</f>
        <v>5.674234614</v>
      </c>
      <c r="L28" s="10">
        <v>39.0</v>
      </c>
      <c r="M28" s="10">
        <v>0.0</v>
      </c>
      <c r="N28" s="10">
        <v>9.348469228349533</v>
      </c>
    </row>
    <row r="29" ht="14.25" customHeight="1">
      <c r="H29" s="29">
        <v>28.0</v>
      </c>
      <c r="I29" s="15">
        <f t="shared" si="1"/>
        <v>0</v>
      </c>
      <c r="J29" s="62">
        <f t="array" ref="J29">SUMPRODUCT($I$2:$I$101,TRANSPOSE('Matriz de Similitudes (coseno)'!B29:CW29))</f>
        <v>8.123724357</v>
      </c>
      <c r="L29" s="10">
        <v>64.0</v>
      </c>
      <c r="M29" s="10">
        <v>0.0</v>
      </c>
      <c r="N29" s="10">
        <v>9.348469228349533</v>
      </c>
    </row>
    <row r="30" ht="14.25" customHeight="1">
      <c r="H30" s="29">
        <v>29.0</v>
      </c>
      <c r="I30" s="15">
        <f t="shared" si="1"/>
        <v>0</v>
      </c>
      <c r="J30" s="62">
        <f t="array" ref="J30">SUMPRODUCT($I$2:$I$101,TRANSPOSE('Matriz de Similitudes (coseno)'!B30:CW30))</f>
        <v>5.253952163</v>
      </c>
      <c r="L30" s="10">
        <v>68.0</v>
      </c>
      <c r="M30" s="10">
        <v>0.0</v>
      </c>
      <c r="N30" s="10">
        <v>9.348469228349533</v>
      </c>
    </row>
    <row r="31" ht="14.25" customHeight="1">
      <c r="H31" s="29">
        <v>30.0</v>
      </c>
      <c r="I31" s="15">
        <f t="shared" si="1"/>
        <v>0</v>
      </c>
      <c r="J31" s="62">
        <f t="array" ref="J31">SUMPRODUCT($I$2:$I$101,TRANSPOSE('Matriz de Similitudes (coseno)'!B31:CW31))</f>
        <v>6.898979486</v>
      </c>
      <c r="L31" s="10">
        <v>111.0</v>
      </c>
      <c r="M31" s="10">
        <v>0.0</v>
      </c>
      <c r="N31" s="10">
        <v>9.116156409449838</v>
      </c>
    </row>
    <row r="32" ht="14.25" customHeight="1">
      <c r="H32" s="29">
        <v>31.0</v>
      </c>
      <c r="I32" s="15">
        <f t="shared" si="1"/>
        <v>0</v>
      </c>
      <c r="J32" s="62">
        <f t="array" ref="J32">SUMPRODUCT($I$2:$I$101,TRANSPOSE('Matriz de Similitudes (coseno)'!B32:CW32))</f>
        <v>8.024579547</v>
      </c>
      <c r="L32" s="10">
        <v>22.0</v>
      </c>
      <c r="M32" s="10">
        <v>0.0</v>
      </c>
      <c r="N32" s="10">
        <v>8.210197702572245</v>
      </c>
    </row>
    <row r="33" ht="14.25" customHeight="1">
      <c r="H33" s="29">
        <v>32.0</v>
      </c>
      <c r="I33" s="15">
        <f t="shared" si="1"/>
        <v>2</v>
      </c>
      <c r="J33" s="62">
        <f t="array" ref="J33">SUMPRODUCT($I$2:$I$101,TRANSPOSE('Matriz de Similitudes (coseno)'!B33:CW33))</f>
        <v>5.632993162</v>
      </c>
      <c r="L33" s="10">
        <v>17.0</v>
      </c>
      <c r="M33" s="10">
        <v>0.0</v>
      </c>
      <c r="N33" s="10">
        <v>8.123724356957945</v>
      </c>
    </row>
    <row r="34" ht="14.25" customHeight="1">
      <c r="H34" s="29">
        <v>34.0</v>
      </c>
      <c r="I34" s="15">
        <f t="shared" si="1"/>
        <v>0</v>
      </c>
      <c r="J34" s="62">
        <f t="array" ref="J34">SUMPRODUCT($I$2:$I$101,TRANSPOSE('Matriz de Similitudes (coseno)'!B34:CW34))</f>
        <v>5.674234614</v>
      </c>
      <c r="L34" s="10">
        <v>25.0</v>
      </c>
      <c r="M34" s="10">
        <v>0.0</v>
      </c>
      <c r="N34" s="10">
        <v>8.123724356957945</v>
      </c>
    </row>
    <row r="35" ht="14.25" customHeight="1">
      <c r="H35" s="29">
        <v>36.0</v>
      </c>
      <c r="I35" s="15">
        <f t="shared" si="1"/>
        <v>0</v>
      </c>
      <c r="J35" s="62">
        <f t="array" ref="J35">SUMPRODUCT($I$2:$I$101,TRANSPOSE('Matriz de Similitudes (coseno)'!B35:CW35))</f>
        <v>6.898979486</v>
      </c>
      <c r="L35" s="10">
        <v>28.0</v>
      </c>
      <c r="M35" s="10">
        <v>0.0</v>
      </c>
      <c r="N35" s="10">
        <v>8.123724356957945</v>
      </c>
    </row>
    <row r="36" ht="14.25" customHeight="1">
      <c r="H36" s="29">
        <v>38.0</v>
      </c>
      <c r="I36" s="15">
        <f t="shared" si="1"/>
        <v>0</v>
      </c>
      <c r="J36" s="62">
        <f t="array" ref="J36">SUMPRODUCT($I$2:$I$101,TRANSPOSE('Matriz de Similitudes (coseno)'!B36:CW36))</f>
        <v>6.898979486</v>
      </c>
      <c r="L36" s="10">
        <v>46.0</v>
      </c>
      <c r="M36" s="10">
        <v>0.0</v>
      </c>
      <c r="N36" s="10">
        <v>8.123724356957945</v>
      </c>
    </row>
    <row r="37" ht="14.25" customHeight="1">
      <c r="H37" s="29">
        <v>39.0</v>
      </c>
      <c r="I37" s="15">
        <f t="shared" si="1"/>
        <v>0</v>
      </c>
      <c r="J37" s="62">
        <f t="array" ref="J37">SUMPRODUCT($I$2:$I$101,TRANSPOSE('Matriz de Similitudes (coseno)'!B37:CW37))</f>
        <v>9.348469228</v>
      </c>
      <c r="L37" s="10">
        <v>49.0</v>
      </c>
      <c r="M37" s="10">
        <v>0.0</v>
      </c>
      <c r="N37" s="10">
        <v>8.123724356957945</v>
      </c>
    </row>
    <row r="38" ht="14.25" customHeight="1">
      <c r="H38" s="29">
        <v>40.0</v>
      </c>
      <c r="I38" s="15">
        <f t="shared" si="1"/>
        <v>0</v>
      </c>
      <c r="J38" s="62">
        <f t="array" ref="J38">SUMPRODUCT($I$2:$I$101,TRANSPOSE('Matriz de Similitudes (coseno)'!B38:CW38))</f>
        <v>8.024579547</v>
      </c>
      <c r="L38" s="10">
        <v>63.0</v>
      </c>
      <c r="M38" s="10">
        <v>0.0</v>
      </c>
      <c r="N38" s="10">
        <v>8.123724356957945</v>
      </c>
    </row>
    <row r="39" ht="14.25" customHeight="1">
      <c r="H39" s="29">
        <v>41.0</v>
      </c>
      <c r="I39" s="15">
        <f t="shared" si="1"/>
        <v>0</v>
      </c>
      <c r="J39" s="62">
        <f t="array" ref="J39">SUMPRODUCT($I$2:$I$101,TRANSPOSE('Matriz de Similitudes (coseno)'!B39:CW39))</f>
        <v>5.674234614</v>
      </c>
      <c r="L39" s="10">
        <v>74.0</v>
      </c>
      <c r="M39" s="10">
        <v>0.0</v>
      </c>
      <c r="N39" s="10">
        <v>8.123724356957945</v>
      </c>
    </row>
    <row r="40" ht="14.25" customHeight="1">
      <c r="H40" s="29">
        <v>42.0</v>
      </c>
      <c r="I40" s="15">
        <f t="shared" si="1"/>
        <v>0</v>
      </c>
      <c r="J40" s="62">
        <f t="array" ref="J40">SUMPRODUCT($I$2:$I$101,TRANSPOSE('Matriz de Similitudes (coseno)'!B40:CW40))</f>
        <v>5.632993162</v>
      </c>
      <c r="L40" s="10">
        <v>83.0</v>
      </c>
      <c r="M40" s="10">
        <v>0.0</v>
      </c>
      <c r="N40" s="10">
        <v>8.123724356957945</v>
      </c>
    </row>
    <row r="41" ht="14.25" customHeight="1">
      <c r="H41" s="29">
        <v>43.0</v>
      </c>
      <c r="I41" s="15">
        <f t="shared" si="1"/>
        <v>0</v>
      </c>
      <c r="J41" s="62">
        <f t="array" ref="J41">SUMPRODUCT($I$2:$I$101,TRANSPOSE('Matriz de Similitudes (coseno)'!B41:CW41))</f>
        <v>8.024579547</v>
      </c>
      <c r="L41" s="10">
        <v>85.0</v>
      </c>
      <c r="M41" s="10">
        <v>0.0</v>
      </c>
      <c r="N41" s="10">
        <v>8.123724356957945</v>
      </c>
    </row>
    <row r="42" ht="14.25" customHeight="1">
      <c r="H42" s="29">
        <v>44.0</v>
      </c>
      <c r="I42" s="15">
        <f t="shared" si="1"/>
        <v>0</v>
      </c>
      <c r="J42" s="62">
        <f t="array" ref="J42">SUMPRODUCT($I$2:$I$101,TRANSPOSE('Matriz de Similitudes (coseno)'!B42:CW42))</f>
        <v>0</v>
      </c>
      <c r="L42" s="10">
        <v>105.0</v>
      </c>
      <c r="M42" s="10">
        <v>0.0</v>
      </c>
      <c r="N42" s="10">
        <v>8.123724356957945</v>
      </c>
    </row>
    <row r="43" ht="14.25" customHeight="1">
      <c r="H43" s="29">
        <v>45.0</v>
      </c>
      <c r="I43" s="15">
        <f t="shared" si="1"/>
        <v>3</v>
      </c>
      <c r="J43" s="62">
        <f t="array" ref="J43">SUMPRODUCT($I$2:$I$101,TRANSPOSE('Matriz de Similitudes (coseno)'!B43:CW43))</f>
        <v>13.74914957</v>
      </c>
      <c r="L43" s="10">
        <v>92.0</v>
      </c>
      <c r="M43" s="10">
        <v>0.0</v>
      </c>
      <c r="N43" s="10">
        <v>8.11615640944984</v>
      </c>
    </row>
    <row r="44" ht="14.25" customHeight="1">
      <c r="H44" s="29">
        <v>46.0</v>
      </c>
      <c r="I44" s="15">
        <f t="shared" si="1"/>
        <v>0</v>
      </c>
      <c r="J44" s="62">
        <f t="array" ref="J44">SUMPRODUCT($I$2:$I$101,TRANSPOSE('Matriz de Similitudes (coseno)'!B44:CW44))</f>
        <v>8.123724357</v>
      </c>
      <c r="L44" s="10">
        <v>14.0</v>
      </c>
      <c r="M44" s="10">
        <v>0.0</v>
      </c>
      <c r="N44" s="10">
        <v>8.024579547452813</v>
      </c>
    </row>
    <row r="45" ht="14.25" customHeight="1">
      <c r="H45" s="29">
        <v>47.0</v>
      </c>
      <c r="I45" s="15">
        <f t="shared" si="1"/>
        <v>2</v>
      </c>
      <c r="J45" s="62">
        <f t="array" ref="J45">SUMPRODUCT($I$2:$I$101,TRANSPOSE('Matriz de Similitudes (coseno)'!B45:CW45))</f>
        <v>6.082482905</v>
      </c>
      <c r="L45" s="10">
        <v>26.0</v>
      </c>
      <c r="M45" s="10">
        <v>0.0</v>
      </c>
      <c r="N45" s="10">
        <v>8.024579547452813</v>
      </c>
    </row>
    <row r="46" ht="14.25" customHeight="1">
      <c r="H46" s="29">
        <v>48.0</v>
      </c>
      <c r="I46" s="15">
        <f t="shared" si="1"/>
        <v>0</v>
      </c>
      <c r="J46" s="62">
        <f t="array" ref="J46">SUMPRODUCT($I$2:$I$101,TRANSPOSE('Matriz de Similitudes (coseno)'!B46:CW46))</f>
        <v>5.13789441</v>
      </c>
      <c r="L46" s="10">
        <v>31.0</v>
      </c>
      <c r="M46" s="10">
        <v>0.0</v>
      </c>
      <c r="N46" s="10">
        <v>8.024579547452813</v>
      </c>
    </row>
    <row r="47" ht="14.25" customHeight="1">
      <c r="H47" s="29">
        <v>49.0</v>
      </c>
      <c r="I47" s="15">
        <f t="shared" si="1"/>
        <v>0</v>
      </c>
      <c r="J47" s="62">
        <f t="array" ref="J47">SUMPRODUCT($I$2:$I$101,TRANSPOSE('Matriz de Similitudes (coseno)'!B47:CW47))</f>
        <v>8.123724357</v>
      </c>
      <c r="L47" s="10">
        <v>40.0</v>
      </c>
      <c r="M47" s="10">
        <v>0.0</v>
      </c>
      <c r="N47" s="10">
        <v>8.024579547452813</v>
      </c>
    </row>
    <row r="48" ht="14.25" customHeight="1">
      <c r="H48" s="29">
        <v>50.0</v>
      </c>
      <c r="I48" s="15">
        <f t="shared" si="1"/>
        <v>0</v>
      </c>
      <c r="J48" s="62">
        <f t="array" ref="J48">SUMPRODUCT($I$2:$I$101,TRANSPOSE('Matriz de Similitudes (coseno)'!B48:CW48))</f>
        <v>5.966326495</v>
      </c>
      <c r="L48" s="10">
        <v>43.0</v>
      </c>
      <c r="M48" s="10">
        <v>0.0</v>
      </c>
      <c r="N48" s="10">
        <v>8.024579547452813</v>
      </c>
    </row>
    <row r="49" ht="14.25" customHeight="1">
      <c r="H49" s="29">
        <v>52.0</v>
      </c>
      <c r="I49" s="15">
        <f t="shared" si="1"/>
        <v>3</v>
      </c>
      <c r="J49" s="62">
        <f t="array" ref="J49">SUMPRODUCT($I$2:$I$101,TRANSPOSE('Matriz de Similitudes (coseno)'!B49:CW49))</f>
        <v>12.26598632</v>
      </c>
      <c r="L49" s="10">
        <v>55.0</v>
      </c>
      <c r="M49" s="10">
        <v>0.0</v>
      </c>
      <c r="N49" s="10">
        <v>8.024579547452813</v>
      </c>
    </row>
    <row r="50" ht="14.25" customHeight="1">
      <c r="H50" s="29">
        <v>53.0</v>
      </c>
      <c r="I50" s="15">
        <f t="shared" si="1"/>
        <v>0</v>
      </c>
      <c r="J50" s="62">
        <f t="array" ref="J50">SUMPRODUCT($I$2:$I$101,TRANSPOSE('Matriz de Similitudes (coseno)'!B50:CW50))</f>
        <v>5.674234614</v>
      </c>
      <c r="L50" s="10">
        <v>57.0</v>
      </c>
      <c r="M50" s="10">
        <v>0.0</v>
      </c>
      <c r="N50" s="10">
        <v>8.024579547452813</v>
      </c>
    </row>
    <row r="51" ht="14.25" customHeight="1">
      <c r="H51" s="29">
        <v>54.0</v>
      </c>
      <c r="I51" s="15">
        <f t="shared" si="1"/>
        <v>0</v>
      </c>
      <c r="J51" s="62">
        <f t="array" ref="J51">SUMPRODUCT($I$2:$I$101,TRANSPOSE('Matriz de Similitudes (coseno)'!B51:CW51))</f>
        <v>6.898979486</v>
      </c>
      <c r="L51" s="10">
        <v>62.0</v>
      </c>
      <c r="M51" s="10">
        <v>0.0</v>
      </c>
      <c r="N51" s="10">
        <v>8.024579547452813</v>
      </c>
    </row>
    <row r="52" ht="14.25" customHeight="1">
      <c r="H52" s="29">
        <v>55.0</v>
      </c>
      <c r="I52" s="15">
        <f t="shared" si="1"/>
        <v>0</v>
      </c>
      <c r="J52" s="62">
        <f t="array" ref="J52">SUMPRODUCT($I$2:$I$101,TRANSPOSE('Matriz de Similitudes (coseno)'!B52:CW52))</f>
        <v>8.024579547</v>
      </c>
      <c r="L52" s="10">
        <v>70.0</v>
      </c>
      <c r="M52" s="10">
        <v>0.0</v>
      </c>
      <c r="N52" s="10">
        <v>7.894823035455884</v>
      </c>
    </row>
    <row r="53" ht="14.25" customHeight="1">
      <c r="H53" s="29">
        <v>57.0</v>
      </c>
      <c r="I53" s="15">
        <f t="shared" si="1"/>
        <v>0</v>
      </c>
      <c r="J53" s="62">
        <f t="array" ref="J53">SUMPRODUCT($I$2:$I$101,TRANSPOSE('Matriz de Similitudes (coseno)'!B53:CW53))</f>
        <v>8.024579547</v>
      </c>
      <c r="L53" s="10">
        <v>78.0</v>
      </c>
      <c r="M53" s="10">
        <v>0.0</v>
      </c>
      <c r="N53" s="10">
        <v>7.894823035455884</v>
      </c>
    </row>
    <row r="54" ht="14.25" customHeight="1">
      <c r="H54" s="29">
        <v>58.0</v>
      </c>
      <c r="I54" s="15">
        <f t="shared" si="1"/>
        <v>3</v>
      </c>
      <c r="J54" s="62">
        <f t="array" ref="J54">SUMPRODUCT($I$2:$I$101,TRANSPOSE('Matriz de Similitudes (coseno)'!B54:CW54))</f>
        <v>12.26598632</v>
      </c>
      <c r="L54" s="10">
        <v>81.0</v>
      </c>
      <c r="M54" s="10">
        <v>0.0</v>
      </c>
      <c r="N54" s="10">
        <v>7.632993161855445</v>
      </c>
    </row>
    <row r="55" ht="14.25" customHeight="1">
      <c r="H55" s="29">
        <v>60.0</v>
      </c>
      <c r="I55" s="15">
        <f t="shared" si="1"/>
        <v>0</v>
      </c>
      <c r="J55" s="62">
        <f t="array" ref="J55">SUMPRODUCT($I$2:$I$101,TRANSPOSE('Matriz de Similitudes (coseno)'!B55:CW55))</f>
        <v>0</v>
      </c>
      <c r="L55" s="10">
        <v>93.0</v>
      </c>
      <c r="M55" s="10">
        <v>0.0</v>
      </c>
      <c r="N55" s="10">
        <v>7.632993161855445</v>
      </c>
    </row>
    <row r="56" ht="14.25" customHeight="1">
      <c r="H56" s="29">
        <v>61.0</v>
      </c>
      <c r="I56" s="15">
        <f t="shared" si="1"/>
        <v>0</v>
      </c>
      <c r="J56" s="62">
        <f t="array" ref="J56">SUMPRODUCT($I$2:$I$101,TRANSPOSE('Matriz de Similitudes (coseno)'!B56:CW56))</f>
        <v>9.940220938</v>
      </c>
      <c r="L56" s="10">
        <v>101.0</v>
      </c>
      <c r="M56" s="10">
        <v>0.0</v>
      </c>
      <c r="N56" s="10">
        <v>7.476391388864153</v>
      </c>
    </row>
    <row r="57" ht="14.25" customHeight="1">
      <c r="H57" s="29">
        <v>62.0</v>
      </c>
      <c r="I57" s="15">
        <f t="shared" si="1"/>
        <v>0</v>
      </c>
      <c r="J57" s="62">
        <f t="array" ref="J57">SUMPRODUCT($I$2:$I$101,TRANSPOSE('Matriz de Similitudes (coseno)'!B57:CW57))</f>
        <v>8.024579547</v>
      </c>
      <c r="L57" s="10">
        <v>12.0</v>
      </c>
      <c r="M57" s="10">
        <v>0.0</v>
      </c>
      <c r="N57" s="10">
        <v>6.898979485566356</v>
      </c>
    </row>
    <row r="58" ht="14.25" customHeight="1">
      <c r="H58" s="29">
        <v>63.0</v>
      </c>
      <c r="I58" s="15">
        <f t="shared" si="1"/>
        <v>0</v>
      </c>
      <c r="J58" s="62">
        <f t="array" ref="J58">SUMPRODUCT($I$2:$I$101,TRANSPOSE('Matriz de Similitudes (coseno)'!B58:CW58))</f>
        <v>8.123724357</v>
      </c>
      <c r="L58" s="10">
        <v>16.0</v>
      </c>
      <c r="M58" s="10">
        <v>0.0</v>
      </c>
      <c r="N58" s="10">
        <v>6.898979485566356</v>
      </c>
    </row>
    <row r="59" ht="14.25" customHeight="1">
      <c r="H59" s="29">
        <v>64.0</v>
      </c>
      <c r="I59" s="15">
        <f t="shared" si="1"/>
        <v>0</v>
      </c>
      <c r="J59" s="62">
        <f t="array" ref="J59">SUMPRODUCT($I$2:$I$101,TRANSPOSE('Matriz de Similitudes (coseno)'!B59:CW59))</f>
        <v>9.348469228</v>
      </c>
      <c r="L59" s="10">
        <v>30.0</v>
      </c>
      <c r="M59" s="10">
        <v>0.0</v>
      </c>
      <c r="N59" s="10">
        <v>6.898979485566356</v>
      </c>
    </row>
    <row r="60" ht="14.25" customHeight="1">
      <c r="H60" s="29">
        <v>65.0</v>
      </c>
      <c r="I60" s="15">
        <f t="shared" si="1"/>
        <v>0</v>
      </c>
      <c r="J60" s="62">
        <f t="array" ref="J60">SUMPRODUCT($I$2:$I$101,TRANSPOSE('Matriz de Similitudes (coseno)'!B60:CW60))</f>
        <v>9.756630355</v>
      </c>
      <c r="L60" s="10">
        <v>36.0</v>
      </c>
      <c r="M60" s="10">
        <v>0.0</v>
      </c>
      <c r="N60" s="10">
        <v>6.898979485566356</v>
      </c>
    </row>
    <row r="61" ht="14.25" customHeight="1">
      <c r="H61" s="29">
        <v>66.0</v>
      </c>
      <c r="I61" s="15">
        <f t="shared" si="1"/>
        <v>0</v>
      </c>
      <c r="J61" s="62">
        <f t="array" ref="J61">SUMPRODUCT($I$2:$I$101,TRANSPOSE('Matriz de Similitudes (coseno)'!B61:CW61))</f>
        <v>4.149829914</v>
      </c>
      <c r="L61" s="10">
        <v>38.0</v>
      </c>
      <c r="M61" s="10">
        <v>0.0</v>
      </c>
      <c r="N61" s="10">
        <v>6.898979485566356</v>
      </c>
    </row>
    <row r="62" ht="14.25" customHeight="1">
      <c r="H62" s="29">
        <v>68.0</v>
      </c>
      <c r="I62" s="15">
        <f t="shared" si="1"/>
        <v>0</v>
      </c>
      <c r="J62" s="62">
        <f t="array" ref="J62">SUMPRODUCT($I$2:$I$101,TRANSPOSE('Matriz de Similitudes (coseno)'!B62:CW62))</f>
        <v>9.348469228</v>
      </c>
      <c r="L62" s="10">
        <v>54.0</v>
      </c>
      <c r="M62" s="10">
        <v>0.0</v>
      </c>
      <c r="N62" s="10">
        <v>6.898979485566356</v>
      </c>
    </row>
    <row r="63" ht="14.25" customHeight="1">
      <c r="H63" s="29">
        <v>69.0</v>
      </c>
      <c r="I63" s="15">
        <f t="shared" si="1"/>
        <v>0</v>
      </c>
      <c r="J63" s="62">
        <f t="array" ref="J63">SUMPRODUCT($I$2:$I$101,TRANSPOSE('Matriz de Similitudes (coseno)'!B63:CW63))</f>
        <v>9.756630355</v>
      </c>
      <c r="L63" s="10">
        <v>87.0</v>
      </c>
      <c r="M63" s="10">
        <v>0.0</v>
      </c>
      <c r="N63" s="10">
        <v>6.898979485566356</v>
      </c>
    </row>
    <row r="64" ht="14.25" customHeight="1">
      <c r="H64" s="29">
        <v>70.0</v>
      </c>
      <c r="I64" s="15">
        <f t="shared" si="1"/>
        <v>0</v>
      </c>
      <c r="J64" s="62">
        <f t="array" ref="J64">SUMPRODUCT($I$2:$I$101,TRANSPOSE('Matriz de Similitudes (coseno)'!B64:CW64))</f>
        <v>7.894823035</v>
      </c>
      <c r="L64" s="10">
        <v>97.0</v>
      </c>
      <c r="M64" s="10">
        <v>0.0</v>
      </c>
      <c r="N64" s="10">
        <v>6.898979485566356</v>
      </c>
    </row>
    <row r="65" ht="14.25" customHeight="1">
      <c r="H65" s="29">
        <v>71.0</v>
      </c>
      <c r="I65" s="15">
        <f t="shared" si="1"/>
        <v>0</v>
      </c>
      <c r="J65" s="62">
        <f t="array" ref="J65">SUMPRODUCT($I$2:$I$101,TRANSPOSE('Matriz de Similitudes (coseno)'!B65:CW65))</f>
        <v>0</v>
      </c>
      <c r="L65" s="10">
        <v>24.0</v>
      </c>
      <c r="M65" s="10">
        <v>0.0</v>
      </c>
      <c r="N65" s="10">
        <v>6.490731195102493</v>
      </c>
    </row>
    <row r="66" ht="14.25" customHeight="1">
      <c r="H66" s="29">
        <v>72.0</v>
      </c>
      <c r="I66" s="15">
        <f t="shared" si="1"/>
        <v>0</v>
      </c>
      <c r="J66" s="62">
        <f t="array" ref="J66">SUMPRODUCT($I$2:$I$101,TRANSPOSE('Matriz de Similitudes (coseno)'!B66:CW66))</f>
        <v>12.5732141</v>
      </c>
      <c r="L66" s="10">
        <v>47.0</v>
      </c>
      <c r="M66" s="10">
        <v>2.0</v>
      </c>
      <c r="N66" s="10">
        <v>6.0824829046386295</v>
      </c>
    </row>
    <row r="67" ht="14.25" customHeight="1">
      <c r="H67" s="29">
        <v>73.0</v>
      </c>
      <c r="I67" s="15">
        <f t="shared" si="1"/>
        <v>0</v>
      </c>
      <c r="J67" s="62">
        <f t="array" ref="J67">SUMPRODUCT($I$2:$I$101,TRANSPOSE('Matriz de Similitudes (coseno)'!B67:CW67))</f>
        <v>5.674234614</v>
      </c>
      <c r="L67" s="10">
        <v>50.0</v>
      </c>
      <c r="M67" s="10">
        <v>0.0</v>
      </c>
      <c r="N67" s="10">
        <v>5.966326495188781</v>
      </c>
    </row>
    <row r="68" ht="14.25" customHeight="1">
      <c r="H68" s="29">
        <v>74.0</v>
      </c>
      <c r="I68" s="15">
        <f t="shared" si="1"/>
        <v>0</v>
      </c>
      <c r="J68" s="62">
        <f t="array" ref="J68">SUMPRODUCT($I$2:$I$101,TRANSPOSE('Matriz de Similitudes (coseno)'!B68:CW68))</f>
        <v>8.123724357</v>
      </c>
      <c r="L68" s="10">
        <v>112.0</v>
      </c>
      <c r="M68" s="10">
        <v>0.0</v>
      </c>
      <c r="N68" s="10">
        <v>5.744340581295274</v>
      </c>
    </row>
    <row r="69" ht="14.25" customHeight="1">
      <c r="H69" s="29">
        <v>75.0</v>
      </c>
      <c r="I69" s="15">
        <f t="shared" si="1"/>
        <v>0</v>
      </c>
      <c r="J69" s="62">
        <f t="array" ref="J69">SUMPRODUCT($I$2:$I$101,TRANSPOSE('Matriz de Similitudes (coseno)'!B69:CW69))</f>
        <v>12.5732141</v>
      </c>
      <c r="L69" s="10">
        <v>27.0</v>
      </c>
      <c r="M69" s="10">
        <v>0.0</v>
      </c>
      <c r="N69" s="10">
        <v>5.674234614174766</v>
      </c>
    </row>
    <row r="70" ht="14.25" customHeight="1">
      <c r="H70" s="29">
        <v>76.0</v>
      </c>
      <c r="I70" s="15">
        <f t="shared" si="1"/>
        <v>0</v>
      </c>
      <c r="J70" s="62">
        <f t="array" ref="J70">SUMPRODUCT($I$2:$I$101,TRANSPOSE('Matriz de Similitudes (coseno)'!B70:CW70))</f>
        <v>4.149829914</v>
      </c>
      <c r="L70" s="10">
        <v>34.0</v>
      </c>
      <c r="M70" s="10">
        <v>0.0</v>
      </c>
      <c r="N70" s="10">
        <v>5.674234614174766</v>
      </c>
    </row>
    <row r="71" ht="14.25" customHeight="1">
      <c r="H71" s="29">
        <v>77.0</v>
      </c>
      <c r="I71" s="15">
        <f t="shared" si="1"/>
        <v>0</v>
      </c>
      <c r="J71" s="62">
        <f t="array" ref="J71">SUMPRODUCT($I$2:$I$101,TRANSPOSE('Matriz de Similitudes (coseno)'!B71:CW71))</f>
        <v>0</v>
      </c>
      <c r="L71" s="10">
        <v>41.0</v>
      </c>
      <c r="M71" s="10">
        <v>0.0</v>
      </c>
      <c r="N71" s="10">
        <v>5.674234614174766</v>
      </c>
    </row>
    <row r="72" ht="14.25" customHeight="1">
      <c r="H72" s="29">
        <v>78.0</v>
      </c>
      <c r="I72" s="15">
        <f t="shared" si="1"/>
        <v>0</v>
      </c>
      <c r="J72" s="62">
        <f t="array" ref="J72">SUMPRODUCT($I$2:$I$101,TRANSPOSE('Matriz de Similitudes (coseno)'!B72:CW72))</f>
        <v>7.894823035</v>
      </c>
      <c r="L72" s="10">
        <v>53.0</v>
      </c>
      <c r="M72" s="10">
        <v>0.0</v>
      </c>
      <c r="N72" s="10">
        <v>5.674234614174766</v>
      </c>
    </row>
    <row r="73" ht="14.25" customHeight="1">
      <c r="H73" s="29">
        <v>79.0</v>
      </c>
      <c r="I73" s="15">
        <f t="shared" si="1"/>
        <v>0</v>
      </c>
      <c r="J73" s="62">
        <f t="array" ref="J73">SUMPRODUCT($I$2:$I$101,TRANSPOSE('Matriz de Similitudes (coseno)'!B73:CW73))</f>
        <v>9.940220938</v>
      </c>
      <c r="L73" s="10">
        <v>73.0</v>
      </c>
      <c r="M73" s="10">
        <v>0.0</v>
      </c>
      <c r="N73" s="10">
        <v>5.674234614174766</v>
      </c>
    </row>
    <row r="74" ht="14.25" customHeight="1">
      <c r="H74" s="29">
        <v>80.0</v>
      </c>
      <c r="I74" s="15">
        <f t="shared" si="1"/>
        <v>0</v>
      </c>
      <c r="J74" s="62">
        <f t="array" ref="J74">SUMPRODUCT($I$2:$I$101,TRANSPOSE('Matriz de Similitudes (coseno)'!B74:CW74))</f>
        <v>5.674234614</v>
      </c>
      <c r="L74" s="10">
        <v>80.0</v>
      </c>
      <c r="M74" s="10">
        <v>0.0</v>
      </c>
      <c r="N74" s="10">
        <v>5.674234614174766</v>
      </c>
    </row>
    <row r="75" ht="14.25" customHeight="1">
      <c r="H75" s="29">
        <v>81.0</v>
      </c>
      <c r="I75" s="15">
        <f t="shared" si="1"/>
        <v>0</v>
      </c>
      <c r="J75" s="62">
        <f t="array" ref="J75">SUMPRODUCT($I$2:$I$101,TRANSPOSE('Matriz de Similitudes (coseno)'!B75:CW75))</f>
        <v>7.632993162</v>
      </c>
      <c r="L75" s="10">
        <v>32.0</v>
      </c>
      <c r="M75" s="10">
        <v>2.0</v>
      </c>
      <c r="N75" s="10">
        <v>5.632993161855451</v>
      </c>
    </row>
    <row r="76" ht="14.25" customHeight="1">
      <c r="H76" s="29">
        <v>82.0</v>
      </c>
      <c r="I76" s="15">
        <f t="shared" si="1"/>
        <v>0</v>
      </c>
      <c r="J76" s="62">
        <f t="array" ref="J76">SUMPRODUCT($I$2:$I$101,TRANSPOSE('Matriz de Similitudes (coseno)'!B76:CW76))</f>
        <v>12.5732141</v>
      </c>
      <c r="L76" s="10">
        <v>103.0</v>
      </c>
      <c r="M76" s="10">
        <v>0.0</v>
      </c>
      <c r="N76" s="10">
        <v>5.632993161855451</v>
      </c>
    </row>
    <row r="77" ht="14.25" customHeight="1">
      <c r="H77" s="29">
        <v>83.0</v>
      </c>
      <c r="I77" s="15">
        <f t="shared" si="1"/>
        <v>0</v>
      </c>
      <c r="J77" s="62">
        <f t="array" ref="J77">SUMPRODUCT($I$2:$I$101,TRANSPOSE('Matriz de Similitudes (coseno)'!B77:CW77))</f>
        <v>8.123724357</v>
      </c>
      <c r="L77" s="10">
        <v>42.0</v>
      </c>
      <c r="M77" s="10">
        <v>0.0</v>
      </c>
      <c r="N77" s="10">
        <v>5.632993161855447</v>
      </c>
    </row>
    <row r="78" ht="14.25" customHeight="1">
      <c r="H78" s="29">
        <v>85.0</v>
      </c>
      <c r="I78" s="15">
        <f t="shared" si="1"/>
        <v>0</v>
      </c>
      <c r="J78" s="62">
        <f t="array" ref="J78">SUMPRODUCT($I$2:$I$101,TRANSPOSE('Matriz de Similitudes (coseno)'!B78:CW78))</f>
        <v>8.123724357</v>
      </c>
      <c r="L78" s="10">
        <v>29.0</v>
      </c>
      <c r="M78" s="10">
        <v>0.0</v>
      </c>
      <c r="N78" s="10">
        <v>5.253952162814121</v>
      </c>
    </row>
    <row r="79" ht="14.25" customHeight="1">
      <c r="H79" s="29">
        <v>86.0</v>
      </c>
      <c r="I79" s="15">
        <f t="shared" si="1"/>
        <v>0</v>
      </c>
      <c r="J79" s="62">
        <f t="array" ref="J79">SUMPRODUCT($I$2:$I$101,TRANSPOSE('Matriz de Similitudes (coseno)'!B79:CW79))</f>
        <v>4.632993162</v>
      </c>
      <c r="L79" s="10">
        <v>48.0</v>
      </c>
      <c r="M79" s="10">
        <v>0.0</v>
      </c>
      <c r="N79" s="10">
        <v>5.137894410274766</v>
      </c>
    </row>
    <row r="80" ht="14.25" customHeight="1">
      <c r="H80" s="29">
        <v>87.0</v>
      </c>
      <c r="I80" s="15">
        <f t="shared" si="1"/>
        <v>0</v>
      </c>
      <c r="J80" s="62">
        <f t="array" ref="J80">SUMPRODUCT($I$2:$I$101,TRANSPOSE('Matriz de Similitudes (coseno)'!B80:CW80))</f>
        <v>6.898979486</v>
      </c>
      <c r="L80" s="10">
        <v>107.0</v>
      </c>
      <c r="M80" s="10">
        <v>0.0</v>
      </c>
      <c r="N80" s="10">
        <v>4.878315177510836</v>
      </c>
    </row>
    <row r="81" ht="14.25" customHeight="1">
      <c r="H81" s="29">
        <v>88.0</v>
      </c>
      <c r="I81" s="15">
        <f t="shared" si="1"/>
        <v>0</v>
      </c>
      <c r="J81" s="62">
        <f t="array" ref="J81">SUMPRODUCT($I$2:$I$101,TRANSPOSE('Matriz de Similitudes (coseno)'!B81:CW81))</f>
        <v>9.756630355</v>
      </c>
      <c r="L81" s="10">
        <v>86.0</v>
      </c>
      <c r="M81" s="10">
        <v>0.0</v>
      </c>
      <c r="N81" s="10">
        <v>4.632993161855449</v>
      </c>
    </row>
    <row r="82" ht="14.25" customHeight="1">
      <c r="H82" s="29">
        <v>89.0</v>
      </c>
      <c r="I82" s="15">
        <f t="shared" si="1"/>
        <v>0</v>
      </c>
      <c r="J82" s="62">
        <f t="array" ref="J82">SUMPRODUCT($I$2:$I$101,TRANSPOSE('Matriz de Similitudes (coseno)'!B82:CW82))</f>
        <v>4.265986324</v>
      </c>
      <c r="L82" s="10">
        <v>110.0</v>
      </c>
      <c r="M82" s="10">
        <v>0.0</v>
      </c>
      <c r="N82" s="10">
        <v>4.632993161855449</v>
      </c>
    </row>
    <row r="83" ht="14.25" customHeight="1">
      <c r="H83" s="29">
        <v>92.0</v>
      </c>
      <c r="I83" s="15">
        <f t="shared" si="1"/>
        <v>0</v>
      </c>
      <c r="J83" s="62">
        <f t="array" ref="J83">SUMPRODUCT($I$2:$I$101,TRANSPOSE('Matriz de Similitudes (coseno)'!B83:CW83))</f>
        <v>8.116156409</v>
      </c>
      <c r="L83" s="10">
        <v>6.0</v>
      </c>
      <c r="M83" s="10">
        <v>0.0</v>
      </c>
      <c r="N83" s="10">
        <v>4.483163247594389</v>
      </c>
    </row>
    <row r="84" ht="14.25" customHeight="1">
      <c r="H84" s="29">
        <v>93.0</v>
      </c>
      <c r="I84" s="15">
        <f t="shared" si="1"/>
        <v>0</v>
      </c>
      <c r="J84" s="62">
        <f t="array" ref="J84">SUMPRODUCT($I$2:$I$101,TRANSPOSE('Matriz de Similitudes (coseno)'!B84:CW84))</f>
        <v>7.632993162</v>
      </c>
      <c r="L84" s="10">
        <v>23.0</v>
      </c>
      <c r="M84" s="10">
        <v>0.0</v>
      </c>
      <c r="N84" s="10">
        <v>4.483163247594389</v>
      </c>
    </row>
    <row r="85" ht="14.25" customHeight="1">
      <c r="H85" s="29">
        <v>94.0</v>
      </c>
      <c r="I85" s="15">
        <f t="shared" si="1"/>
        <v>0</v>
      </c>
      <c r="J85" s="62">
        <f t="array" ref="J85">SUMPRODUCT($I$2:$I$101,TRANSPOSE('Matriz de Similitudes (coseno)'!B85:CW85))</f>
        <v>12.26598632</v>
      </c>
      <c r="L85" s="10">
        <v>1.0</v>
      </c>
      <c r="M85" s="10">
        <v>0.0</v>
      </c>
      <c r="N85" s="10">
        <v>4.363297741033284</v>
      </c>
    </row>
    <row r="86" ht="14.25" customHeight="1">
      <c r="H86" s="29">
        <v>95.0</v>
      </c>
      <c r="I86" s="15">
        <f t="shared" si="1"/>
        <v>0</v>
      </c>
      <c r="J86" s="62">
        <f t="array" ref="J86">SUMPRODUCT($I$2:$I$101,TRANSPOSE('Matriz de Similitudes (coseno)'!B86:CW86))</f>
        <v>3.483163248</v>
      </c>
      <c r="L86" s="10">
        <v>89.0</v>
      </c>
      <c r="M86" s="10">
        <v>0.0</v>
      </c>
      <c r="N86" s="10">
        <v>4.265986323710903</v>
      </c>
    </row>
    <row r="87" ht="14.25" customHeight="1">
      <c r="H87" s="29">
        <v>96.0</v>
      </c>
      <c r="I87" s="15">
        <f t="shared" si="1"/>
        <v>0</v>
      </c>
      <c r="J87" s="62">
        <f t="array" ref="J87">SUMPRODUCT($I$2:$I$101,TRANSPOSE('Matriz de Similitudes (coseno)'!B87:CW87))</f>
        <v>12.5732141</v>
      </c>
      <c r="L87" s="10">
        <v>66.0</v>
      </c>
      <c r="M87" s="10">
        <v>0.0</v>
      </c>
      <c r="N87" s="10">
        <v>4.149829914261056</v>
      </c>
    </row>
    <row r="88" ht="14.25" customHeight="1">
      <c r="H88" s="29">
        <v>97.0</v>
      </c>
      <c r="I88" s="15">
        <f t="shared" si="1"/>
        <v>0</v>
      </c>
      <c r="J88" s="62">
        <f t="array" ref="J88">SUMPRODUCT($I$2:$I$101,TRANSPOSE('Matriz de Similitudes (coseno)'!B88:CW88))</f>
        <v>6.898979486</v>
      </c>
      <c r="L88" s="10">
        <v>76.0</v>
      </c>
      <c r="M88" s="10">
        <v>0.0</v>
      </c>
      <c r="N88" s="10">
        <v>4.149829914261056</v>
      </c>
    </row>
    <row r="89" ht="14.25" customHeight="1">
      <c r="H89" s="29">
        <v>99.0</v>
      </c>
      <c r="I89" s="15">
        <f t="shared" si="1"/>
        <v>0</v>
      </c>
      <c r="J89" s="62">
        <f t="array" ref="J89">SUMPRODUCT($I$2:$I$101,TRANSPOSE('Matriz de Similitudes (coseno)'!B89:CW89))</f>
        <v>0</v>
      </c>
      <c r="L89" s="10">
        <v>10.0</v>
      </c>
      <c r="M89" s="10">
        <v>0.0</v>
      </c>
      <c r="N89" s="10">
        <v>3.4831632475943897</v>
      </c>
    </row>
    <row r="90" ht="14.25" customHeight="1">
      <c r="H90" s="29">
        <v>100.0</v>
      </c>
      <c r="I90" s="15">
        <f t="shared" si="1"/>
        <v>0</v>
      </c>
      <c r="J90" s="62">
        <f t="array" ref="J90">SUMPRODUCT($I$2:$I$101,TRANSPOSE('Matriz de Similitudes (coseno)'!B90:CW90))</f>
        <v>9.940220938</v>
      </c>
      <c r="L90" s="10">
        <v>95.0</v>
      </c>
      <c r="M90" s="10">
        <v>0.0</v>
      </c>
      <c r="N90" s="10">
        <v>3.4831632475943897</v>
      </c>
    </row>
    <row r="91" ht="14.25" customHeight="1">
      <c r="H91" s="29">
        <v>101.0</v>
      </c>
      <c r="I91" s="15">
        <f t="shared" si="1"/>
        <v>0</v>
      </c>
      <c r="J91" s="62">
        <f t="array" ref="J91">SUMPRODUCT($I$2:$I$101,TRANSPOSE('Matriz de Similitudes (coseno)'!B91:CW91))</f>
        <v>7.476391389</v>
      </c>
      <c r="L91" s="10">
        <v>15.0</v>
      </c>
      <c r="M91" s="10">
        <v>0.0</v>
      </c>
      <c r="N91" s="10">
        <v>1.9999999999999978</v>
      </c>
    </row>
    <row r="92" ht="14.25" customHeight="1">
      <c r="H92" s="29">
        <v>102.0</v>
      </c>
      <c r="I92" s="15">
        <f t="shared" si="1"/>
        <v>0</v>
      </c>
      <c r="J92" s="62">
        <f t="array" ref="J92">SUMPRODUCT($I$2:$I$101,TRANSPOSE('Matriz de Similitudes (coseno)'!B92:CW92))</f>
        <v>9.756630355</v>
      </c>
      <c r="L92" s="10">
        <v>2.0</v>
      </c>
      <c r="M92" s="10">
        <v>0.0</v>
      </c>
      <c r="N92" s="10">
        <v>0.0</v>
      </c>
    </row>
    <row r="93" ht="14.25" customHeight="1">
      <c r="H93" s="29">
        <v>103.0</v>
      </c>
      <c r="I93" s="15">
        <f t="shared" si="1"/>
        <v>0</v>
      </c>
      <c r="J93" s="62">
        <f t="array" ref="J93">SUMPRODUCT($I$2:$I$101,TRANSPOSE('Matriz de Similitudes (coseno)'!B93:CW93))</f>
        <v>5.632993162</v>
      </c>
      <c r="L93" s="10">
        <v>8.0</v>
      </c>
      <c r="M93" s="10">
        <v>0.0</v>
      </c>
      <c r="N93" s="10">
        <v>0.0</v>
      </c>
    </row>
    <row r="94" ht="14.25" customHeight="1">
      <c r="H94" s="29">
        <v>104.0</v>
      </c>
      <c r="I94" s="15">
        <f t="shared" si="1"/>
        <v>0</v>
      </c>
      <c r="J94" s="62">
        <f t="array" ref="J94">SUMPRODUCT($I$2:$I$101,TRANSPOSE('Matriz de Similitudes (coseno)'!B94:CW94))</f>
        <v>9.756630355</v>
      </c>
      <c r="L94" s="10">
        <v>9.0</v>
      </c>
      <c r="M94" s="10">
        <v>0.0</v>
      </c>
      <c r="N94" s="10">
        <v>0.0</v>
      </c>
    </row>
    <row r="95" ht="14.25" customHeight="1">
      <c r="H95" s="29">
        <v>105.0</v>
      </c>
      <c r="I95" s="15">
        <f t="shared" si="1"/>
        <v>0</v>
      </c>
      <c r="J95" s="62">
        <f t="array" ref="J95">SUMPRODUCT($I$2:$I$101,TRANSPOSE('Matriz de Similitudes (coseno)'!B95:CW95))</f>
        <v>8.123724357</v>
      </c>
      <c r="L95" s="10">
        <v>13.0</v>
      </c>
      <c r="M95" s="10">
        <v>0.0</v>
      </c>
      <c r="N95" s="10">
        <v>0.0</v>
      </c>
    </row>
    <row r="96" ht="14.25" customHeight="1">
      <c r="H96" s="29">
        <v>106.0</v>
      </c>
      <c r="I96" s="15">
        <f t="shared" si="1"/>
        <v>4</v>
      </c>
      <c r="J96" s="62">
        <f t="array" ref="J96">SUMPRODUCT($I$2:$I$101,TRANSPOSE('Matriz de Similitudes (coseno)'!B96:CW96))</f>
        <v>12.5732141</v>
      </c>
      <c r="L96" s="10">
        <v>44.0</v>
      </c>
      <c r="M96" s="10">
        <v>0.0</v>
      </c>
      <c r="N96" s="10">
        <v>0.0</v>
      </c>
    </row>
    <row r="97" ht="14.25" customHeight="1">
      <c r="H97" s="29">
        <v>107.0</v>
      </c>
      <c r="I97" s="15">
        <f t="shared" si="1"/>
        <v>0</v>
      </c>
      <c r="J97" s="62">
        <f t="array" ref="J97">SUMPRODUCT($I$2:$I$101,TRANSPOSE('Matriz de Similitudes (coseno)'!B97:CW97))</f>
        <v>4.878315178</v>
      </c>
      <c r="L97" s="10">
        <v>60.0</v>
      </c>
      <c r="M97" s="10">
        <v>0.0</v>
      </c>
      <c r="N97" s="10">
        <v>0.0</v>
      </c>
    </row>
    <row r="98" ht="14.25" customHeight="1">
      <c r="H98" s="29">
        <v>108.0</v>
      </c>
      <c r="I98" s="15">
        <f t="shared" si="1"/>
        <v>0</v>
      </c>
      <c r="J98" s="62">
        <f t="array" ref="J98">SUMPRODUCT($I$2:$I$101,TRANSPOSE('Matriz de Similitudes (coseno)'!B98:CW98))</f>
        <v>0</v>
      </c>
      <c r="L98" s="10">
        <v>71.0</v>
      </c>
      <c r="M98" s="10">
        <v>0.0</v>
      </c>
      <c r="N98" s="10">
        <v>0.0</v>
      </c>
    </row>
    <row r="99" ht="14.25" customHeight="1">
      <c r="H99" s="29">
        <v>110.0</v>
      </c>
      <c r="I99" s="15">
        <f t="shared" si="1"/>
        <v>0</v>
      </c>
      <c r="J99" s="62">
        <f t="array" ref="J99">SUMPRODUCT($I$2:$I$101,TRANSPOSE('Matriz de Similitudes (coseno)'!B99:CW99))</f>
        <v>4.632993162</v>
      </c>
      <c r="L99" s="10">
        <v>77.0</v>
      </c>
      <c r="M99" s="10">
        <v>0.0</v>
      </c>
      <c r="N99" s="10">
        <v>0.0</v>
      </c>
    </row>
    <row r="100" ht="14.25" customHeight="1">
      <c r="H100" s="29">
        <v>111.0</v>
      </c>
      <c r="I100" s="15">
        <f t="shared" si="1"/>
        <v>0</v>
      </c>
      <c r="J100" s="62">
        <f t="array" ref="J100">SUMPRODUCT($I$2:$I$101,TRANSPOSE('Matriz de Similitudes (coseno)'!B100:CW100))</f>
        <v>9.116156409</v>
      </c>
      <c r="L100" s="10">
        <v>99.0</v>
      </c>
      <c r="M100" s="10">
        <v>0.0</v>
      </c>
      <c r="N100" s="10">
        <v>0.0</v>
      </c>
    </row>
    <row r="101" ht="14.25" customHeight="1">
      <c r="H101" s="29">
        <v>112.0</v>
      </c>
      <c r="I101" s="15">
        <f t="shared" si="1"/>
        <v>0</v>
      </c>
      <c r="J101" s="62">
        <f t="array" ref="J101">SUMPRODUCT($I$2:$I$101,TRANSPOSE('Matriz de Similitudes (coseno)'!B101:CW101))</f>
        <v>5.744340581</v>
      </c>
      <c r="L101" s="10">
        <v>108.0</v>
      </c>
      <c r="M101" s="10">
        <v>0.0</v>
      </c>
      <c r="N101" s="10">
        <v>0.0</v>
      </c>
    </row>
    <row r="102" ht="14.25" customHeight="1">
      <c r="H102" s="29"/>
    </row>
    <row r="103" ht="14.25" customHeight="1">
      <c r="H103" s="29"/>
    </row>
    <row r="104" ht="14.25" customHeight="1">
      <c r="H104" s="29"/>
    </row>
    <row r="105" ht="14.25" customHeight="1">
      <c r="H105" s="29"/>
    </row>
    <row r="106" ht="14.25" customHeight="1">
      <c r="H106" s="29"/>
    </row>
    <row r="107" ht="14.25" customHeight="1">
      <c r="H107" s="29"/>
    </row>
    <row r="108" ht="14.25" customHeight="1">
      <c r="H108" s="29"/>
    </row>
    <row r="109" ht="14.25" customHeight="1">
      <c r="H109" s="29"/>
    </row>
    <row r="110" ht="14.25" customHeight="1">
      <c r="H110" s="29"/>
    </row>
    <row r="111" ht="14.25" customHeight="1">
      <c r="H111" s="29"/>
    </row>
    <row r="112" ht="14.25" customHeight="1">
      <c r="H112" s="29"/>
    </row>
    <row r="113" ht="14.25" customHeight="1">
      <c r="H113" s="29"/>
    </row>
    <row r="114" ht="14.25" customHeight="1">
      <c r="H114" s="29"/>
    </row>
    <row r="115" ht="14.25" customHeight="1">
      <c r="H115" s="29"/>
    </row>
    <row r="116" ht="14.25" customHeight="1">
      <c r="H116" s="29"/>
    </row>
    <row r="117" ht="14.25" customHeight="1">
      <c r="H117" s="29"/>
    </row>
    <row r="118" ht="14.25" customHeight="1">
      <c r="H118" s="29"/>
    </row>
    <row r="119" ht="14.25" customHeight="1">
      <c r="H119" s="29"/>
    </row>
    <row r="120" ht="14.25" customHeight="1">
      <c r="H120" s="29"/>
    </row>
    <row r="121" ht="14.25" customHeight="1">
      <c r="H121" s="29"/>
    </row>
    <row r="122" ht="14.25" customHeight="1">
      <c r="H122" s="29"/>
    </row>
    <row r="123" ht="14.25" customHeight="1">
      <c r="H123" s="29"/>
    </row>
    <row r="124" ht="14.25" customHeight="1">
      <c r="H124" s="29"/>
    </row>
    <row r="125" ht="14.25" customHeight="1">
      <c r="H125" s="29"/>
    </row>
    <row r="126" ht="14.25" customHeight="1">
      <c r="H126" s="29"/>
    </row>
    <row r="127" ht="14.25" customHeight="1">
      <c r="H127" s="29"/>
    </row>
    <row r="128" ht="14.25" customHeight="1">
      <c r="H128" s="29"/>
    </row>
    <row r="129" ht="14.25" customHeight="1">
      <c r="H129" s="29"/>
    </row>
    <row r="130" ht="14.25" customHeight="1">
      <c r="H130" s="29"/>
    </row>
    <row r="131" ht="14.25" customHeight="1">
      <c r="H131" s="29"/>
    </row>
    <row r="132" ht="14.25" customHeight="1">
      <c r="H132" s="29"/>
    </row>
    <row r="133" ht="14.25" customHeight="1">
      <c r="H133" s="29"/>
    </row>
    <row r="134" ht="14.25" customHeight="1">
      <c r="H134" s="29"/>
    </row>
    <row r="135" ht="14.25" customHeight="1">
      <c r="H135" s="29"/>
    </row>
    <row r="136" ht="14.25" customHeight="1">
      <c r="H136" s="29"/>
    </row>
    <row r="137" ht="14.25" customHeight="1">
      <c r="H137" s="29"/>
    </row>
    <row r="138" ht="14.25" customHeight="1">
      <c r="H138" s="29"/>
    </row>
    <row r="139" ht="14.25" customHeight="1">
      <c r="H139" s="29"/>
    </row>
    <row r="140" ht="14.25" customHeight="1">
      <c r="H140" s="29"/>
    </row>
    <row r="141" ht="14.25" customHeight="1">
      <c r="H141" s="29"/>
    </row>
    <row r="142" ht="14.25" customHeight="1">
      <c r="H142" s="29"/>
    </row>
    <row r="143" ht="14.25" customHeight="1">
      <c r="H143" s="29"/>
    </row>
    <row r="144" ht="14.25" customHeight="1">
      <c r="H144" s="29"/>
    </row>
    <row r="145" ht="14.25" customHeight="1">
      <c r="H145" s="29"/>
    </row>
    <row r="146" ht="14.25" customHeight="1">
      <c r="H146" s="29"/>
    </row>
    <row r="147" ht="14.25" customHeight="1">
      <c r="H147" s="29"/>
    </row>
    <row r="148" ht="14.25" customHeight="1">
      <c r="H148" s="29"/>
    </row>
    <row r="149" ht="14.25" customHeight="1">
      <c r="H149" s="29"/>
    </row>
    <row r="150" ht="14.25" customHeight="1">
      <c r="H150" s="29"/>
    </row>
    <row r="151" ht="14.25" customHeight="1">
      <c r="H151" s="29"/>
    </row>
    <row r="152" ht="14.25" customHeight="1">
      <c r="H152" s="29"/>
    </row>
    <row r="153" ht="14.25" customHeight="1">
      <c r="H153" s="29"/>
    </row>
    <row r="154" ht="14.25" customHeight="1">
      <c r="H154" s="29"/>
    </row>
    <row r="155" ht="14.25" customHeight="1">
      <c r="H155" s="29"/>
    </row>
    <row r="156" ht="14.25" customHeight="1">
      <c r="H156" s="29"/>
    </row>
    <row r="157" ht="14.25" customHeight="1">
      <c r="H157" s="29"/>
    </row>
    <row r="158" ht="14.25" customHeight="1">
      <c r="H158" s="29"/>
    </row>
    <row r="159" ht="14.25" customHeight="1">
      <c r="H159" s="29"/>
    </row>
    <row r="160" ht="14.25" customHeight="1">
      <c r="H160" s="29"/>
    </row>
    <row r="161" ht="14.25" customHeight="1">
      <c r="H161" s="29"/>
    </row>
    <row r="162" ht="14.25" customHeight="1">
      <c r="H162" s="29"/>
    </row>
    <row r="163" ht="14.25" customHeight="1">
      <c r="H163" s="29"/>
    </row>
    <row r="164" ht="14.25" customHeight="1">
      <c r="H164" s="29"/>
    </row>
    <row r="165" ht="14.25" customHeight="1">
      <c r="H165" s="29"/>
    </row>
    <row r="166" ht="14.25" customHeight="1">
      <c r="H166" s="29"/>
    </row>
    <row r="167" ht="14.25" customHeight="1">
      <c r="H167" s="29"/>
    </row>
    <row r="168" ht="14.25" customHeight="1">
      <c r="H168" s="29"/>
    </row>
    <row r="169" ht="14.25" customHeight="1">
      <c r="H169" s="29"/>
    </row>
    <row r="170" ht="14.25" customHeight="1">
      <c r="H170" s="29"/>
    </row>
    <row r="171" ht="14.25" customHeight="1">
      <c r="H171" s="29"/>
    </row>
    <row r="172" ht="14.25" customHeight="1">
      <c r="H172" s="29"/>
    </row>
    <row r="173" ht="14.25" customHeight="1">
      <c r="H173" s="29"/>
    </row>
    <row r="174" ht="14.25" customHeight="1">
      <c r="H174" s="29"/>
    </row>
    <row r="175" ht="14.25" customHeight="1">
      <c r="H175" s="29"/>
    </row>
    <row r="176" ht="14.25" customHeight="1">
      <c r="H176" s="29"/>
    </row>
    <row r="177" ht="14.25" customHeight="1">
      <c r="H177" s="29"/>
    </row>
    <row r="178" ht="14.25" customHeight="1">
      <c r="H178" s="29"/>
    </row>
    <row r="179" ht="14.25" customHeight="1">
      <c r="H179" s="29"/>
    </row>
    <row r="180" ht="14.25" customHeight="1">
      <c r="H180" s="29"/>
    </row>
    <row r="181" ht="14.25" customHeight="1">
      <c r="H181" s="29"/>
    </row>
    <row r="182" ht="14.25" customHeight="1">
      <c r="H182" s="29"/>
    </row>
    <row r="183" ht="14.25" customHeight="1">
      <c r="H183" s="29"/>
    </row>
    <row r="184" ht="14.25" customHeight="1">
      <c r="H184" s="29"/>
    </row>
    <row r="185" ht="14.25" customHeight="1">
      <c r="H185" s="29"/>
    </row>
    <row r="186" ht="14.25" customHeight="1">
      <c r="H186" s="29"/>
    </row>
    <row r="187" ht="14.25" customHeight="1">
      <c r="H187" s="29"/>
    </row>
    <row r="188" ht="14.25" customHeight="1">
      <c r="H188" s="29"/>
    </row>
    <row r="189" ht="14.25" customHeight="1">
      <c r="H189" s="29"/>
    </row>
    <row r="190" ht="14.25" customHeight="1">
      <c r="H190" s="29"/>
    </row>
    <row r="191" ht="14.25" customHeight="1">
      <c r="H191" s="29"/>
    </row>
    <row r="192" ht="14.25" customHeight="1">
      <c r="H192" s="29"/>
    </row>
    <row r="193" ht="14.25" customHeight="1">
      <c r="H193" s="29"/>
    </row>
    <row r="194" ht="14.25" customHeight="1">
      <c r="H194" s="29"/>
    </row>
    <row r="195" ht="14.25" customHeight="1">
      <c r="H195" s="29"/>
    </row>
    <row r="196" ht="14.25" customHeight="1">
      <c r="H196" s="29"/>
    </row>
    <row r="197" ht="14.25" customHeight="1">
      <c r="H197" s="29"/>
    </row>
    <row r="198" ht="14.25" customHeight="1">
      <c r="H198" s="29"/>
    </row>
    <row r="199" ht="14.25" customHeight="1">
      <c r="H199" s="29"/>
    </row>
    <row r="200" ht="14.25" customHeight="1">
      <c r="H200" s="29"/>
    </row>
    <row r="201" ht="14.25" customHeight="1">
      <c r="H201" s="29"/>
    </row>
    <row r="202" ht="14.25" customHeight="1">
      <c r="H202" s="29"/>
    </row>
    <row r="203" ht="14.25" customHeight="1">
      <c r="H203" s="29"/>
    </row>
    <row r="204" ht="14.25" customHeight="1">
      <c r="H204" s="29"/>
    </row>
    <row r="205" ht="14.25" customHeight="1">
      <c r="H205" s="29"/>
    </row>
    <row r="206" ht="14.25" customHeight="1">
      <c r="H206" s="29"/>
    </row>
    <row r="207" ht="14.25" customHeight="1">
      <c r="H207" s="29"/>
    </row>
    <row r="208" ht="14.25" customHeight="1">
      <c r="H208" s="29"/>
    </row>
    <row r="209" ht="14.25" customHeight="1">
      <c r="H209" s="29"/>
    </row>
    <row r="210" ht="14.25" customHeight="1">
      <c r="H210" s="29"/>
    </row>
    <row r="211" ht="14.25" customHeight="1">
      <c r="H211" s="29"/>
    </row>
    <row r="212" ht="14.25" customHeight="1">
      <c r="H212" s="29"/>
    </row>
    <row r="213" ht="14.25" customHeight="1">
      <c r="H213" s="29"/>
    </row>
    <row r="214" ht="14.25" customHeight="1">
      <c r="H214" s="29"/>
    </row>
    <row r="215" ht="14.25" customHeight="1">
      <c r="H215" s="29"/>
    </row>
    <row r="216" ht="14.25" customHeight="1">
      <c r="H216" s="29"/>
    </row>
    <row r="217" ht="14.25" customHeight="1">
      <c r="H217" s="29"/>
    </row>
    <row r="218" ht="14.25" customHeight="1">
      <c r="H218" s="29"/>
    </row>
    <row r="219" ht="14.25" customHeight="1">
      <c r="H219" s="29"/>
    </row>
    <row r="220" ht="14.25" customHeight="1">
      <c r="H220" s="29"/>
    </row>
    <row r="221" ht="14.25" customHeight="1">
      <c r="H221" s="29"/>
    </row>
    <row r="222" ht="14.25" customHeight="1">
      <c r="H222" s="29"/>
    </row>
    <row r="223" ht="14.25" customHeight="1">
      <c r="H223" s="29"/>
    </row>
    <row r="224" ht="14.25" customHeight="1">
      <c r="H224" s="29"/>
    </row>
    <row r="225" ht="14.25" customHeight="1">
      <c r="H225" s="29"/>
    </row>
    <row r="226" ht="14.25" customHeight="1">
      <c r="H226" s="29"/>
    </row>
    <row r="227" ht="14.25" customHeight="1">
      <c r="H227" s="29"/>
    </row>
    <row r="228" ht="14.25" customHeight="1">
      <c r="H228" s="29"/>
    </row>
    <row r="229" ht="14.25" customHeight="1">
      <c r="H229" s="29"/>
    </row>
    <row r="230" ht="14.25" customHeight="1">
      <c r="H230" s="29"/>
    </row>
    <row r="231" ht="14.25" customHeight="1">
      <c r="H231" s="29"/>
    </row>
    <row r="232" ht="14.25" customHeight="1">
      <c r="H232" s="29"/>
    </row>
    <row r="233" ht="14.25" customHeight="1">
      <c r="H233" s="29"/>
    </row>
    <row r="234" ht="14.25" customHeight="1">
      <c r="H234" s="29"/>
    </row>
    <row r="235" ht="14.25" customHeight="1">
      <c r="H235" s="29"/>
    </row>
    <row r="236" ht="14.25" customHeight="1">
      <c r="H236" s="29"/>
    </row>
    <row r="237" ht="14.25" customHeight="1">
      <c r="H237" s="29"/>
    </row>
    <row r="238" ht="14.25" customHeight="1">
      <c r="H238" s="29"/>
    </row>
    <row r="239" ht="14.25" customHeight="1">
      <c r="H239" s="29"/>
    </row>
    <row r="240" ht="14.25" customHeight="1">
      <c r="H240" s="29"/>
    </row>
    <row r="241" ht="14.25" customHeight="1">
      <c r="H241" s="29"/>
    </row>
    <row r="242" ht="14.25" customHeight="1">
      <c r="H242" s="29"/>
    </row>
    <row r="243" ht="14.25" customHeight="1">
      <c r="H243" s="29"/>
    </row>
    <row r="244" ht="14.25" customHeight="1">
      <c r="H244" s="29"/>
    </row>
    <row r="245" ht="14.25" customHeight="1">
      <c r="H245" s="29"/>
    </row>
    <row r="246" ht="14.25" customHeight="1">
      <c r="H246" s="29"/>
    </row>
    <row r="247" ht="14.25" customHeight="1">
      <c r="H247" s="29"/>
    </row>
    <row r="248" ht="14.25" customHeight="1">
      <c r="H248" s="29"/>
    </row>
    <row r="249" ht="14.25" customHeight="1">
      <c r="H249" s="29"/>
    </row>
    <row r="250" ht="14.25" customHeight="1">
      <c r="H250" s="29"/>
    </row>
    <row r="251" ht="14.25" customHeight="1">
      <c r="H251" s="29"/>
    </row>
    <row r="252" ht="14.25" customHeight="1">
      <c r="H252" s="29"/>
    </row>
    <row r="253" ht="14.25" customHeight="1">
      <c r="H253" s="29"/>
    </row>
    <row r="254" ht="14.25" customHeight="1">
      <c r="H254" s="29"/>
    </row>
    <row r="255" ht="14.25" customHeight="1">
      <c r="H255" s="29"/>
    </row>
    <row r="256" ht="14.25" customHeight="1">
      <c r="H256" s="29"/>
    </row>
    <row r="257" ht="14.25" customHeight="1">
      <c r="H257" s="29"/>
    </row>
    <row r="258" ht="14.25" customHeight="1">
      <c r="H258" s="29"/>
    </row>
    <row r="259" ht="14.25" customHeight="1">
      <c r="H259" s="29"/>
    </row>
    <row r="260" ht="14.25" customHeight="1">
      <c r="H260" s="29"/>
    </row>
    <row r="261" ht="14.25" customHeight="1">
      <c r="H261" s="29"/>
    </row>
    <row r="262" ht="14.25" customHeight="1">
      <c r="H262" s="29"/>
    </row>
    <row r="263" ht="14.25" customHeight="1">
      <c r="H263" s="29"/>
    </row>
    <row r="264" ht="14.25" customHeight="1">
      <c r="H264" s="29"/>
    </row>
    <row r="265" ht="14.25" customHeight="1">
      <c r="H265" s="29"/>
    </row>
    <row r="266" ht="14.25" customHeight="1">
      <c r="H266" s="29"/>
    </row>
    <row r="267" ht="14.25" customHeight="1">
      <c r="H267" s="29"/>
    </row>
    <row r="268" ht="14.25" customHeight="1">
      <c r="H268" s="29"/>
    </row>
    <row r="269" ht="14.25" customHeight="1">
      <c r="H269" s="29"/>
    </row>
    <row r="270" ht="14.25" customHeight="1">
      <c r="H270" s="29"/>
    </row>
    <row r="271" ht="14.25" customHeight="1">
      <c r="H271" s="29"/>
    </row>
    <row r="272" ht="14.25" customHeight="1">
      <c r="H272" s="29"/>
    </row>
    <row r="273" ht="14.25" customHeight="1">
      <c r="H273" s="29"/>
    </row>
    <row r="274" ht="14.25" customHeight="1">
      <c r="H274" s="29"/>
    </row>
    <row r="275" ht="14.25" customHeight="1">
      <c r="H275" s="29"/>
    </row>
    <row r="276" ht="14.25" customHeight="1">
      <c r="H276" s="29"/>
    </row>
    <row r="277" ht="14.25" customHeight="1">
      <c r="H277" s="29"/>
    </row>
    <row r="278" ht="14.25" customHeight="1">
      <c r="H278" s="29"/>
    </row>
    <row r="279" ht="14.25" customHeight="1">
      <c r="H279" s="29"/>
    </row>
    <row r="280" ht="14.25" customHeight="1">
      <c r="H280" s="29"/>
    </row>
    <row r="281" ht="14.25" customHeight="1">
      <c r="H281" s="29"/>
    </row>
    <row r="282" ht="14.25" customHeight="1">
      <c r="H282" s="29"/>
    </row>
    <row r="283" ht="14.25" customHeight="1">
      <c r="H283" s="29"/>
    </row>
    <row r="284" ht="14.25" customHeight="1">
      <c r="H284" s="29"/>
    </row>
    <row r="285" ht="14.25" customHeight="1">
      <c r="H285" s="29"/>
    </row>
    <row r="286" ht="14.25" customHeight="1">
      <c r="H286" s="29"/>
    </row>
    <row r="287" ht="14.25" customHeight="1">
      <c r="H287" s="29"/>
    </row>
    <row r="288" ht="14.25" customHeight="1">
      <c r="H288" s="29"/>
    </row>
    <row r="289" ht="14.25" customHeight="1">
      <c r="H289" s="29"/>
    </row>
    <row r="290" ht="14.25" customHeight="1">
      <c r="H290" s="29"/>
    </row>
    <row r="291" ht="14.25" customHeight="1">
      <c r="H291" s="29"/>
    </row>
    <row r="292" ht="14.25" customHeight="1">
      <c r="H292" s="29"/>
    </row>
    <row r="293" ht="14.25" customHeight="1">
      <c r="H293" s="29"/>
    </row>
    <row r="294" ht="14.25" customHeight="1">
      <c r="H294" s="29"/>
    </row>
    <row r="295" ht="14.25" customHeight="1">
      <c r="H295" s="29"/>
    </row>
    <row r="296" ht="14.25" customHeight="1">
      <c r="H296" s="29"/>
    </row>
    <row r="297" ht="14.25" customHeight="1">
      <c r="H297" s="29"/>
    </row>
    <row r="298" ht="14.25" customHeight="1">
      <c r="H298" s="29"/>
    </row>
    <row r="299" ht="14.25" customHeight="1">
      <c r="H299" s="29"/>
    </row>
    <row r="300" ht="14.25" customHeight="1">
      <c r="H300" s="29"/>
    </row>
    <row r="301" ht="14.25" customHeight="1">
      <c r="H301" s="29"/>
    </row>
    <row r="302" ht="14.25" customHeight="1">
      <c r="H302" s="29"/>
    </row>
    <row r="303" ht="14.25" customHeight="1">
      <c r="H303" s="29"/>
    </row>
    <row r="304" ht="14.25" customHeight="1">
      <c r="H304" s="29"/>
    </row>
    <row r="305" ht="14.25" customHeight="1">
      <c r="H305" s="29"/>
    </row>
    <row r="306" ht="14.25" customHeight="1">
      <c r="H306" s="29"/>
    </row>
    <row r="307" ht="14.25" customHeight="1">
      <c r="H307" s="29"/>
    </row>
    <row r="308" ht="14.25" customHeight="1">
      <c r="H308" s="29"/>
    </row>
    <row r="309" ht="14.25" customHeight="1">
      <c r="H309" s="29"/>
    </row>
    <row r="310" ht="14.25" customHeight="1">
      <c r="H310" s="29"/>
    </row>
    <row r="311" ht="14.25" customHeight="1">
      <c r="H311" s="29"/>
    </row>
    <row r="312" ht="14.25" customHeight="1">
      <c r="H312" s="29"/>
    </row>
    <row r="313" ht="14.25" customHeight="1">
      <c r="H313" s="29"/>
    </row>
    <row r="314" ht="14.25" customHeight="1">
      <c r="H314" s="29"/>
    </row>
    <row r="315" ht="14.25" customHeight="1">
      <c r="H315" s="29"/>
    </row>
    <row r="316" ht="14.25" customHeight="1">
      <c r="H316" s="29"/>
    </row>
    <row r="317" ht="14.25" customHeight="1">
      <c r="H317" s="29"/>
    </row>
    <row r="318" ht="14.25" customHeight="1">
      <c r="H318" s="29"/>
    </row>
    <row r="319" ht="14.25" customHeight="1">
      <c r="H319" s="29"/>
    </row>
    <row r="320" ht="14.25" customHeight="1">
      <c r="H320" s="29"/>
    </row>
    <row r="321" ht="14.25" customHeight="1">
      <c r="H321" s="29"/>
    </row>
    <row r="322" ht="14.25" customHeight="1">
      <c r="H322" s="29"/>
    </row>
    <row r="323" ht="14.25" customHeight="1">
      <c r="H323" s="29"/>
    </row>
    <row r="324" ht="14.25" customHeight="1">
      <c r="H324" s="29"/>
    </row>
    <row r="325" ht="14.25" customHeight="1">
      <c r="H325" s="29"/>
    </row>
    <row r="326" ht="14.25" customHeight="1">
      <c r="H326" s="29"/>
    </row>
    <row r="327" ht="14.25" customHeight="1">
      <c r="H327" s="29"/>
    </row>
    <row r="328" ht="14.25" customHeight="1">
      <c r="H328" s="29"/>
    </row>
    <row r="329" ht="14.25" customHeight="1">
      <c r="H329" s="29"/>
    </row>
    <row r="330" ht="14.25" customHeight="1">
      <c r="H330" s="29"/>
    </row>
    <row r="331" ht="14.25" customHeight="1">
      <c r="H331" s="29"/>
    </row>
    <row r="332" ht="14.25" customHeight="1">
      <c r="H332" s="29"/>
    </row>
    <row r="333" ht="14.25" customHeight="1">
      <c r="H333" s="29"/>
    </row>
    <row r="334" ht="14.25" customHeight="1">
      <c r="H334" s="29"/>
    </row>
    <row r="335" ht="14.25" customHeight="1">
      <c r="H335" s="29"/>
    </row>
    <row r="336" ht="14.25" customHeight="1">
      <c r="H336" s="29"/>
    </row>
    <row r="337" ht="14.25" customHeight="1">
      <c r="H337" s="29"/>
    </row>
    <row r="338" ht="14.25" customHeight="1">
      <c r="H338" s="29"/>
    </row>
    <row r="339" ht="14.25" customHeight="1">
      <c r="H339" s="29"/>
    </row>
    <row r="340" ht="14.25" customHeight="1">
      <c r="H340" s="29"/>
    </row>
    <row r="341" ht="14.25" customHeight="1">
      <c r="H341" s="29"/>
    </row>
    <row r="342" ht="14.25" customHeight="1">
      <c r="H342" s="29"/>
    </row>
    <row r="343" ht="14.25" customHeight="1">
      <c r="H343" s="29"/>
    </row>
    <row r="344" ht="14.25" customHeight="1">
      <c r="H344" s="29"/>
    </row>
    <row r="345" ht="14.25" customHeight="1">
      <c r="H345" s="29"/>
    </row>
    <row r="346" ht="14.25" customHeight="1">
      <c r="H346" s="29"/>
    </row>
    <row r="347" ht="14.25" customHeight="1">
      <c r="H347" s="29"/>
    </row>
    <row r="348" ht="14.25" customHeight="1">
      <c r="H348" s="29"/>
    </row>
    <row r="349" ht="14.25" customHeight="1">
      <c r="H349" s="29"/>
    </row>
    <row r="350" ht="14.25" customHeight="1">
      <c r="H350" s="29"/>
    </row>
    <row r="351" ht="14.25" customHeight="1">
      <c r="H351" s="29"/>
    </row>
    <row r="352" ht="14.25" customHeight="1">
      <c r="H352" s="29"/>
    </row>
    <row r="353" ht="14.25" customHeight="1">
      <c r="H353" s="29"/>
    </row>
    <row r="354" ht="14.25" customHeight="1">
      <c r="H354" s="29"/>
    </row>
    <row r="355" ht="14.25" customHeight="1">
      <c r="H355" s="29"/>
    </row>
    <row r="356" ht="14.25" customHeight="1">
      <c r="H356" s="29"/>
    </row>
    <row r="357" ht="14.25" customHeight="1">
      <c r="H357" s="29"/>
    </row>
    <row r="358" ht="14.25" customHeight="1">
      <c r="H358" s="29"/>
    </row>
    <row r="359" ht="14.25" customHeight="1">
      <c r="H359" s="29"/>
    </row>
    <row r="360" ht="14.25" customHeight="1">
      <c r="H360" s="29"/>
    </row>
    <row r="361" ht="14.25" customHeight="1">
      <c r="H361" s="29"/>
    </row>
    <row r="362" ht="14.25" customHeight="1">
      <c r="H362" s="29"/>
    </row>
    <row r="363" ht="14.25" customHeight="1">
      <c r="H363" s="29"/>
    </row>
    <row r="364" ht="14.25" customHeight="1">
      <c r="H364" s="29"/>
    </row>
    <row r="365" ht="14.25" customHeight="1">
      <c r="H365" s="29"/>
    </row>
    <row r="366" ht="14.25" customHeight="1">
      <c r="H366" s="29"/>
    </row>
    <row r="367" ht="14.25" customHeight="1">
      <c r="H367" s="29"/>
    </row>
    <row r="368" ht="14.25" customHeight="1">
      <c r="H368" s="29"/>
    </row>
    <row r="369" ht="14.25" customHeight="1">
      <c r="H369" s="29"/>
    </row>
    <row r="370" ht="14.25" customHeight="1">
      <c r="H370" s="29"/>
    </row>
    <row r="371" ht="14.25" customHeight="1">
      <c r="H371" s="29"/>
    </row>
    <row r="372" ht="14.25" customHeight="1">
      <c r="H372" s="29"/>
    </row>
    <row r="373" ht="14.25" customHeight="1">
      <c r="H373" s="29"/>
    </row>
    <row r="374" ht="14.25" customHeight="1">
      <c r="H374" s="29"/>
    </row>
    <row r="375" ht="14.25" customHeight="1">
      <c r="H375" s="29"/>
    </row>
    <row r="376" ht="14.25" customHeight="1">
      <c r="H376" s="29"/>
    </row>
    <row r="377" ht="14.25" customHeight="1">
      <c r="H377" s="29"/>
    </row>
    <row r="378" ht="14.25" customHeight="1">
      <c r="H378" s="29"/>
    </row>
    <row r="379" ht="14.25" customHeight="1">
      <c r="H379" s="29"/>
    </row>
    <row r="380" ht="14.25" customHeight="1">
      <c r="H380" s="29"/>
    </row>
    <row r="381" ht="14.25" customHeight="1">
      <c r="H381" s="29"/>
    </row>
    <row r="382" ht="14.25" customHeight="1">
      <c r="H382" s="29"/>
    </row>
    <row r="383" ht="14.25" customHeight="1">
      <c r="H383" s="29"/>
    </row>
    <row r="384" ht="14.25" customHeight="1">
      <c r="H384" s="29"/>
    </row>
    <row r="385" ht="14.25" customHeight="1">
      <c r="H385" s="29"/>
    </row>
    <row r="386" ht="14.25" customHeight="1">
      <c r="H386" s="29"/>
    </row>
    <row r="387" ht="14.25" customHeight="1">
      <c r="H387" s="29"/>
    </row>
    <row r="388" ht="14.25" customHeight="1">
      <c r="H388" s="29"/>
    </row>
    <row r="389" ht="14.25" customHeight="1">
      <c r="H389" s="29"/>
    </row>
    <row r="390" ht="14.25" customHeight="1">
      <c r="H390" s="29"/>
    </row>
    <row r="391" ht="14.25" customHeight="1">
      <c r="H391" s="29"/>
    </row>
    <row r="392" ht="14.25" customHeight="1">
      <c r="H392" s="29"/>
    </row>
    <row r="393" ht="14.25" customHeight="1">
      <c r="H393" s="29"/>
    </row>
    <row r="394" ht="14.25" customHeight="1">
      <c r="H394" s="29"/>
    </row>
    <row r="395" ht="14.25" customHeight="1">
      <c r="H395" s="29"/>
    </row>
    <row r="396" ht="14.25" customHeight="1">
      <c r="H396" s="29"/>
    </row>
    <row r="397" ht="14.25" customHeight="1">
      <c r="H397" s="29"/>
    </row>
    <row r="398" ht="14.25" customHeight="1">
      <c r="H398" s="29"/>
    </row>
    <row r="399" ht="14.25" customHeight="1">
      <c r="H399" s="29"/>
    </row>
    <row r="400" ht="14.25" customHeight="1">
      <c r="H400" s="29"/>
    </row>
    <row r="401" ht="14.25" customHeight="1">
      <c r="H401" s="29"/>
    </row>
    <row r="402" ht="14.25" customHeight="1">
      <c r="H402" s="29"/>
    </row>
    <row r="403" ht="14.25" customHeight="1">
      <c r="H403" s="29"/>
    </row>
    <row r="404" ht="14.25" customHeight="1">
      <c r="H404" s="29"/>
    </row>
    <row r="405" ht="14.25" customHeight="1">
      <c r="H405" s="29"/>
    </row>
    <row r="406" ht="14.25" customHeight="1">
      <c r="H406" s="29"/>
    </row>
    <row r="407" ht="14.25" customHeight="1">
      <c r="H407" s="29"/>
    </row>
    <row r="408" ht="14.25" customHeight="1">
      <c r="H408" s="29"/>
    </row>
    <row r="409" ht="14.25" customHeight="1">
      <c r="H409" s="29"/>
    </row>
    <row r="410" ht="14.25" customHeight="1">
      <c r="H410" s="29"/>
    </row>
    <row r="411" ht="14.25" customHeight="1">
      <c r="H411" s="29"/>
    </row>
    <row r="412" ht="14.25" customHeight="1">
      <c r="H412" s="29"/>
    </row>
    <row r="413" ht="14.25" customHeight="1">
      <c r="H413" s="29"/>
    </row>
    <row r="414" ht="14.25" customHeight="1">
      <c r="H414" s="29"/>
    </row>
    <row r="415" ht="14.25" customHeight="1">
      <c r="H415" s="29"/>
    </row>
    <row r="416" ht="14.25" customHeight="1">
      <c r="H416" s="29"/>
    </row>
    <row r="417" ht="14.25" customHeight="1">
      <c r="H417" s="29"/>
    </row>
    <row r="418" ht="14.25" customHeight="1">
      <c r="H418" s="29"/>
    </row>
    <row r="419" ht="14.25" customHeight="1">
      <c r="H419" s="29"/>
    </row>
    <row r="420" ht="14.25" customHeight="1">
      <c r="H420" s="29"/>
    </row>
    <row r="421" ht="14.25" customHeight="1">
      <c r="H421" s="29"/>
    </row>
    <row r="422" ht="14.25" customHeight="1">
      <c r="H422" s="29"/>
    </row>
    <row r="423" ht="14.25" customHeight="1">
      <c r="H423" s="29"/>
    </row>
    <row r="424" ht="14.25" customHeight="1">
      <c r="H424" s="29"/>
    </row>
    <row r="425" ht="14.25" customHeight="1">
      <c r="H425" s="29"/>
    </row>
    <row r="426" ht="14.25" customHeight="1">
      <c r="H426" s="29"/>
    </row>
    <row r="427" ht="14.25" customHeight="1">
      <c r="H427" s="29"/>
    </row>
    <row r="428" ht="14.25" customHeight="1">
      <c r="H428" s="29"/>
    </row>
    <row r="429" ht="14.25" customHeight="1">
      <c r="H429" s="29"/>
    </row>
    <row r="430" ht="14.25" customHeight="1">
      <c r="H430" s="29"/>
    </row>
    <row r="431" ht="14.25" customHeight="1">
      <c r="H431" s="29"/>
    </row>
    <row r="432" ht="14.25" customHeight="1">
      <c r="H432" s="29"/>
    </row>
    <row r="433" ht="14.25" customHeight="1">
      <c r="H433" s="29"/>
    </row>
    <row r="434" ht="14.25" customHeight="1">
      <c r="H434" s="29"/>
    </row>
    <row r="435" ht="14.25" customHeight="1">
      <c r="H435" s="29"/>
    </row>
    <row r="436" ht="14.25" customHeight="1">
      <c r="H436" s="29"/>
    </row>
    <row r="437" ht="14.25" customHeight="1">
      <c r="H437" s="29"/>
    </row>
    <row r="438" ht="14.25" customHeight="1">
      <c r="H438" s="29"/>
    </row>
    <row r="439" ht="14.25" customHeight="1">
      <c r="H439" s="29"/>
    </row>
    <row r="440" ht="14.25" customHeight="1">
      <c r="H440" s="29"/>
    </row>
    <row r="441" ht="14.25" customHeight="1">
      <c r="H441" s="29"/>
    </row>
    <row r="442" ht="14.25" customHeight="1">
      <c r="H442" s="29"/>
    </row>
    <row r="443" ht="14.25" customHeight="1">
      <c r="H443" s="29"/>
    </row>
    <row r="444" ht="14.25" customHeight="1">
      <c r="H444" s="29"/>
    </row>
    <row r="445" ht="14.25" customHeight="1">
      <c r="H445" s="29"/>
    </row>
    <row r="446" ht="14.25" customHeight="1">
      <c r="H446" s="29"/>
    </row>
    <row r="447" ht="14.25" customHeight="1">
      <c r="H447" s="29"/>
    </row>
    <row r="448" ht="14.25" customHeight="1">
      <c r="H448" s="29"/>
    </row>
    <row r="449" ht="14.25" customHeight="1">
      <c r="H449" s="29"/>
    </row>
    <row r="450" ht="14.25" customHeight="1">
      <c r="H450" s="29"/>
    </row>
    <row r="451" ht="14.25" customHeight="1">
      <c r="H451" s="29"/>
    </row>
    <row r="452" ht="14.25" customHeight="1">
      <c r="H452" s="29"/>
    </row>
    <row r="453" ht="14.25" customHeight="1">
      <c r="H453" s="29"/>
    </row>
    <row r="454" ht="14.25" customHeight="1">
      <c r="H454" s="29"/>
    </row>
    <row r="455" ht="14.25" customHeight="1">
      <c r="H455" s="29"/>
    </row>
    <row r="456" ht="14.25" customHeight="1">
      <c r="H456" s="29"/>
    </row>
    <row r="457" ht="14.25" customHeight="1">
      <c r="H457" s="29"/>
    </row>
    <row r="458" ht="14.25" customHeight="1">
      <c r="H458" s="29"/>
    </row>
    <row r="459" ht="14.25" customHeight="1">
      <c r="H459" s="29"/>
    </row>
    <row r="460" ht="14.25" customHeight="1">
      <c r="H460" s="29"/>
    </row>
    <row r="461" ht="14.25" customHeight="1">
      <c r="H461" s="29"/>
    </row>
    <row r="462" ht="14.25" customHeight="1">
      <c r="H462" s="29"/>
    </row>
    <row r="463" ht="14.25" customHeight="1">
      <c r="H463" s="29"/>
    </row>
    <row r="464" ht="14.25" customHeight="1">
      <c r="H464" s="29"/>
    </row>
    <row r="465" ht="14.25" customHeight="1">
      <c r="H465" s="29"/>
    </row>
    <row r="466" ht="14.25" customHeight="1">
      <c r="H466" s="29"/>
    </row>
    <row r="467" ht="14.25" customHeight="1">
      <c r="H467" s="29"/>
    </row>
    <row r="468" ht="14.25" customHeight="1">
      <c r="H468" s="29"/>
    </row>
    <row r="469" ht="14.25" customHeight="1">
      <c r="H469" s="29"/>
    </row>
    <row r="470" ht="14.25" customHeight="1">
      <c r="H470" s="29"/>
    </row>
    <row r="471" ht="14.25" customHeight="1">
      <c r="H471" s="29"/>
    </row>
    <row r="472" ht="14.25" customHeight="1">
      <c r="H472" s="29"/>
    </row>
    <row r="473" ht="14.25" customHeight="1">
      <c r="H473" s="29"/>
    </row>
    <row r="474" ht="14.25" customHeight="1">
      <c r="H474" s="29"/>
    </row>
    <row r="475" ht="14.25" customHeight="1">
      <c r="H475" s="29"/>
    </row>
    <row r="476" ht="14.25" customHeight="1">
      <c r="H476" s="29"/>
    </row>
    <row r="477" ht="14.25" customHeight="1">
      <c r="H477" s="29"/>
    </row>
    <row r="478" ht="14.25" customHeight="1">
      <c r="H478" s="29"/>
    </row>
    <row r="479" ht="14.25" customHeight="1">
      <c r="H479" s="29"/>
    </row>
    <row r="480" ht="14.25" customHeight="1">
      <c r="H480" s="29"/>
    </row>
    <row r="481" ht="14.25" customHeight="1">
      <c r="H481" s="29"/>
    </row>
    <row r="482" ht="14.25" customHeight="1">
      <c r="H482" s="29"/>
    </row>
    <row r="483" ht="14.25" customHeight="1">
      <c r="H483" s="29"/>
    </row>
    <row r="484" ht="14.25" customHeight="1">
      <c r="H484" s="29"/>
    </row>
    <row r="485" ht="14.25" customHeight="1">
      <c r="H485" s="29"/>
    </row>
    <row r="486" ht="14.25" customHeight="1">
      <c r="H486" s="29"/>
    </row>
    <row r="487" ht="14.25" customHeight="1">
      <c r="H487" s="29"/>
    </row>
    <row r="488" ht="14.25" customHeight="1">
      <c r="H488" s="29"/>
    </row>
    <row r="489" ht="14.25" customHeight="1">
      <c r="H489" s="29"/>
    </row>
    <row r="490" ht="14.25" customHeight="1">
      <c r="H490" s="29"/>
    </row>
    <row r="491" ht="14.25" customHeight="1">
      <c r="H491" s="29"/>
    </row>
    <row r="492" ht="14.25" customHeight="1">
      <c r="H492" s="29"/>
    </row>
    <row r="493" ht="14.25" customHeight="1">
      <c r="H493" s="29"/>
    </row>
    <row r="494" ht="14.25" customHeight="1">
      <c r="H494" s="29"/>
    </row>
    <row r="495" ht="14.25" customHeight="1">
      <c r="H495" s="29"/>
    </row>
    <row r="496" ht="14.25" customHeight="1">
      <c r="H496" s="29"/>
    </row>
    <row r="497" ht="14.25" customHeight="1">
      <c r="H497" s="29"/>
    </row>
    <row r="498" ht="14.25" customHeight="1">
      <c r="H498" s="29"/>
    </row>
    <row r="499" ht="14.25" customHeight="1">
      <c r="H499" s="29"/>
    </row>
    <row r="500" ht="14.25" customHeight="1">
      <c r="H500" s="29"/>
    </row>
    <row r="501" ht="14.25" customHeight="1">
      <c r="H501" s="29"/>
    </row>
    <row r="502" ht="14.25" customHeight="1">
      <c r="H502" s="29"/>
    </row>
    <row r="503" ht="14.25" customHeight="1">
      <c r="H503" s="29"/>
    </row>
    <row r="504" ht="14.25" customHeight="1">
      <c r="H504" s="29"/>
    </row>
    <row r="505" ht="14.25" customHeight="1">
      <c r="H505" s="29"/>
    </row>
    <row r="506" ht="14.25" customHeight="1">
      <c r="H506" s="29"/>
    </row>
    <row r="507" ht="14.25" customHeight="1">
      <c r="H507" s="29"/>
    </row>
    <row r="508" ht="14.25" customHeight="1">
      <c r="H508" s="29"/>
    </row>
    <row r="509" ht="14.25" customHeight="1">
      <c r="H509" s="29"/>
    </row>
    <row r="510" ht="14.25" customHeight="1">
      <c r="H510" s="29"/>
    </row>
    <row r="511" ht="14.25" customHeight="1">
      <c r="H511" s="29"/>
    </row>
    <row r="512" ht="14.25" customHeight="1">
      <c r="H512" s="29"/>
    </row>
    <row r="513" ht="14.25" customHeight="1">
      <c r="H513" s="29"/>
    </row>
    <row r="514" ht="14.25" customHeight="1">
      <c r="H514" s="29"/>
    </row>
    <row r="515" ht="14.25" customHeight="1">
      <c r="H515" s="29"/>
    </row>
    <row r="516" ht="14.25" customHeight="1">
      <c r="H516" s="29"/>
    </row>
    <row r="517" ht="14.25" customHeight="1">
      <c r="H517" s="29"/>
    </row>
    <row r="518" ht="14.25" customHeight="1">
      <c r="H518" s="29"/>
    </row>
    <row r="519" ht="14.25" customHeight="1">
      <c r="H519" s="29"/>
    </row>
    <row r="520" ht="14.25" customHeight="1">
      <c r="H520" s="29"/>
    </row>
    <row r="521" ht="14.25" customHeight="1">
      <c r="H521" s="29"/>
    </row>
    <row r="522" ht="14.25" customHeight="1">
      <c r="H522" s="29"/>
    </row>
    <row r="523" ht="14.25" customHeight="1">
      <c r="H523" s="29"/>
    </row>
    <row r="524" ht="14.25" customHeight="1">
      <c r="H524" s="29"/>
    </row>
    <row r="525" ht="14.25" customHeight="1">
      <c r="H525" s="29"/>
    </row>
    <row r="526" ht="14.25" customHeight="1">
      <c r="H526" s="29"/>
    </row>
    <row r="527" ht="14.25" customHeight="1">
      <c r="H527" s="29"/>
    </row>
    <row r="528" ht="14.25" customHeight="1">
      <c r="H528" s="29"/>
    </row>
    <row r="529" ht="14.25" customHeight="1">
      <c r="H529" s="29"/>
    </row>
    <row r="530" ht="14.25" customHeight="1">
      <c r="H530" s="29"/>
    </row>
    <row r="531" ht="14.25" customHeight="1">
      <c r="H531" s="29"/>
    </row>
    <row r="532" ht="14.25" customHeight="1">
      <c r="H532" s="29"/>
    </row>
    <row r="533" ht="14.25" customHeight="1">
      <c r="H533" s="29"/>
    </row>
    <row r="534" ht="14.25" customHeight="1">
      <c r="H534" s="29"/>
    </row>
    <row r="535" ht="14.25" customHeight="1">
      <c r="H535" s="29"/>
    </row>
    <row r="536" ht="14.25" customHeight="1">
      <c r="H536" s="29"/>
    </row>
    <row r="537" ht="14.25" customHeight="1">
      <c r="H537" s="29"/>
    </row>
    <row r="538" ht="14.25" customHeight="1">
      <c r="H538" s="29"/>
    </row>
    <row r="539" ht="14.25" customHeight="1">
      <c r="H539" s="29"/>
    </row>
    <row r="540" ht="14.25" customHeight="1">
      <c r="H540" s="29"/>
    </row>
    <row r="541" ht="14.25" customHeight="1">
      <c r="H541" s="29"/>
    </row>
    <row r="542" ht="14.25" customHeight="1">
      <c r="H542" s="29"/>
    </row>
    <row r="543" ht="14.25" customHeight="1">
      <c r="H543" s="29"/>
    </row>
    <row r="544" ht="14.25" customHeight="1">
      <c r="H544" s="29"/>
    </row>
    <row r="545" ht="14.25" customHeight="1">
      <c r="H545" s="29"/>
    </row>
    <row r="546" ht="14.25" customHeight="1">
      <c r="H546" s="29"/>
    </row>
    <row r="547" ht="14.25" customHeight="1">
      <c r="H547" s="29"/>
    </row>
    <row r="548" ht="14.25" customHeight="1">
      <c r="H548" s="29"/>
    </row>
    <row r="549" ht="14.25" customHeight="1">
      <c r="H549" s="29"/>
    </row>
    <row r="550" ht="14.25" customHeight="1">
      <c r="H550" s="29"/>
    </row>
    <row r="551" ht="14.25" customHeight="1">
      <c r="H551" s="29"/>
    </row>
    <row r="552" ht="14.25" customHeight="1">
      <c r="H552" s="29"/>
    </row>
    <row r="553" ht="14.25" customHeight="1">
      <c r="H553" s="29"/>
    </row>
    <row r="554" ht="14.25" customHeight="1">
      <c r="H554" s="29"/>
    </row>
    <row r="555" ht="14.25" customHeight="1">
      <c r="H555" s="29"/>
    </row>
    <row r="556" ht="14.25" customHeight="1">
      <c r="H556" s="29"/>
    </row>
    <row r="557" ht="14.25" customHeight="1">
      <c r="H557" s="29"/>
    </row>
    <row r="558" ht="14.25" customHeight="1">
      <c r="H558" s="29"/>
    </row>
    <row r="559" ht="14.25" customHeight="1">
      <c r="H559" s="29"/>
    </row>
    <row r="560" ht="14.25" customHeight="1">
      <c r="H560" s="29"/>
    </row>
    <row r="561" ht="14.25" customHeight="1">
      <c r="H561" s="29"/>
    </row>
    <row r="562" ht="14.25" customHeight="1">
      <c r="H562" s="29"/>
    </row>
    <row r="563" ht="14.25" customHeight="1">
      <c r="H563" s="29"/>
    </row>
    <row r="564" ht="14.25" customHeight="1">
      <c r="H564" s="29"/>
    </row>
    <row r="565" ht="14.25" customHeight="1">
      <c r="H565" s="29"/>
    </row>
    <row r="566" ht="14.25" customHeight="1">
      <c r="H566" s="29"/>
    </row>
    <row r="567" ht="14.25" customHeight="1">
      <c r="H567" s="29"/>
    </row>
    <row r="568" ht="14.25" customHeight="1">
      <c r="H568" s="29"/>
    </row>
    <row r="569" ht="14.25" customHeight="1">
      <c r="H569" s="29"/>
    </row>
    <row r="570" ht="14.25" customHeight="1">
      <c r="H570" s="29"/>
    </row>
    <row r="571" ht="14.25" customHeight="1">
      <c r="H571" s="29"/>
    </row>
    <row r="572" ht="14.25" customHeight="1">
      <c r="H572" s="29"/>
    </row>
    <row r="573" ht="14.25" customHeight="1">
      <c r="H573" s="29"/>
    </row>
    <row r="574" ht="14.25" customHeight="1">
      <c r="H574" s="29"/>
    </row>
    <row r="575" ht="14.25" customHeight="1">
      <c r="H575" s="29"/>
    </row>
    <row r="576" ht="14.25" customHeight="1">
      <c r="H576" s="29"/>
    </row>
    <row r="577" ht="14.25" customHeight="1">
      <c r="H577" s="29"/>
    </row>
    <row r="578" ht="14.25" customHeight="1">
      <c r="H578" s="29"/>
    </row>
    <row r="579" ht="14.25" customHeight="1">
      <c r="H579" s="29"/>
    </row>
    <row r="580" ht="14.25" customHeight="1">
      <c r="H580" s="29"/>
    </row>
    <row r="581" ht="14.25" customHeight="1">
      <c r="H581" s="29"/>
    </row>
    <row r="582" ht="14.25" customHeight="1">
      <c r="H582" s="29"/>
    </row>
    <row r="583" ht="14.25" customHeight="1">
      <c r="H583" s="29"/>
    </row>
    <row r="584" ht="14.25" customHeight="1">
      <c r="H584" s="29"/>
    </row>
    <row r="585" ht="14.25" customHeight="1">
      <c r="H585" s="29"/>
    </row>
    <row r="586" ht="14.25" customHeight="1">
      <c r="H586" s="29"/>
    </row>
    <row r="587" ht="14.25" customHeight="1">
      <c r="H587" s="29"/>
    </row>
    <row r="588" ht="14.25" customHeight="1">
      <c r="H588" s="29"/>
    </row>
    <row r="589" ht="14.25" customHeight="1">
      <c r="H589" s="29"/>
    </row>
    <row r="590" ht="14.25" customHeight="1">
      <c r="H590" s="29"/>
    </row>
    <row r="591" ht="14.25" customHeight="1">
      <c r="H591" s="29"/>
    </row>
    <row r="592" ht="14.25" customHeight="1">
      <c r="H592" s="29"/>
    </row>
    <row r="593" ht="14.25" customHeight="1">
      <c r="H593" s="29"/>
    </row>
    <row r="594" ht="14.25" customHeight="1">
      <c r="H594" s="29"/>
    </row>
    <row r="595" ht="14.25" customHeight="1">
      <c r="H595" s="29"/>
    </row>
    <row r="596" ht="14.25" customHeight="1">
      <c r="H596" s="29"/>
    </row>
    <row r="597" ht="14.25" customHeight="1">
      <c r="H597" s="29"/>
    </row>
    <row r="598" ht="14.25" customHeight="1">
      <c r="H598" s="29"/>
    </row>
    <row r="599" ht="14.25" customHeight="1">
      <c r="H599" s="29"/>
    </row>
    <row r="600" ht="14.25" customHeight="1">
      <c r="H600" s="29"/>
    </row>
    <row r="601" ht="14.25" customHeight="1">
      <c r="H601" s="29"/>
    </row>
    <row r="602" ht="14.25" customHeight="1">
      <c r="H602" s="29"/>
    </row>
    <row r="603" ht="14.25" customHeight="1">
      <c r="H603" s="29"/>
    </row>
    <row r="604" ht="14.25" customHeight="1">
      <c r="H604" s="29"/>
    </row>
    <row r="605" ht="14.25" customHeight="1">
      <c r="H605" s="29"/>
    </row>
    <row r="606" ht="14.25" customHeight="1">
      <c r="H606" s="29"/>
    </row>
    <row r="607" ht="14.25" customHeight="1">
      <c r="H607" s="29"/>
    </row>
    <row r="608" ht="14.25" customHeight="1">
      <c r="H608" s="29"/>
    </row>
    <row r="609" ht="14.25" customHeight="1">
      <c r="H609" s="29"/>
    </row>
    <row r="610" ht="14.25" customHeight="1">
      <c r="H610" s="29"/>
    </row>
    <row r="611" ht="14.25" customHeight="1">
      <c r="H611" s="29"/>
    </row>
    <row r="612" ht="14.25" customHeight="1">
      <c r="H612" s="29"/>
    </row>
    <row r="613" ht="14.25" customHeight="1">
      <c r="H613" s="29"/>
    </row>
    <row r="614" ht="14.25" customHeight="1">
      <c r="H614" s="29"/>
    </row>
    <row r="615" ht="14.25" customHeight="1">
      <c r="H615" s="29"/>
    </row>
    <row r="616" ht="14.25" customHeight="1">
      <c r="H616" s="29"/>
    </row>
    <row r="617" ht="14.25" customHeight="1">
      <c r="H617" s="29"/>
    </row>
    <row r="618" ht="14.25" customHeight="1">
      <c r="H618" s="29"/>
    </row>
    <row r="619" ht="14.25" customHeight="1">
      <c r="H619" s="29"/>
    </row>
    <row r="620" ht="14.25" customHeight="1">
      <c r="H620" s="29"/>
    </row>
    <row r="621" ht="14.25" customHeight="1">
      <c r="H621" s="29"/>
    </row>
    <row r="622" ht="14.25" customHeight="1">
      <c r="H622" s="29"/>
    </row>
    <row r="623" ht="14.25" customHeight="1">
      <c r="H623" s="29"/>
    </row>
    <row r="624" ht="14.25" customHeight="1">
      <c r="H624" s="29"/>
    </row>
    <row r="625" ht="14.25" customHeight="1">
      <c r="H625" s="29"/>
    </row>
    <row r="626" ht="14.25" customHeight="1">
      <c r="H626" s="29"/>
    </row>
    <row r="627" ht="14.25" customHeight="1">
      <c r="H627" s="29"/>
    </row>
    <row r="628" ht="14.25" customHeight="1">
      <c r="H628" s="29"/>
    </row>
    <row r="629" ht="14.25" customHeight="1">
      <c r="H629" s="29"/>
    </row>
    <row r="630" ht="14.25" customHeight="1">
      <c r="H630" s="29"/>
    </row>
    <row r="631" ht="14.25" customHeight="1">
      <c r="H631" s="29"/>
    </row>
    <row r="632" ht="14.25" customHeight="1">
      <c r="H632" s="29"/>
    </row>
    <row r="633" ht="14.25" customHeight="1">
      <c r="H633" s="29"/>
    </row>
    <row r="634" ht="14.25" customHeight="1">
      <c r="H634" s="29"/>
    </row>
    <row r="635" ht="14.25" customHeight="1">
      <c r="H635" s="29"/>
    </row>
    <row r="636" ht="14.25" customHeight="1">
      <c r="H636" s="29"/>
    </row>
    <row r="637" ht="14.25" customHeight="1">
      <c r="H637" s="29"/>
    </row>
    <row r="638" ht="14.25" customHeight="1">
      <c r="H638" s="29"/>
    </row>
    <row r="639" ht="14.25" customHeight="1">
      <c r="H639" s="29"/>
    </row>
    <row r="640" ht="14.25" customHeight="1">
      <c r="H640" s="29"/>
    </row>
    <row r="641" ht="14.25" customHeight="1">
      <c r="H641" s="29"/>
    </row>
    <row r="642" ht="14.25" customHeight="1">
      <c r="H642" s="29"/>
    </row>
    <row r="643" ht="14.25" customHeight="1">
      <c r="H643" s="29"/>
    </row>
    <row r="644" ht="14.25" customHeight="1">
      <c r="H644" s="29"/>
    </row>
    <row r="645" ht="14.25" customHeight="1">
      <c r="H645" s="29"/>
    </row>
    <row r="646" ht="14.25" customHeight="1">
      <c r="H646" s="29"/>
    </row>
    <row r="647" ht="14.25" customHeight="1">
      <c r="H647" s="29"/>
    </row>
    <row r="648" ht="14.25" customHeight="1">
      <c r="H648" s="29"/>
    </row>
    <row r="649" ht="14.25" customHeight="1">
      <c r="H649" s="29"/>
    </row>
    <row r="650" ht="14.25" customHeight="1">
      <c r="H650" s="29"/>
    </row>
    <row r="651" ht="14.25" customHeight="1">
      <c r="H651" s="29"/>
    </row>
    <row r="652" ht="14.25" customHeight="1">
      <c r="H652" s="29"/>
    </row>
    <row r="653" ht="14.25" customHeight="1">
      <c r="H653" s="29"/>
    </row>
    <row r="654" ht="14.25" customHeight="1">
      <c r="H654" s="29"/>
    </row>
    <row r="655" ht="14.25" customHeight="1">
      <c r="H655" s="29"/>
    </row>
    <row r="656" ht="14.25" customHeight="1">
      <c r="H656" s="29"/>
    </row>
    <row r="657" ht="14.25" customHeight="1">
      <c r="H657" s="29"/>
    </row>
    <row r="658" ht="14.25" customHeight="1">
      <c r="H658" s="29"/>
    </row>
    <row r="659" ht="14.25" customHeight="1">
      <c r="H659" s="29"/>
    </row>
    <row r="660" ht="14.25" customHeight="1">
      <c r="H660" s="29"/>
    </row>
    <row r="661" ht="14.25" customHeight="1">
      <c r="H661" s="29"/>
    </row>
    <row r="662" ht="14.25" customHeight="1">
      <c r="H662" s="29"/>
    </row>
    <row r="663" ht="14.25" customHeight="1">
      <c r="H663" s="29"/>
    </row>
    <row r="664" ht="14.25" customHeight="1">
      <c r="H664" s="29"/>
    </row>
    <row r="665" ht="14.25" customHeight="1">
      <c r="H665" s="29"/>
    </row>
    <row r="666" ht="14.25" customHeight="1">
      <c r="H666" s="29"/>
    </row>
    <row r="667" ht="14.25" customHeight="1">
      <c r="H667" s="29"/>
    </row>
    <row r="668" ht="14.25" customHeight="1">
      <c r="H668" s="29"/>
    </row>
    <row r="669" ht="14.25" customHeight="1">
      <c r="H669" s="29"/>
    </row>
    <row r="670" ht="14.25" customHeight="1">
      <c r="H670" s="29"/>
    </row>
    <row r="671" ht="14.25" customHeight="1">
      <c r="H671" s="29"/>
    </row>
    <row r="672" ht="14.25" customHeight="1">
      <c r="H672" s="29"/>
    </row>
    <row r="673" ht="14.25" customHeight="1">
      <c r="H673" s="29"/>
    </row>
    <row r="674" ht="14.25" customHeight="1">
      <c r="H674" s="29"/>
    </row>
    <row r="675" ht="14.25" customHeight="1">
      <c r="H675" s="29"/>
    </row>
    <row r="676" ht="14.25" customHeight="1">
      <c r="H676" s="29"/>
    </row>
    <row r="677" ht="14.25" customHeight="1">
      <c r="H677" s="29"/>
    </row>
    <row r="678" ht="14.25" customHeight="1">
      <c r="H678" s="29"/>
    </row>
    <row r="679" ht="14.25" customHeight="1">
      <c r="H679" s="29"/>
    </row>
    <row r="680" ht="14.25" customHeight="1">
      <c r="H680" s="29"/>
    </row>
    <row r="681" ht="14.25" customHeight="1">
      <c r="H681" s="29"/>
    </row>
    <row r="682" ht="14.25" customHeight="1">
      <c r="H682" s="29"/>
    </row>
    <row r="683" ht="14.25" customHeight="1">
      <c r="H683" s="29"/>
    </row>
    <row r="684" ht="14.25" customHeight="1">
      <c r="H684" s="29"/>
    </row>
    <row r="685" ht="14.25" customHeight="1">
      <c r="H685" s="29"/>
    </row>
    <row r="686" ht="14.25" customHeight="1">
      <c r="H686" s="29"/>
    </row>
    <row r="687" ht="14.25" customHeight="1">
      <c r="H687" s="29"/>
    </row>
    <row r="688" ht="14.25" customHeight="1">
      <c r="H688" s="29"/>
    </row>
    <row r="689" ht="14.25" customHeight="1">
      <c r="H689" s="29"/>
    </row>
    <row r="690" ht="14.25" customHeight="1">
      <c r="H690" s="29"/>
    </row>
    <row r="691" ht="14.25" customHeight="1">
      <c r="H691" s="29"/>
    </row>
    <row r="692" ht="14.25" customHeight="1">
      <c r="H692" s="29"/>
    </row>
    <row r="693" ht="14.25" customHeight="1">
      <c r="H693" s="29"/>
    </row>
    <row r="694" ht="14.25" customHeight="1">
      <c r="H694" s="29"/>
    </row>
    <row r="695" ht="14.25" customHeight="1">
      <c r="H695" s="29"/>
    </row>
    <row r="696" ht="14.25" customHeight="1">
      <c r="H696" s="29"/>
    </row>
    <row r="697" ht="14.25" customHeight="1">
      <c r="H697" s="29"/>
    </row>
    <row r="698" ht="14.25" customHeight="1">
      <c r="H698" s="29"/>
    </row>
    <row r="699" ht="14.25" customHeight="1">
      <c r="H699" s="29"/>
    </row>
    <row r="700" ht="14.25" customHeight="1">
      <c r="H700" s="29"/>
    </row>
    <row r="701" ht="14.25" customHeight="1">
      <c r="H701" s="29"/>
    </row>
    <row r="702" ht="14.25" customHeight="1">
      <c r="H702" s="29"/>
    </row>
    <row r="703" ht="14.25" customHeight="1">
      <c r="H703" s="29"/>
    </row>
    <row r="704" ht="14.25" customHeight="1">
      <c r="H704" s="29"/>
    </row>
    <row r="705" ht="14.25" customHeight="1">
      <c r="H705" s="29"/>
    </row>
    <row r="706" ht="14.25" customHeight="1">
      <c r="H706" s="29"/>
    </row>
    <row r="707" ht="14.25" customHeight="1">
      <c r="H707" s="29"/>
    </row>
    <row r="708" ht="14.25" customHeight="1">
      <c r="H708" s="29"/>
    </row>
    <row r="709" ht="14.25" customHeight="1">
      <c r="H709" s="29"/>
    </row>
    <row r="710" ht="14.25" customHeight="1">
      <c r="H710" s="29"/>
    </row>
    <row r="711" ht="14.25" customHeight="1">
      <c r="H711" s="29"/>
    </row>
    <row r="712" ht="14.25" customHeight="1">
      <c r="H712" s="29"/>
    </row>
    <row r="713" ht="14.25" customHeight="1">
      <c r="H713" s="29"/>
    </row>
    <row r="714" ht="14.25" customHeight="1">
      <c r="H714" s="29"/>
    </row>
    <row r="715" ht="14.25" customHeight="1">
      <c r="H715" s="29"/>
    </row>
    <row r="716" ht="14.25" customHeight="1">
      <c r="H716" s="29"/>
    </row>
    <row r="717" ht="14.25" customHeight="1">
      <c r="H717" s="29"/>
    </row>
    <row r="718" ht="14.25" customHeight="1">
      <c r="H718" s="29"/>
    </row>
    <row r="719" ht="14.25" customHeight="1">
      <c r="H719" s="29"/>
    </row>
    <row r="720" ht="14.25" customHeight="1">
      <c r="H720" s="29"/>
    </row>
    <row r="721" ht="14.25" customHeight="1">
      <c r="H721" s="29"/>
    </row>
    <row r="722" ht="14.25" customHeight="1">
      <c r="H722" s="29"/>
    </row>
    <row r="723" ht="14.25" customHeight="1">
      <c r="H723" s="29"/>
    </row>
    <row r="724" ht="14.25" customHeight="1">
      <c r="H724" s="29"/>
    </row>
    <row r="725" ht="14.25" customHeight="1">
      <c r="H725" s="29"/>
    </row>
    <row r="726" ht="14.25" customHeight="1">
      <c r="H726" s="29"/>
    </row>
    <row r="727" ht="14.25" customHeight="1">
      <c r="H727" s="29"/>
    </row>
    <row r="728" ht="14.25" customHeight="1">
      <c r="H728" s="29"/>
    </row>
    <row r="729" ht="14.25" customHeight="1">
      <c r="H729" s="29"/>
    </row>
    <row r="730" ht="14.25" customHeight="1">
      <c r="H730" s="29"/>
    </row>
    <row r="731" ht="14.25" customHeight="1">
      <c r="H731" s="29"/>
    </row>
    <row r="732" ht="14.25" customHeight="1">
      <c r="H732" s="29"/>
    </row>
    <row r="733" ht="14.25" customHeight="1">
      <c r="H733" s="29"/>
    </row>
    <row r="734" ht="14.25" customHeight="1">
      <c r="H734" s="29"/>
    </row>
    <row r="735" ht="14.25" customHeight="1">
      <c r="H735" s="29"/>
    </row>
    <row r="736" ht="14.25" customHeight="1">
      <c r="H736" s="29"/>
    </row>
    <row r="737" ht="14.25" customHeight="1">
      <c r="H737" s="29"/>
    </row>
    <row r="738" ht="14.25" customHeight="1">
      <c r="H738" s="29"/>
    </row>
    <row r="739" ht="14.25" customHeight="1">
      <c r="H739" s="29"/>
    </row>
    <row r="740" ht="14.25" customHeight="1">
      <c r="H740" s="29"/>
    </row>
    <row r="741" ht="14.25" customHeight="1">
      <c r="H741" s="29"/>
    </row>
    <row r="742" ht="14.25" customHeight="1">
      <c r="H742" s="29"/>
    </row>
    <row r="743" ht="14.25" customHeight="1">
      <c r="H743" s="29"/>
    </row>
    <row r="744" ht="14.25" customHeight="1">
      <c r="H744" s="29"/>
    </row>
    <row r="745" ht="14.25" customHeight="1">
      <c r="H745" s="29"/>
    </row>
    <row r="746" ht="14.25" customHeight="1">
      <c r="H746" s="29"/>
    </row>
    <row r="747" ht="14.25" customHeight="1">
      <c r="H747" s="29"/>
    </row>
    <row r="748" ht="14.25" customHeight="1">
      <c r="H748" s="29"/>
    </row>
    <row r="749" ht="14.25" customHeight="1">
      <c r="H749" s="29"/>
    </row>
    <row r="750" ht="14.25" customHeight="1">
      <c r="H750" s="29"/>
    </row>
    <row r="751" ht="14.25" customHeight="1">
      <c r="H751" s="29"/>
    </row>
    <row r="752" ht="14.25" customHeight="1">
      <c r="H752" s="29"/>
    </row>
    <row r="753" ht="14.25" customHeight="1">
      <c r="H753" s="29"/>
    </row>
    <row r="754" ht="14.25" customHeight="1">
      <c r="H754" s="29"/>
    </row>
    <row r="755" ht="14.25" customHeight="1">
      <c r="H755" s="29"/>
    </row>
    <row r="756" ht="14.25" customHeight="1">
      <c r="H756" s="29"/>
    </row>
    <row r="757" ht="14.25" customHeight="1">
      <c r="H757" s="29"/>
    </row>
    <row r="758" ht="14.25" customHeight="1">
      <c r="H758" s="29"/>
    </row>
    <row r="759" ht="14.25" customHeight="1">
      <c r="H759" s="29"/>
    </row>
    <row r="760" ht="14.25" customHeight="1">
      <c r="H760" s="29"/>
    </row>
    <row r="761" ht="14.25" customHeight="1">
      <c r="H761" s="29"/>
    </row>
    <row r="762" ht="14.25" customHeight="1">
      <c r="H762" s="29"/>
    </row>
    <row r="763" ht="14.25" customHeight="1">
      <c r="H763" s="29"/>
    </row>
    <row r="764" ht="14.25" customHeight="1">
      <c r="H764" s="29"/>
    </row>
    <row r="765" ht="14.25" customHeight="1">
      <c r="H765" s="29"/>
    </row>
    <row r="766" ht="14.25" customHeight="1">
      <c r="H766" s="29"/>
    </row>
    <row r="767" ht="14.25" customHeight="1">
      <c r="H767" s="29"/>
    </row>
    <row r="768" ht="14.25" customHeight="1">
      <c r="H768" s="29"/>
    </row>
    <row r="769" ht="14.25" customHeight="1">
      <c r="H769" s="29"/>
    </row>
    <row r="770" ht="14.25" customHeight="1">
      <c r="H770" s="29"/>
    </row>
    <row r="771" ht="14.25" customHeight="1">
      <c r="H771" s="29"/>
    </row>
    <row r="772" ht="14.25" customHeight="1">
      <c r="H772" s="29"/>
    </row>
    <row r="773" ht="14.25" customHeight="1">
      <c r="H773" s="29"/>
    </row>
    <row r="774" ht="14.25" customHeight="1">
      <c r="H774" s="29"/>
    </row>
    <row r="775" ht="14.25" customHeight="1">
      <c r="H775" s="29"/>
    </row>
    <row r="776" ht="14.25" customHeight="1">
      <c r="H776" s="29"/>
    </row>
    <row r="777" ht="14.25" customHeight="1">
      <c r="H777" s="29"/>
    </row>
    <row r="778" ht="14.25" customHeight="1">
      <c r="H778" s="29"/>
    </row>
    <row r="779" ht="14.25" customHeight="1">
      <c r="H779" s="29"/>
    </row>
    <row r="780" ht="14.25" customHeight="1">
      <c r="H780" s="29"/>
    </row>
    <row r="781" ht="14.25" customHeight="1">
      <c r="H781" s="29"/>
    </row>
    <row r="782" ht="14.25" customHeight="1">
      <c r="H782" s="29"/>
    </row>
    <row r="783" ht="14.25" customHeight="1">
      <c r="H783" s="29"/>
    </row>
    <row r="784" ht="14.25" customHeight="1">
      <c r="H784" s="29"/>
    </row>
    <row r="785" ht="14.25" customHeight="1">
      <c r="H785" s="29"/>
    </row>
    <row r="786" ht="14.25" customHeight="1">
      <c r="H786" s="29"/>
    </row>
    <row r="787" ht="14.25" customHeight="1">
      <c r="H787" s="29"/>
    </row>
    <row r="788" ht="14.25" customHeight="1">
      <c r="H788" s="29"/>
    </row>
    <row r="789" ht="14.25" customHeight="1">
      <c r="H789" s="29"/>
    </row>
    <row r="790" ht="14.25" customHeight="1">
      <c r="H790" s="29"/>
    </row>
    <row r="791" ht="14.25" customHeight="1">
      <c r="H791" s="29"/>
    </row>
    <row r="792" ht="14.25" customHeight="1">
      <c r="H792" s="29"/>
    </row>
    <row r="793" ht="14.25" customHeight="1">
      <c r="H793" s="29"/>
    </row>
    <row r="794" ht="14.25" customHeight="1">
      <c r="H794" s="29"/>
    </row>
    <row r="795" ht="14.25" customHeight="1">
      <c r="H795" s="29"/>
    </row>
    <row r="796" ht="14.25" customHeight="1">
      <c r="H796" s="29"/>
    </row>
    <row r="797" ht="14.25" customHeight="1">
      <c r="H797" s="29"/>
    </row>
    <row r="798" ht="14.25" customHeight="1">
      <c r="H798" s="29"/>
    </row>
    <row r="799" ht="14.25" customHeight="1">
      <c r="H799" s="29"/>
    </row>
    <row r="800" ht="14.25" customHeight="1">
      <c r="H800" s="29"/>
    </row>
    <row r="801" ht="14.25" customHeight="1">
      <c r="H801" s="29"/>
    </row>
    <row r="802" ht="14.25" customHeight="1">
      <c r="H802" s="29"/>
    </row>
    <row r="803" ht="14.25" customHeight="1">
      <c r="H803" s="29"/>
    </row>
    <row r="804" ht="14.25" customHeight="1">
      <c r="H804" s="29"/>
    </row>
    <row r="805" ht="14.25" customHeight="1">
      <c r="H805" s="29"/>
    </row>
    <row r="806" ht="14.25" customHeight="1">
      <c r="H806" s="29"/>
    </row>
    <row r="807" ht="14.25" customHeight="1">
      <c r="H807" s="29"/>
    </row>
    <row r="808" ht="14.25" customHeight="1">
      <c r="H808" s="29"/>
    </row>
    <row r="809" ht="14.25" customHeight="1">
      <c r="H809" s="29"/>
    </row>
    <row r="810" ht="14.25" customHeight="1">
      <c r="H810" s="29"/>
    </row>
    <row r="811" ht="14.25" customHeight="1">
      <c r="H811" s="29"/>
    </row>
    <row r="812" ht="14.25" customHeight="1">
      <c r="H812" s="29"/>
    </row>
    <row r="813" ht="14.25" customHeight="1">
      <c r="H813" s="29"/>
    </row>
    <row r="814" ht="14.25" customHeight="1">
      <c r="H814" s="29"/>
    </row>
    <row r="815" ht="14.25" customHeight="1">
      <c r="H815" s="29"/>
    </row>
    <row r="816" ht="14.25" customHeight="1">
      <c r="H816" s="29"/>
    </row>
    <row r="817" ht="14.25" customHeight="1">
      <c r="H817" s="29"/>
    </row>
    <row r="818" ht="14.25" customHeight="1">
      <c r="H818" s="29"/>
    </row>
    <row r="819" ht="14.25" customHeight="1">
      <c r="H819" s="29"/>
    </row>
    <row r="820" ht="14.25" customHeight="1">
      <c r="H820" s="29"/>
    </row>
    <row r="821" ht="14.25" customHeight="1">
      <c r="H821" s="29"/>
    </row>
    <row r="822" ht="14.25" customHeight="1">
      <c r="H822" s="29"/>
    </row>
    <row r="823" ht="14.25" customHeight="1">
      <c r="H823" s="29"/>
    </row>
    <row r="824" ht="14.25" customHeight="1">
      <c r="H824" s="29"/>
    </row>
    <row r="825" ht="14.25" customHeight="1">
      <c r="H825" s="29"/>
    </row>
    <row r="826" ht="14.25" customHeight="1">
      <c r="H826" s="29"/>
    </row>
    <row r="827" ht="14.25" customHeight="1">
      <c r="H827" s="29"/>
    </row>
    <row r="828" ht="14.25" customHeight="1">
      <c r="H828" s="29"/>
    </row>
    <row r="829" ht="14.25" customHeight="1">
      <c r="H829" s="29"/>
    </row>
    <row r="830" ht="14.25" customHeight="1">
      <c r="H830" s="29"/>
    </row>
    <row r="831" ht="14.25" customHeight="1">
      <c r="H831" s="29"/>
    </row>
    <row r="832" ht="14.25" customHeight="1">
      <c r="H832" s="29"/>
    </row>
    <row r="833" ht="14.25" customHeight="1">
      <c r="H833" s="29"/>
    </row>
    <row r="834" ht="14.25" customHeight="1">
      <c r="H834" s="29"/>
    </row>
    <row r="835" ht="14.25" customHeight="1">
      <c r="H835" s="29"/>
    </row>
    <row r="836" ht="14.25" customHeight="1">
      <c r="H836" s="29"/>
    </row>
    <row r="837" ht="14.25" customHeight="1">
      <c r="H837" s="29"/>
    </row>
    <row r="838" ht="14.25" customHeight="1">
      <c r="H838" s="29"/>
    </row>
    <row r="839" ht="14.25" customHeight="1">
      <c r="H839" s="29"/>
    </row>
    <row r="840" ht="14.25" customHeight="1">
      <c r="H840" s="29"/>
    </row>
    <row r="841" ht="14.25" customHeight="1">
      <c r="H841" s="29"/>
    </row>
    <row r="842" ht="14.25" customHeight="1">
      <c r="H842" s="29"/>
    </row>
    <row r="843" ht="14.25" customHeight="1">
      <c r="H843" s="29"/>
    </row>
    <row r="844" ht="14.25" customHeight="1">
      <c r="H844" s="29"/>
    </row>
    <row r="845" ht="14.25" customHeight="1">
      <c r="H845" s="29"/>
    </row>
    <row r="846" ht="14.25" customHeight="1">
      <c r="H846" s="29"/>
    </row>
    <row r="847" ht="14.25" customHeight="1">
      <c r="H847" s="29"/>
    </row>
    <row r="848" ht="14.25" customHeight="1">
      <c r="H848" s="29"/>
    </row>
    <row r="849" ht="14.25" customHeight="1">
      <c r="H849" s="29"/>
    </row>
    <row r="850" ht="14.25" customHeight="1">
      <c r="H850" s="29"/>
    </row>
    <row r="851" ht="14.25" customHeight="1">
      <c r="H851" s="29"/>
    </row>
    <row r="852" ht="14.25" customHeight="1">
      <c r="H852" s="29"/>
    </row>
    <row r="853" ht="14.25" customHeight="1">
      <c r="H853" s="29"/>
    </row>
    <row r="854" ht="14.25" customHeight="1">
      <c r="H854" s="29"/>
    </row>
    <row r="855" ht="14.25" customHeight="1">
      <c r="H855" s="29"/>
    </row>
    <row r="856" ht="14.25" customHeight="1">
      <c r="H856" s="29"/>
    </row>
    <row r="857" ht="14.25" customHeight="1">
      <c r="H857" s="29"/>
    </row>
    <row r="858" ht="14.25" customHeight="1">
      <c r="H858" s="29"/>
    </row>
    <row r="859" ht="14.25" customHeight="1">
      <c r="H859" s="29"/>
    </row>
    <row r="860" ht="14.25" customHeight="1">
      <c r="H860" s="29"/>
    </row>
    <row r="861" ht="14.25" customHeight="1">
      <c r="H861" s="29"/>
    </row>
    <row r="862" ht="14.25" customHeight="1">
      <c r="H862" s="29"/>
    </row>
    <row r="863" ht="14.25" customHeight="1">
      <c r="H863" s="29"/>
    </row>
    <row r="864" ht="14.25" customHeight="1">
      <c r="H864" s="29"/>
    </row>
    <row r="865" ht="14.25" customHeight="1">
      <c r="H865" s="29"/>
    </row>
    <row r="866" ht="14.25" customHeight="1">
      <c r="H866" s="29"/>
    </row>
    <row r="867" ht="14.25" customHeight="1">
      <c r="H867" s="29"/>
    </row>
    <row r="868" ht="14.25" customHeight="1">
      <c r="H868" s="29"/>
    </row>
    <row r="869" ht="14.25" customHeight="1">
      <c r="H869" s="29"/>
    </row>
    <row r="870" ht="14.25" customHeight="1">
      <c r="H870" s="29"/>
    </row>
    <row r="871" ht="14.25" customHeight="1">
      <c r="H871" s="29"/>
    </row>
    <row r="872" ht="14.25" customHeight="1">
      <c r="H872" s="29"/>
    </row>
    <row r="873" ht="14.25" customHeight="1">
      <c r="H873" s="29"/>
    </row>
    <row r="874" ht="14.25" customHeight="1">
      <c r="H874" s="29"/>
    </row>
    <row r="875" ht="14.25" customHeight="1">
      <c r="H875" s="29"/>
    </row>
    <row r="876" ht="14.25" customHeight="1">
      <c r="H876" s="29"/>
    </row>
    <row r="877" ht="14.25" customHeight="1">
      <c r="H877" s="29"/>
    </row>
    <row r="878" ht="14.25" customHeight="1">
      <c r="H878" s="29"/>
    </row>
    <row r="879" ht="14.25" customHeight="1">
      <c r="H879" s="29"/>
    </row>
    <row r="880" ht="14.25" customHeight="1">
      <c r="H880" s="29"/>
    </row>
    <row r="881" ht="14.25" customHeight="1">
      <c r="H881" s="29"/>
    </row>
    <row r="882" ht="14.25" customHeight="1">
      <c r="H882" s="29"/>
    </row>
    <row r="883" ht="14.25" customHeight="1">
      <c r="H883" s="29"/>
    </row>
    <row r="884" ht="14.25" customHeight="1">
      <c r="H884" s="29"/>
    </row>
    <row r="885" ht="14.25" customHeight="1">
      <c r="H885" s="29"/>
    </row>
    <row r="886" ht="14.25" customHeight="1">
      <c r="H886" s="29"/>
    </row>
    <row r="887" ht="14.25" customHeight="1">
      <c r="H887" s="29"/>
    </row>
    <row r="888" ht="14.25" customHeight="1">
      <c r="H888" s="29"/>
    </row>
    <row r="889" ht="14.25" customHeight="1">
      <c r="H889" s="29"/>
    </row>
    <row r="890" ht="14.25" customHeight="1">
      <c r="H890" s="29"/>
    </row>
    <row r="891" ht="14.25" customHeight="1">
      <c r="H891" s="29"/>
    </row>
    <row r="892" ht="14.25" customHeight="1">
      <c r="H892" s="29"/>
    </row>
    <row r="893" ht="14.25" customHeight="1">
      <c r="H893" s="29"/>
    </row>
    <row r="894" ht="14.25" customHeight="1">
      <c r="H894" s="29"/>
    </row>
    <row r="895" ht="14.25" customHeight="1">
      <c r="H895" s="29"/>
    </row>
    <row r="896" ht="14.25" customHeight="1">
      <c r="H896" s="29"/>
    </row>
    <row r="897" ht="14.25" customHeight="1">
      <c r="H897" s="29"/>
    </row>
    <row r="898" ht="14.25" customHeight="1">
      <c r="H898" s="29"/>
    </row>
    <row r="899" ht="14.25" customHeight="1">
      <c r="H899" s="29"/>
    </row>
    <row r="900" ht="14.25" customHeight="1">
      <c r="H900" s="29"/>
    </row>
    <row r="901" ht="14.25" customHeight="1">
      <c r="H901" s="29"/>
    </row>
    <row r="902" ht="14.25" customHeight="1">
      <c r="H902" s="29"/>
    </row>
    <row r="903" ht="14.25" customHeight="1">
      <c r="H903" s="29"/>
    </row>
    <row r="904" ht="14.25" customHeight="1">
      <c r="H904" s="29"/>
    </row>
    <row r="905" ht="14.25" customHeight="1">
      <c r="H905" s="29"/>
    </row>
    <row r="906" ht="14.25" customHeight="1">
      <c r="H906" s="29"/>
    </row>
    <row r="907" ht="14.25" customHeight="1">
      <c r="H907" s="29"/>
    </row>
    <row r="908" ht="14.25" customHeight="1">
      <c r="H908" s="29"/>
    </row>
    <row r="909" ht="14.25" customHeight="1">
      <c r="H909" s="29"/>
    </row>
    <row r="910" ht="14.25" customHeight="1">
      <c r="H910" s="29"/>
    </row>
    <row r="911" ht="14.25" customHeight="1">
      <c r="H911" s="29"/>
    </row>
    <row r="912" ht="14.25" customHeight="1">
      <c r="H912" s="29"/>
    </row>
    <row r="913" ht="14.25" customHeight="1">
      <c r="H913" s="29"/>
    </row>
    <row r="914" ht="14.25" customHeight="1">
      <c r="H914" s="29"/>
    </row>
    <row r="915" ht="14.25" customHeight="1">
      <c r="H915" s="29"/>
    </row>
    <row r="916" ht="14.25" customHeight="1">
      <c r="H916" s="29"/>
    </row>
    <row r="917" ht="14.25" customHeight="1">
      <c r="H917" s="29"/>
    </row>
    <row r="918" ht="14.25" customHeight="1">
      <c r="H918" s="29"/>
    </row>
    <row r="919" ht="14.25" customHeight="1">
      <c r="H919" s="29"/>
    </row>
    <row r="920" ht="14.25" customHeight="1">
      <c r="H920" s="29"/>
    </row>
    <row r="921" ht="14.25" customHeight="1">
      <c r="H921" s="29"/>
    </row>
    <row r="922" ht="14.25" customHeight="1">
      <c r="H922" s="29"/>
    </row>
    <row r="923" ht="14.25" customHeight="1">
      <c r="H923" s="29"/>
    </row>
    <row r="924" ht="14.25" customHeight="1">
      <c r="H924" s="29"/>
    </row>
    <row r="925" ht="14.25" customHeight="1">
      <c r="H925" s="29"/>
    </row>
    <row r="926" ht="14.25" customHeight="1">
      <c r="H926" s="29"/>
    </row>
    <row r="927" ht="14.25" customHeight="1">
      <c r="H927" s="29"/>
    </row>
    <row r="928" ht="14.25" customHeight="1">
      <c r="H928" s="29"/>
    </row>
    <row r="929" ht="14.25" customHeight="1">
      <c r="H929" s="29"/>
    </row>
    <row r="930" ht="14.25" customHeight="1">
      <c r="H930" s="29"/>
    </row>
    <row r="931" ht="14.25" customHeight="1">
      <c r="H931" s="29"/>
    </row>
    <row r="932" ht="14.25" customHeight="1">
      <c r="H932" s="29"/>
    </row>
    <row r="933" ht="14.25" customHeight="1">
      <c r="H933" s="29"/>
    </row>
    <row r="934" ht="14.25" customHeight="1">
      <c r="H934" s="29"/>
    </row>
    <row r="935" ht="14.25" customHeight="1">
      <c r="H935" s="29"/>
    </row>
    <row r="936" ht="14.25" customHeight="1">
      <c r="H936" s="29"/>
    </row>
    <row r="937" ht="14.25" customHeight="1">
      <c r="H937" s="29"/>
    </row>
    <row r="938" ht="14.25" customHeight="1">
      <c r="H938" s="29"/>
    </row>
    <row r="939" ht="14.25" customHeight="1">
      <c r="H939" s="29"/>
    </row>
    <row r="940" ht="14.25" customHeight="1">
      <c r="H940" s="29"/>
    </row>
    <row r="941" ht="14.25" customHeight="1">
      <c r="H941" s="29"/>
    </row>
    <row r="942" ht="14.25" customHeight="1">
      <c r="H942" s="29"/>
    </row>
    <row r="943" ht="14.25" customHeight="1">
      <c r="H943" s="29"/>
    </row>
    <row r="944" ht="14.25" customHeight="1">
      <c r="H944" s="29"/>
    </row>
    <row r="945" ht="14.25" customHeight="1">
      <c r="H945" s="29"/>
    </row>
    <row r="946" ht="14.25" customHeight="1">
      <c r="H946" s="29"/>
    </row>
    <row r="947" ht="14.25" customHeight="1">
      <c r="H947" s="29"/>
    </row>
    <row r="948" ht="14.25" customHeight="1">
      <c r="H948" s="29"/>
    </row>
    <row r="949" ht="14.25" customHeight="1">
      <c r="H949" s="29"/>
    </row>
    <row r="950" ht="14.25" customHeight="1">
      <c r="H950" s="29"/>
    </row>
    <row r="951" ht="14.25" customHeight="1">
      <c r="H951" s="29"/>
    </row>
    <row r="952" ht="14.25" customHeight="1">
      <c r="H952" s="29"/>
    </row>
    <row r="953" ht="14.25" customHeight="1">
      <c r="H953" s="29"/>
    </row>
    <row r="954" ht="14.25" customHeight="1">
      <c r="H954" s="29"/>
    </row>
    <row r="955" ht="14.25" customHeight="1">
      <c r="H955" s="29"/>
    </row>
    <row r="956" ht="14.25" customHeight="1">
      <c r="H956" s="29"/>
    </row>
    <row r="957" ht="14.25" customHeight="1">
      <c r="H957" s="29"/>
    </row>
    <row r="958" ht="14.25" customHeight="1">
      <c r="H958" s="29"/>
    </row>
    <row r="959" ht="14.25" customHeight="1">
      <c r="H959" s="29"/>
    </row>
    <row r="960" ht="14.25" customHeight="1">
      <c r="H960" s="29"/>
    </row>
    <row r="961" ht="14.25" customHeight="1">
      <c r="H961" s="29"/>
    </row>
    <row r="962" ht="14.25" customHeight="1">
      <c r="H962" s="29"/>
    </row>
    <row r="963" ht="14.25" customHeight="1">
      <c r="H963" s="29"/>
    </row>
    <row r="964" ht="14.25" customHeight="1">
      <c r="H964" s="29"/>
    </row>
    <row r="965" ht="14.25" customHeight="1">
      <c r="H965" s="29"/>
    </row>
    <row r="966" ht="14.25" customHeight="1">
      <c r="H966" s="29"/>
    </row>
    <row r="967" ht="14.25" customHeight="1">
      <c r="H967" s="29"/>
    </row>
    <row r="968" ht="14.25" customHeight="1">
      <c r="H968" s="29"/>
    </row>
    <row r="969" ht="14.25" customHeight="1">
      <c r="H969" s="29"/>
    </row>
    <row r="970" ht="14.25" customHeight="1">
      <c r="H970" s="29"/>
    </row>
    <row r="971" ht="14.25" customHeight="1">
      <c r="H971" s="29"/>
    </row>
    <row r="972" ht="14.25" customHeight="1">
      <c r="H972" s="29"/>
    </row>
    <row r="973" ht="14.25" customHeight="1">
      <c r="H973" s="29"/>
    </row>
    <row r="974" ht="14.25" customHeight="1">
      <c r="H974" s="29"/>
    </row>
    <row r="975" ht="14.25" customHeight="1">
      <c r="H975" s="29"/>
    </row>
    <row r="976" ht="14.25" customHeight="1">
      <c r="H976" s="29"/>
    </row>
    <row r="977" ht="14.25" customHeight="1">
      <c r="H977" s="29"/>
    </row>
    <row r="978" ht="14.25" customHeight="1">
      <c r="H978" s="29"/>
    </row>
    <row r="979" ht="14.25" customHeight="1">
      <c r="H979" s="29"/>
    </row>
    <row r="980" ht="14.25" customHeight="1">
      <c r="H980" s="29"/>
    </row>
    <row r="981" ht="14.25" customHeight="1">
      <c r="H981" s="29"/>
    </row>
    <row r="982" ht="14.25" customHeight="1">
      <c r="H982" s="29"/>
    </row>
    <row r="983" ht="14.25" customHeight="1">
      <c r="H983" s="29"/>
    </row>
    <row r="984" ht="14.25" customHeight="1">
      <c r="H984" s="29"/>
    </row>
    <row r="985" ht="14.25" customHeight="1">
      <c r="H985" s="29"/>
    </row>
    <row r="986" ht="14.25" customHeight="1">
      <c r="H986" s="29"/>
    </row>
    <row r="987" ht="14.25" customHeight="1">
      <c r="H987" s="29"/>
    </row>
    <row r="988" ht="14.25" customHeight="1">
      <c r="H988" s="29"/>
    </row>
    <row r="989" ht="14.25" customHeight="1">
      <c r="H989" s="29"/>
    </row>
    <row r="990" ht="14.25" customHeight="1">
      <c r="H990" s="29"/>
    </row>
    <row r="991" ht="14.25" customHeight="1">
      <c r="H991" s="29"/>
    </row>
    <row r="992" ht="14.25" customHeight="1">
      <c r="H992" s="29"/>
    </row>
    <row r="993" ht="14.25" customHeight="1">
      <c r="H993" s="29"/>
    </row>
    <row r="994" ht="14.25" customHeight="1">
      <c r="H994" s="29"/>
    </row>
    <row r="995" ht="14.25" customHeight="1">
      <c r="H995" s="29"/>
    </row>
    <row r="996" ht="14.25" customHeight="1">
      <c r="H996" s="29"/>
    </row>
    <row r="997" ht="14.25" customHeight="1">
      <c r="H997" s="29"/>
    </row>
    <row r="998" ht="14.25" customHeight="1">
      <c r="H998" s="29"/>
    </row>
    <row r="999" ht="14.25" customHeight="1">
      <c r="H999" s="29"/>
    </row>
    <row r="1000" ht="14.25" customHeight="1">
      <c r="H1000" s="29"/>
    </row>
  </sheetData>
  <mergeCells count="9">
    <mergeCell ref="C21:E21"/>
    <mergeCell ref="C22:E22"/>
    <mergeCell ref="A1:D1"/>
    <mergeCell ref="C15:E15"/>
    <mergeCell ref="C16:E16"/>
    <mergeCell ref="C17:E17"/>
    <mergeCell ref="C18:E18"/>
    <mergeCell ref="C19:E19"/>
    <mergeCell ref="C20:E20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2019-03-18T17:47:51Z</dcterms:created>
  <dc:creator>Rafael Zambrano</dc:creator>
</cp:coreProperties>
</file>