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D-PASS\"/>
    </mc:Choice>
  </mc:AlternateContent>
  <bookViews>
    <workbookView xWindow="0" yWindow="0" windowWidth="25800" windowHeight="125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7" i="1" l="1"/>
  <c r="O98" i="1"/>
  <c r="N97" i="1"/>
  <c r="N98" i="1"/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M98" i="1" l="1"/>
  <c r="M97" i="1"/>
  <c r="L98" i="1"/>
  <c r="L97" i="1"/>
  <c r="K98" i="1"/>
  <c r="K97" i="1"/>
  <c r="J98" i="1"/>
  <c r="J97" i="1"/>
  <c r="I98" i="1"/>
  <c r="I97" i="1"/>
  <c r="H98" i="1"/>
  <c r="H97" i="1"/>
  <c r="G98" i="1"/>
  <c r="G97" i="1"/>
  <c r="D98" i="1"/>
  <c r="D97" i="1"/>
</calcChain>
</file>

<file path=xl/sharedStrings.xml><?xml version="1.0" encoding="utf-8"?>
<sst xmlns="http://schemas.openxmlformats.org/spreadsheetml/2006/main" count="433" uniqueCount="151">
  <si>
    <t>USFD_0008</t>
  </si>
  <si>
    <t>USFD_0019</t>
  </si>
  <si>
    <t>USFD_0020</t>
  </si>
  <si>
    <t>USFD_0025</t>
  </si>
  <si>
    <t>USFD_0049</t>
  </si>
  <si>
    <t>USFD_0051</t>
  </si>
  <si>
    <t>USFD_0054</t>
  </si>
  <si>
    <t>USFD_0057</t>
  </si>
  <si>
    <t>USFD_0060</t>
  </si>
  <si>
    <t>USFD_UNIGE_0004</t>
  </si>
  <si>
    <t>USFD_UNIGE_0005</t>
  </si>
  <si>
    <t>USFD_UNIGE_0031</t>
  </si>
  <si>
    <t>USFD_UNIGE_0036</t>
  </si>
  <si>
    <t>UPF_P0001.00</t>
  </si>
  <si>
    <t>UPF_P0004.00</t>
  </si>
  <si>
    <t>UPF_P0005.00</t>
  </si>
  <si>
    <t>UPF_P0010.00</t>
  </si>
  <si>
    <t>UPF_P0012.00</t>
  </si>
  <si>
    <t>UPF_P0013.00</t>
  </si>
  <si>
    <t>UPF_P0019.00</t>
  </si>
  <si>
    <t>UPF_P0029.00</t>
  </si>
  <si>
    <t>UPF_P0031.00</t>
  </si>
  <si>
    <t>UPF_P0032.00</t>
  </si>
  <si>
    <t>UPF_P0035.00</t>
  </si>
  <si>
    <t>UPF_P0042.00</t>
  </si>
  <si>
    <t>UPF_P0044.00</t>
  </si>
  <si>
    <t>UPF_P0046.00</t>
  </si>
  <si>
    <t>UPF_P0058.00</t>
  </si>
  <si>
    <t>UPF_P0060.00</t>
  </si>
  <si>
    <t>UPF_P0065.00</t>
  </si>
  <si>
    <t>UPF_P0078.00</t>
  </si>
  <si>
    <t>UPF_P0082.00</t>
  </si>
  <si>
    <t>UPF_P0084.00</t>
  </si>
  <si>
    <t>UPF_P0098.00</t>
  </si>
  <si>
    <t>UPF_P0107.00</t>
  </si>
  <si>
    <t>UPF_P0123.00</t>
  </si>
  <si>
    <t>UPF_P0129.00</t>
  </si>
  <si>
    <t>UPF_P0134.00</t>
  </si>
  <si>
    <t>UPF_P0140.00</t>
  </si>
  <si>
    <t>UPF_P0141.00</t>
  </si>
  <si>
    <t>UPF_P0156.00</t>
  </si>
  <si>
    <t>UPF_P0157.00</t>
  </si>
  <si>
    <t>UPF_P0195.00</t>
  </si>
  <si>
    <t>UPF_P0214.00</t>
  </si>
  <si>
    <t>UPF_P0215.00</t>
  </si>
  <si>
    <t>UPF_P0229.01</t>
  </si>
  <si>
    <t>UPF_P0232.00</t>
  </si>
  <si>
    <t>UPF_P0261.00</t>
  </si>
  <si>
    <t>UPF_P0266.00</t>
  </si>
  <si>
    <t>UPF_P0272.00</t>
  </si>
  <si>
    <t>UPF_P0280.00</t>
  </si>
  <si>
    <t>UPF_P0286.00</t>
  </si>
  <si>
    <t>UPF_P0299.00</t>
  </si>
  <si>
    <t>UPF_P0302.00</t>
  </si>
  <si>
    <t>UPF_P0304.00</t>
  </si>
  <si>
    <t>UPF_P0305.00</t>
  </si>
  <si>
    <t>UPF_P0306.00</t>
  </si>
  <si>
    <t>UPF_P0309.00</t>
  </si>
  <si>
    <t>UPF_P0315.00</t>
  </si>
  <si>
    <t>UPF_P0317.00</t>
  </si>
  <si>
    <t>UPF_P0318.00</t>
  </si>
  <si>
    <t>ANSYS_UNIGE_17_10</t>
  </si>
  <si>
    <t>ANSYS_UNIGE_28_269</t>
  </si>
  <si>
    <t>ANSYS_UNIGE_30_612</t>
  </si>
  <si>
    <t>ASD_0001</t>
  </si>
  <si>
    <t>ASD_0003</t>
  </si>
  <si>
    <t>ASD_0005</t>
  </si>
  <si>
    <t>ASD_0006</t>
  </si>
  <si>
    <t>ASD_0007</t>
  </si>
  <si>
    <t>ASD_0008</t>
  </si>
  <si>
    <t>ASD_0010</t>
  </si>
  <si>
    <t>ASD_0011</t>
  </si>
  <si>
    <t>ASD_0012</t>
  </si>
  <si>
    <t>ASD_0013</t>
  </si>
  <si>
    <t>ASD_0016</t>
  </si>
  <si>
    <t>ASD_0018</t>
  </si>
  <si>
    <t>ASD_0021</t>
  </si>
  <si>
    <t>ASD_0022</t>
  </si>
  <si>
    <t>ASD_0026</t>
  </si>
  <si>
    <t>ASD_0028</t>
  </si>
  <si>
    <t>ASD_0029</t>
  </si>
  <si>
    <t>ASD_0030</t>
  </si>
  <si>
    <t>ASD_0046</t>
  </si>
  <si>
    <t>ASD_0048</t>
  </si>
  <si>
    <t>ASD_0053</t>
  </si>
  <si>
    <t>USFD_0006</t>
  </si>
  <si>
    <t>Left</t>
  </si>
  <si>
    <t>Right</t>
  </si>
  <si>
    <t>Name</t>
  </si>
  <si>
    <t>Gender</t>
  </si>
  <si>
    <t>Age</t>
  </si>
  <si>
    <t>Location</t>
  </si>
  <si>
    <t>Side</t>
  </si>
  <si>
    <t>Rupture</t>
  </si>
  <si>
    <t>Max Diam</t>
  </si>
  <si>
    <t>Depth</t>
  </si>
  <si>
    <t>Neck Width</t>
  </si>
  <si>
    <t>Aspect Ratio</t>
  </si>
  <si>
    <t>Sac Volume</t>
  </si>
  <si>
    <t>Sac Surface</t>
  </si>
  <si>
    <t>Neck Surface</t>
  </si>
  <si>
    <t>Non-Spherecity</t>
  </si>
  <si>
    <t>Expert Evaluations</t>
  </si>
  <si>
    <t>Morphological</t>
  </si>
  <si>
    <t>Neuro-interventionalist 1</t>
  </si>
  <si>
    <t>Neuro-interventionalist 2</t>
  </si>
  <si>
    <t>PRE-FD</t>
  </si>
  <si>
    <t>REST</t>
  </si>
  <si>
    <t>STRESS</t>
  </si>
  <si>
    <t>POST-FD</t>
  </si>
  <si>
    <t>HAEMODYNAMICS                                                 HAEMODYNAMICS                                                 HAEMODYNAMICS                                                  HAEMODYNAMICS                                                 HAEMODYNAMICS                                                  HAEMODYNAMICS                                                 HAEMODYNAMICS                                                 HAEMODYNAMICS                                                 HAEMODYNAMICS                                                  HAEMODYNAMICS                                                 HAEMODYNAMICS                                                  HAEMODYNAMICS</t>
  </si>
  <si>
    <t>TAV</t>
  </si>
  <si>
    <t>SYSTOLE</t>
  </si>
  <si>
    <t>DIASTOLE</t>
  </si>
  <si>
    <t>1-yes/2-no</t>
  </si>
  <si>
    <t>4-choice</t>
  </si>
  <si>
    <t>3-choice</t>
  </si>
  <si>
    <t>%DIFF = (PRE-POST)/PRE*100</t>
  </si>
  <si>
    <r>
      <t xml:space="preserve">ANEURYSM </t>
    </r>
    <r>
      <rPr>
        <b/>
        <sz val="10"/>
        <color theme="1"/>
        <rFont val="Arial"/>
        <family val="2"/>
      </rPr>
      <t>NECK</t>
    </r>
  </si>
  <si>
    <r>
      <t xml:space="preserve">ANEURYSM </t>
    </r>
    <r>
      <rPr>
        <b/>
        <sz val="10"/>
        <color theme="1"/>
        <rFont val="Arial"/>
        <family val="2"/>
      </rPr>
      <t>SAC</t>
    </r>
  </si>
  <si>
    <t>Q1</t>
  </si>
  <si>
    <t>Q2</t>
  </si>
  <si>
    <t>Q3</t>
  </si>
  <si>
    <t>Q4</t>
  </si>
  <si>
    <t>[mm2]</t>
  </si>
  <si>
    <t>[mm]</t>
  </si>
  <si>
    <t>[mm3]</t>
  </si>
  <si>
    <t>UPF_P0042.00_ID2</t>
  </si>
  <si>
    <t>aneuMaxTavVel [m/s]</t>
  </si>
  <si>
    <t>aneuSavTavVel [m/s]</t>
  </si>
  <si>
    <t>aneuMaxSysVel [m/s]</t>
  </si>
  <si>
    <t>aneuSavSysVel [m/s]</t>
  </si>
  <si>
    <t>aneuMaxDiaVel [m/s]</t>
  </si>
  <si>
    <t>aneuSavDiaVel [m/s]</t>
  </si>
  <si>
    <t>neckMaxTavVel [m/s]</t>
  </si>
  <si>
    <t>neckInflowTav [mL/min]</t>
  </si>
  <si>
    <t>neckMaxSysVel [m/s]</t>
  </si>
  <si>
    <t>neckInflowSys [mL/min]</t>
  </si>
  <si>
    <t>neckMaxDiaVel [m/s]</t>
  </si>
  <si>
    <t>neckInflowDia [mL/min]</t>
  </si>
  <si>
    <t>UPF_P0280.00_ID2</t>
  </si>
  <si>
    <t xml:space="preserve">statistics </t>
  </si>
  <si>
    <t>mean</t>
  </si>
  <si>
    <t>standard deviation</t>
  </si>
  <si>
    <t>expert vs expert</t>
  </si>
  <si>
    <t>total</t>
  </si>
  <si>
    <t>exp1 vs model</t>
  </si>
  <si>
    <t>exp2 vs model</t>
  </si>
  <si>
    <t>Disagreements</t>
  </si>
  <si>
    <t>Side Branch Diam</t>
  </si>
  <si>
    <t xml:space="preserve">sex - female =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</si>
</sst>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0" fontId="0" fillId="11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" fillId="9" borderId="0" xfId="0" applyFont="1" applyFill="1"/>
    <xf numFmtId="0" fontId="3" fillId="0" borderId="0" xfId="0" applyFont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0" fillId="16" borderId="0" xfId="0" applyFill="1"/>
    <xf numFmtId="0" fontId="0" fillId="0" borderId="0" xfId="0" applyFill="1"/>
    <xf numFmtId="0" fontId="0" fillId="17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2"/>
  <sheetViews>
    <sheetView tabSelected="1" topLeftCell="A73" workbookViewId="0">
      <pane xSplit="1" topLeftCell="B1" activePane="topRight" state="frozen"/>
      <selection pane="topRight" activeCell="N101" sqref="N101"/>
    </sheetView>
  </sheetViews>
  <sheetFormatPr defaultRowHeight="12.75" x14ac:dyDescent="0.2"/>
  <cols>
    <col min="1" max="1" width="21.5703125" bestFit="1" customWidth="1"/>
    <col min="2" max="2" width="9.85546875" customWidth="1"/>
    <col min="3" max="3" width="6.28515625" customWidth="1"/>
    <col min="4" max="4" width="4.85546875" customWidth="1"/>
    <col min="5" max="5" width="7.85546875" customWidth="1"/>
    <col min="9" max="9" width="11" customWidth="1"/>
    <col min="10" max="10" width="11.85546875" customWidth="1"/>
    <col min="11" max="11" width="11.140625" customWidth="1"/>
    <col min="12" max="12" width="11.42578125" customWidth="1"/>
    <col min="13" max="13" width="12.28515625" customWidth="1"/>
    <col min="14" max="14" width="13.7109375" customWidth="1"/>
    <col min="15" max="15" width="16.140625" bestFit="1" customWidth="1"/>
    <col min="17" max="17" width="9.140625" style="16"/>
    <col min="21" max="21" width="9.140625" style="16"/>
    <col min="24" max="26" width="9.140625" customWidth="1"/>
  </cols>
  <sheetData>
    <row r="1" spans="1:95" x14ac:dyDescent="0.2">
      <c r="G1" s="29" t="s">
        <v>103</v>
      </c>
      <c r="H1" s="29"/>
      <c r="I1" s="29"/>
      <c r="J1" s="29"/>
      <c r="K1" s="29"/>
      <c r="L1" s="29"/>
      <c r="M1" s="29"/>
      <c r="N1" s="29"/>
      <c r="O1" s="29"/>
      <c r="P1" s="25" t="s">
        <v>102</v>
      </c>
      <c r="Q1" s="25"/>
      <c r="R1" s="25"/>
      <c r="S1" s="25"/>
      <c r="T1" s="25"/>
      <c r="U1" s="25"/>
      <c r="V1" s="25"/>
      <c r="W1" s="25"/>
      <c r="X1" s="25" t="s">
        <v>110</v>
      </c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</row>
    <row r="2" spans="1:95" x14ac:dyDescent="0.2">
      <c r="G2" s="29"/>
      <c r="H2" s="29"/>
      <c r="I2" s="29"/>
      <c r="J2" s="29"/>
      <c r="K2" s="29"/>
      <c r="L2" s="29"/>
      <c r="M2" s="29"/>
      <c r="N2" s="29"/>
      <c r="O2" s="29"/>
      <c r="P2" s="27" t="s">
        <v>104</v>
      </c>
      <c r="Q2" s="27"/>
      <c r="R2" s="27"/>
      <c r="S2" s="27"/>
      <c r="T2" s="28" t="s">
        <v>105</v>
      </c>
      <c r="U2" s="28"/>
      <c r="V2" s="28"/>
      <c r="W2" s="28"/>
      <c r="X2" s="26" t="s">
        <v>106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36" t="s">
        <v>109</v>
      </c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2" t="s">
        <v>117</v>
      </c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</row>
    <row r="3" spans="1:95" x14ac:dyDescent="0.2">
      <c r="G3" s="29"/>
      <c r="H3" s="29"/>
      <c r="I3" s="29"/>
      <c r="J3" s="29"/>
      <c r="K3" s="29"/>
      <c r="L3" s="29"/>
      <c r="M3" s="29"/>
      <c r="N3" s="29"/>
      <c r="O3" s="29"/>
      <c r="P3" s="27"/>
      <c r="Q3" s="27"/>
      <c r="R3" s="27"/>
      <c r="S3" s="27"/>
      <c r="T3" s="28"/>
      <c r="U3" s="28"/>
      <c r="V3" s="28"/>
      <c r="W3" s="28"/>
      <c r="X3" s="30" t="s">
        <v>107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1" t="s">
        <v>108</v>
      </c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0" t="s">
        <v>107</v>
      </c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1" t="s">
        <v>108</v>
      </c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0" t="s">
        <v>107</v>
      </c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1" t="s">
        <v>108</v>
      </c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</row>
    <row r="4" spans="1:95" x14ac:dyDescent="0.2">
      <c r="A4" t="s">
        <v>88</v>
      </c>
      <c r="B4" t="s">
        <v>91</v>
      </c>
      <c r="C4" t="s">
        <v>92</v>
      </c>
      <c r="D4" t="s">
        <v>90</v>
      </c>
      <c r="E4" t="s">
        <v>89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149</v>
      </c>
      <c r="P4" s="8" t="s">
        <v>120</v>
      </c>
      <c r="Q4" s="20" t="s">
        <v>121</v>
      </c>
      <c r="R4" s="8" t="s">
        <v>122</v>
      </c>
      <c r="S4" s="8" t="s">
        <v>123</v>
      </c>
      <c r="T4" s="8" t="s">
        <v>120</v>
      </c>
      <c r="U4" s="20" t="s">
        <v>121</v>
      </c>
      <c r="V4" s="8" t="s">
        <v>122</v>
      </c>
      <c r="W4" s="8" t="s">
        <v>123</v>
      </c>
      <c r="X4" s="33" t="s">
        <v>111</v>
      </c>
      <c r="Y4" s="33"/>
      <c r="Z4" s="34" t="s">
        <v>112</v>
      </c>
      <c r="AA4" s="34"/>
      <c r="AB4" s="35" t="s">
        <v>113</v>
      </c>
      <c r="AC4" s="35"/>
      <c r="AD4" s="33" t="s">
        <v>111</v>
      </c>
      <c r="AE4" s="33"/>
      <c r="AF4" s="34" t="s">
        <v>112</v>
      </c>
      <c r="AG4" s="34"/>
      <c r="AH4" s="35" t="s">
        <v>113</v>
      </c>
      <c r="AI4" s="35"/>
      <c r="AJ4" s="33" t="s">
        <v>111</v>
      </c>
      <c r="AK4" s="33"/>
      <c r="AL4" s="34" t="s">
        <v>112</v>
      </c>
      <c r="AM4" s="34"/>
      <c r="AN4" s="35" t="s">
        <v>113</v>
      </c>
      <c r="AO4" s="35"/>
      <c r="AP4" s="33" t="s">
        <v>111</v>
      </c>
      <c r="AQ4" s="33"/>
      <c r="AR4" s="34" t="s">
        <v>112</v>
      </c>
      <c r="AS4" s="34"/>
      <c r="AT4" s="35" t="s">
        <v>113</v>
      </c>
      <c r="AU4" s="35"/>
      <c r="AV4" s="33" t="s">
        <v>111</v>
      </c>
      <c r="AW4" s="33"/>
      <c r="AX4" s="34" t="s">
        <v>112</v>
      </c>
      <c r="AY4" s="34"/>
      <c r="AZ4" s="35" t="s">
        <v>113</v>
      </c>
      <c r="BA4" s="35"/>
      <c r="BB4" s="33" t="s">
        <v>111</v>
      </c>
      <c r="BC4" s="33"/>
      <c r="BD4" s="34" t="s">
        <v>112</v>
      </c>
      <c r="BE4" s="34"/>
      <c r="BF4" s="35" t="s">
        <v>113</v>
      </c>
      <c r="BG4" s="35"/>
      <c r="BH4" s="33" t="s">
        <v>111</v>
      </c>
      <c r="BI4" s="33"/>
      <c r="BJ4" s="34" t="s">
        <v>112</v>
      </c>
      <c r="BK4" s="34"/>
      <c r="BL4" s="35" t="s">
        <v>113</v>
      </c>
      <c r="BM4" s="35"/>
      <c r="BN4" s="33" t="s">
        <v>111</v>
      </c>
      <c r="BO4" s="33"/>
      <c r="BP4" s="34" t="s">
        <v>112</v>
      </c>
      <c r="BQ4" s="34"/>
      <c r="BR4" s="35" t="s">
        <v>113</v>
      </c>
      <c r="BS4" s="35"/>
      <c r="BT4" s="33" t="s">
        <v>111</v>
      </c>
      <c r="BU4" s="33"/>
      <c r="BV4" s="34" t="s">
        <v>112</v>
      </c>
      <c r="BW4" s="34"/>
      <c r="BX4" s="35" t="s">
        <v>113</v>
      </c>
      <c r="BY4" s="35"/>
      <c r="BZ4" s="33" t="s">
        <v>111</v>
      </c>
      <c r="CA4" s="33"/>
      <c r="CB4" s="34" t="s">
        <v>112</v>
      </c>
      <c r="CC4" s="34"/>
      <c r="CD4" s="35" t="s">
        <v>113</v>
      </c>
      <c r="CE4" s="35"/>
      <c r="CF4" s="33" t="s">
        <v>111</v>
      </c>
      <c r="CG4" s="33"/>
      <c r="CH4" s="34" t="s">
        <v>112</v>
      </c>
      <c r="CI4" s="34"/>
      <c r="CJ4" s="35" t="s">
        <v>113</v>
      </c>
      <c r="CK4" s="35"/>
      <c r="CL4" s="33" t="s">
        <v>111</v>
      </c>
      <c r="CM4" s="33"/>
      <c r="CN4" s="34" t="s">
        <v>112</v>
      </c>
      <c r="CO4" s="34"/>
      <c r="CP4" s="35" t="s">
        <v>113</v>
      </c>
      <c r="CQ4" s="35"/>
    </row>
    <row r="5" spans="1:95" s="2" customFormat="1" x14ac:dyDescent="0.2">
      <c r="G5" s="6" t="s">
        <v>125</v>
      </c>
      <c r="H5" s="6" t="s">
        <v>125</v>
      </c>
      <c r="I5" s="6" t="s">
        <v>125</v>
      </c>
      <c r="J5" s="6"/>
      <c r="K5" s="6" t="s">
        <v>126</v>
      </c>
      <c r="L5" s="6" t="s">
        <v>124</v>
      </c>
      <c r="M5" s="6" t="s">
        <v>124</v>
      </c>
      <c r="N5" s="6"/>
      <c r="O5" s="6" t="s">
        <v>125</v>
      </c>
      <c r="P5" s="7"/>
      <c r="Q5" s="21"/>
      <c r="R5" s="7"/>
      <c r="S5" s="7"/>
      <c r="T5" s="7"/>
      <c r="U5" s="21"/>
      <c r="V5" s="7"/>
      <c r="W5" s="7"/>
      <c r="X5" s="23" t="s">
        <v>119</v>
      </c>
      <c r="Y5" s="23"/>
      <c r="Z5" s="23"/>
      <c r="AA5" s="23"/>
      <c r="AB5" s="23"/>
      <c r="AC5" s="23"/>
      <c r="AD5" s="24" t="s">
        <v>118</v>
      </c>
      <c r="AE5" s="24"/>
      <c r="AF5" s="24"/>
      <c r="AG5" s="24"/>
      <c r="AH5" s="24"/>
      <c r="AI5" s="24"/>
      <c r="AJ5" s="23" t="s">
        <v>119</v>
      </c>
      <c r="AK5" s="23"/>
      <c r="AL5" s="23"/>
      <c r="AM5" s="23"/>
      <c r="AN5" s="23"/>
      <c r="AO5" s="23"/>
      <c r="AP5" s="24" t="s">
        <v>118</v>
      </c>
      <c r="AQ5" s="24"/>
      <c r="AR5" s="24"/>
      <c r="AS5" s="24"/>
      <c r="AT5" s="24"/>
      <c r="AU5" s="24"/>
      <c r="AV5" s="23" t="s">
        <v>119</v>
      </c>
      <c r="AW5" s="23"/>
      <c r="AX5" s="23"/>
      <c r="AY5" s="23"/>
      <c r="AZ5" s="23"/>
      <c r="BA5" s="23"/>
      <c r="BB5" s="24" t="s">
        <v>118</v>
      </c>
      <c r="BC5" s="24"/>
      <c r="BD5" s="24"/>
      <c r="BE5" s="24"/>
      <c r="BF5" s="24"/>
      <c r="BG5" s="24"/>
      <c r="BH5" s="23" t="s">
        <v>119</v>
      </c>
      <c r="BI5" s="23"/>
      <c r="BJ5" s="23"/>
      <c r="BK5" s="23"/>
      <c r="BL5" s="23"/>
      <c r="BM5" s="23"/>
      <c r="BN5" s="24" t="s">
        <v>118</v>
      </c>
      <c r="BO5" s="24"/>
      <c r="BP5" s="24"/>
      <c r="BQ5" s="24"/>
      <c r="BR5" s="24"/>
      <c r="BS5" s="24"/>
      <c r="BT5" s="23" t="s">
        <v>119</v>
      </c>
      <c r="BU5" s="23"/>
      <c r="BV5" s="23"/>
      <c r="BW5" s="23"/>
      <c r="BX5" s="23"/>
      <c r="BY5" s="23"/>
      <c r="BZ5" s="24" t="s">
        <v>118</v>
      </c>
      <c r="CA5" s="24"/>
      <c r="CB5" s="24"/>
      <c r="CC5" s="24"/>
      <c r="CD5" s="24"/>
      <c r="CE5" s="24"/>
      <c r="CF5" s="23" t="s">
        <v>119</v>
      </c>
      <c r="CG5" s="23"/>
      <c r="CH5" s="23"/>
      <c r="CI5" s="23"/>
      <c r="CJ5" s="23"/>
      <c r="CK5" s="23"/>
      <c r="CL5" s="24" t="s">
        <v>118</v>
      </c>
      <c r="CM5" s="24"/>
      <c r="CN5" s="24"/>
      <c r="CO5" s="24"/>
      <c r="CP5" s="24"/>
      <c r="CQ5" s="24"/>
    </row>
    <row r="6" spans="1:95" ht="38.25" x14ac:dyDescent="0.2">
      <c r="P6" s="3" t="s">
        <v>114</v>
      </c>
      <c r="Q6" s="5" t="s">
        <v>115</v>
      </c>
      <c r="R6" s="2" t="s">
        <v>116</v>
      </c>
      <c r="S6" s="3" t="s">
        <v>114</v>
      </c>
      <c r="T6" s="3" t="s">
        <v>114</v>
      </c>
      <c r="U6" s="5" t="s">
        <v>115</v>
      </c>
      <c r="V6" s="2" t="s">
        <v>116</v>
      </c>
      <c r="W6" s="3" t="s">
        <v>114</v>
      </c>
      <c r="X6" s="5" t="s">
        <v>128</v>
      </c>
      <c r="Y6" s="5" t="s">
        <v>129</v>
      </c>
      <c r="Z6" s="5" t="s">
        <v>130</v>
      </c>
      <c r="AA6" s="5" t="s">
        <v>131</v>
      </c>
      <c r="AB6" s="5" t="s">
        <v>132</v>
      </c>
      <c r="AC6" s="5" t="s">
        <v>133</v>
      </c>
      <c r="AD6" s="4" t="s">
        <v>134</v>
      </c>
      <c r="AE6" s="4" t="s">
        <v>135</v>
      </c>
      <c r="AF6" s="4" t="s">
        <v>136</v>
      </c>
      <c r="AG6" s="4" t="s">
        <v>137</v>
      </c>
      <c r="AH6" s="4" t="s">
        <v>138</v>
      </c>
      <c r="AI6" s="4" t="s">
        <v>139</v>
      </c>
      <c r="AJ6" s="5" t="s">
        <v>128</v>
      </c>
      <c r="AK6" s="5" t="s">
        <v>129</v>
      </c>
      <c r="AL6" s="5" t="s">
        <v>130</v>
      </c>
      <c r="AM6" s="5" t="s">
        <v>131</v>
      </c>
      <c r="AN6" s="5" t="s">
        <v>132</v>
      </c>
      <c r="AO6" s="5" t="s">
        <v>133</v>
      </c>
      <c r="AP6" s="4" t="s">
        <v>134</v>
      </c>
      <c r="AQ6" s="4" t="s">
        <v>135</v>
      </c>
      <c r="AR6" s="4" t="s">
        <v>136</v>
      </c>
      <c r="AS6" s="4" t="s">
        <v>137</v>
      </c>
      <c r="AT6" s="4" t="s">
        <v>138</v>
      </c>
      <c r="AU6" s="4" t="s">
        <v>139</v>
      </c>
      <c r="AV6" s="5" t="s">
        <v>128</v>
      </c>
      <c r="AW6" s="5" t="s">
        <v>129</v>
      </c>
      <c r="AX6" s="5" t="s">
        <v>130</v>
      </c>
      <c r="AY6" s="5" t="s">
        <v>131</v>
      </c>
      <c r="AZ6" s="5" t="s">
        <v>132</v>
      </c>
      <c r="BA6" s="5" t="s">
        <v>133</v>
      </c>
      <c r="BB6" s="4" t="s">
        <v>134</v>
      </c>
      <c r="BC6" s="4" t="s">
        <v>135</v>
      </c>
      <c r="BD6" s="4" t="s">
        <v>136</v>
      </c>
      <c r="BE6" s="4" t="s">
        <v>137</v>
      </c>
      <c r="BF6" s="4" t="s">
        <v>138</v>
      </c>
      <c r="BG6" s="4" t="s">
        <v>139</v>
      </c>
      <c r="BH6" s="5" t="s">
        <v>128</v>
      </c>
      <c r="BI6" s="5" t="s">
        <v>129</v>
      </c>
      <c r="BJ6" s="5" t="s">
        <v>130</v>
      </c>
      <c r="BK6" s="5" t="s">
        <v>131</v>
      </c>
      <c r="BL6" s="5" t="s">
        <v>132</v>
      </c>
      <c r="BM6" s="5" t="s">
        <v>133</v>
      </c>
      <c r="BN6" s="4" t="s">
        <v>134</v>
      </c>
      <c r="BO6" s="4" t="s">
        <v>135</v>
      </c>
      <c r="BP6" s="4" t="s">
        <v>136</v>
      </c>
      <c r="BQ6" s="4" t="s">
        <v>137</v>
      </c>
      <c r="BR6" s="4" t="s">
        <v>138</v>
      </c>
      <c r="BS6" s="4" t="s">
        <v>139</v>
      </c>
      <c r="BT6" s="5" t="s">
        <v>128</v>
      </c>
      <c r="BU6" s="5" t="s">
        <v>129</v>
      </c>
      <c r="BV6" s="5" t="s">
        <v>130</v>
      </c>
      <c r="BW6" s="5" t="s">
        <v>131</v>
      </c>
      <c r="BX6" s="5" t="s">
        <v>132</v>
      </c>
      <c r="BY6" s="5" t="s">
        <v>133</v>
      </c>
      <c r="BZ6" s="4" t="s">
        <v>134</v>
      </c>
      <c r="CA6" s="4" t="s">
        <v>135</v>
      </c>
      <c r="CB6" s="4" t="s">
        <v>136</v>
      </c>
      <c r="CC6" s="4" t="s">
        <v>137</v>
      </c>
      <c r="CD6" s="4" t="s">
        <v>138</v>
      </c>
      <c r="CE6" s="4" t="s">
        <v>139</v>
      </c>
      <c r="CF6" s="5" t="s">
        <v>128</v>
      </c>
      <c r="CG6" s="5" t="s">
        <v>129</v>
      </c>
      <c r="CH6" s="5" t="s">
        <v>130</v>
      </c>
      <c r="CI6" s="5" t="s">
        <v>131</v>
      </c>
      <c r="CJ6" s="5" t="s">
        <v>132</v>
      </c>
      <c r="CK6" s="5" t="s">
        <v>133</v>
      </c>
      <c r="CL6" s="4" t="s">
        <v>134</v>
      </c>
      <c r="CM6" s="4" t="s">
        <v>135</v>
      </c>
      <c r="CN6" s="4" t="s">
        <v>136</v>
      </c>
      <c r="CO6" s="4" t="s">
        <v>137</v>
      </c>
      <c r="CP6" s="4" t="s">
        <v>138</v>
      </c>
      <c r="CQ6" s="4" t="s">
        <v>139</v>
      </c>
    </row>
    <row r="7" spans="1:95" x14ac:dyDescent="0.2">
      <c r="A7" t="s">
        <v>85</v>
      </c>
      <c r="B7" s="16"/>
      <c r="C7" t="s">
        <v>86</v>
      </c>
      <c r="D7">
        <v>53</v>
      </c>
      <c r="E7">
        <v>1</v>
      </c>
      <c r="G7">
        <v>6.2719014337200001</v>
      </c>
      <c r="H7">
        <v>4.7524782678012283</v>
      </c>
      <c r="I7">
        <v>4.1298715595605096</v>
      </c>
      <c r="J7">
        <v>1.15075691804492</v>
      </c>
      <c r="K7">
        <v>68.762124609327984</v>
      </c>
      <c r="L7">
        <v>75.262077509781463</v>
      </c>
      <c r="M7">
        <v>11.87062945814445</v>
      </c>
      <c r="N7">
        <v>0.14401901145218399</v>
      </c>
      <c r="O7">
        <v>0</v>
      </c>
      <c r="P7">
        <v>1</v>
      </c>
      <c r="Q7" s="22">
        <v>1</v>
      </c>
      <c r="R7">
        <v>0</v>
      </c>
      <c r="S7">
        <v>1</v>
      </c>
      <c r="T7">
        <v>1</v>
      </c>
      <c r="U7" s="22">
        <v>2</v>
      </c>
      <c r="V7">
        <v>0</v>
      </c>
      <c r="W7">
        <v>1</v>
      </c>
      <c r="X7">
        <v>0.3155</v>
      </c>
      <c r="Y7">
        <v>8.8289999999999993E-2</v>
      </c>
      <c r="Z7">
        <v>0.66459999999999997</v>
      </c>
      <c r="AA7">
        <v>0.18890000000000001</v>
      </c>
      <c r="AB7">
        <v>0.2001</v>
      </c>
      <c r="AC7">
        <v>4.9369999999999997E-2</v>
      </c>
      <c r="AD7">
        <v>0.3155</v>
      </c>
      <c r="AE7">
        <v>35.643396000000003</v>
      </c>
      <c r="AF7">
        <v>0.66459999999999997</v>
      </c>
      <c r="AG7">
        <v>70.981132000000002</v>
      </c>
      <c r="AH7">
        <v>0.2001</v>
      </c>
      <c r="AI7">
        <v>22.256603999999999</v>
      </c>
      <c r="AJ7">
        <v>0.32069999999999999</v>
      </c>
      <c r="AK7">
        <v>9.7409999999999997E-2</v>
      </c>
      <c r="AL7">
        <v>0.83340000000000003</v>
      </c>
      <c r="AM7">
        <v>0.1464</v>
      </c>
      <c r="AN7">
        <v>8.3309999999999995E-2</v>
      </c>
      <c r="AO7">
        <v>2.4279999999999999E-2</v>
      </c>
      <c r="AP7">
        <v>0.32069999999999999</v>
      </c>
      <c r="AQ7">
        <v>37.279245000000003</v>
      </c>
      <c r="AR7">
        <v>0.83340000000000003</v>
      </c>
      <c r="AS7">
        <v>95.037735999999995</v>
      </c>
      <c r="AT7">
        <v>8.3309999999999995E-2</v>
      </c>
      <c r="AU7">
        <v>10.437735999999999</v>
      </c>
      <c r="AV7">
        <v>0.11940000000000001</v>
      </c>
      <c r="AW7">
        <v>2.5749999999999999E-2</v>
      </c>
      <c r="AX7">
        <v>0.3604</v>
      </c>
      <c r="AY7">
        <v>7.0180000000000006E-2</v>
      </c>
      <c r="AZ7">
        <v>5.0380000000000001E-2</v>
      </c>
      <c r="BA7">
        <v>7.9710000000000007E-3</v>
      </c>
      <c r="BB7">
        <v>0.11940000000000001</v>
      </c>
      <c r="BC7">
        <v>14.881131999999999</v>
      </c>
      <c r="BD7">
        <v>0.3604</v>
      </c>
      <c r="BE7">
        <v>39.543396000000001</v>
      </c>
      <c r="BF7">
        <v>5.0380000000000001E-2</v>
      </c>
      <c r="BG7">
        <v>6.0396229999999997</v>
      </c>
      <c r="BH7">
        <v>0.16309999999999999</v>
      </c>
      <c r="BI7">
        <v>4.598E-2</v>
      </c>
      <c r="BJ7">
        <v>0.45750000000000002</v>
      </c>
      <c r="BK7">
        <v>5.2519999999999997E-2</v>
      </c>
      <c r="BL7">
        <v>1.848E-2</v>
      </c>
      <c r="BM7">
        <v>8.2229999999999994E-3</v>
      </c>
      <c r="BN7">
        <v>0.16309999999999999</v>
      </c>
      <c r="BO7">
        <v>19.732074999999998</v>
      </c>
      <c r="BP7">
        <v>0.45750000000000002</v>
      </c>
      <c r="BQ7">
        <v>47.252830000000003</v>
      </c>
      <c r="BR7">
        <v>1.5559999999999999E-2</v>
      </c>
      <c r="BS7">
        <v>2.3507549999999999</v>
      </c>
      <c r="BT7">
        <v>62.155309000000003</v>
      </c>
      <c r="BU7">
        <v>70.834749000000002</v>
      </c>
      <c r="BV7">
        <v>45.771892999999999</v>
      </c>
      <c r="BW7">
        <v>62.848067999999998</v>
      </c>
      <c r="BX7">
        <v>74.822588999999994</v>
      </c>
      <c r="BY7">
        <v>83.854568</v>
      </c>
      <c r="BZ7">
        <v>62.155309000000003</v>
      </c>
      <c r="CA7">
        <v>58.249960000000002</v>
      </c>
      <c r="CB7">
        <v>45.771892999999999</v>
      </c>
      <c r="CC7">
        <v>44.290270999999997</v>
      </c>
      <c r="CD7">
        <v>74.822588999999994</v>
      </c>
      <c r="CE7">
        <v>72.863682999999995</v>
      </c>
      <c r="CF7">
        <v>49.142501000000003</v>
      </c>
      <c r="CG7">
        <v>52.797454000000002</v>
      </c>
      <c r="CH7">
        <v>45.104391999999997</v>
      </c>
      <c r="CI7">
        <v>64.125682999999995</v>
      </c>
      <c r="CJ7">
        <v>77.817789000000005</v>
      </c>
      <c r="CK7">
        <v>66.132619000000005</v>
      </c>
      <c r="CL7">
        <v>49.142501000000003</v>
      </c>
      <c r="CM7">
        <v>47.069541000000001</v>
      </c>
      <c r="CN7">
        <v>45.104391999999997</v>
      </c>
      <c r="CO7">
        <v>50.279929000000003</v>
      </c>
      <c r="CP7">
        <v>81.322770000000006</v>
      </c>
      <c r="CQ7">
        <v>77.478307999999998</v>
      </c>
    </row>
    <row r="8" spans="1:95" x14ac:dyDescent="0.2">
      <c r="A8" t="s">
        <v>0</v>
      </c>
      <c r="B8" s="16"/>
      <c r="C8" t="s">
        <v>86</v>
      </c>
      <c r="D8">
        <v>54</v>
      </c>
      <c r="E8">
        <v>0</v>
      </c>
      <c r="G8">
        <v>5.1856853699299998</v>
      </c>
      <c r="H8">
        <v>3.415746625240796</v>
      </c>
      <c r="I8">
        <v>4.0347815199242882</v>
      </c>
      <c r="J8">
        <v>0.84657536185624505</v>
      </c>
      <c r="K8">
        <v>39.599791464894217</v>
      </c>
      <c r="L8">
        <v>51.760594862956829</v>
      </c>
      <c r="M8">
        <v>10.73509035952428</v>
      </c>
      <c r="N8">
        <v>0.13847053145598201</v>
      </c>
      <c r="O8">
        <v>0</v>
      </c>
      <c r="P8">
        <v>1</v>
      </c>
      <c r="Q8" s="22">
        <v>1</v>
      </c>
      <c r="R8">
        <v>0</v>
      </c>
      <c r="S8">
        <v>1</v>
      </c>
      <c r="T8">
        <v>1</v>
      </c>
      <c r="U8" s="22">
        <v>2</v>
      </c>
      <c r="V8">
        <v>0</v>
      </c>
      <c r="W8">
        <v>1</v>
      </c>
      <c r="X8">
        <v>0.86399999999999999</v>
      </c>
      <c r="Y8">
        <v>0.31169999999999998</v>
      </c>
      <c r="Z8">
        <v>1.663</v>
      </c>
      <c r="AA8">
        <v>0.6411</v>
      </c>
      <c r="AB8">
        <v>0.57350000000000001</v>
      </c>
      <c r="AC8">
        <v>0.1943</v>
      </c>
      <c r="AD8">
        <v>0.86399999999999999</v>
      </c>
      <c r="AE8">
        <v>90.962264000000005</v>
      </c>
      <c r="AF8">
        <v>1.663</v>
      </c>
      <c r="AG8">
        <v>175.92452800000001</v>
      </c>
      <c r="AH8">
        <v>0.57350000000000001</v>
      </c>
      <c r="AI8">
        <v>58.867925</v>
      </c>
      <c r="AJ8">
        <v>0.82089999999999996</v>
      </c>
      <c r="AK8">
        <v>0.32490000000000002</v>
      </c>
      <c r="AL8">
        <v>2.1160000000000001</v>
      </c>
      <c r="AM8">
        <v>0.87819999999999998</v>
      </c>
      <c r="AN8">
        <v>0.35980000000000001</v>
      </c>
      <c r="AO8">
        <v>0.11360000000000001</v>
      </c>
      <c r="AP8">
        <v>0.82089999999999996</v>
      </c>
      <c r="AQ8">
        <v>94.698113000000006</v>
      </c>
      <c r="AR8">
        <v>2.1160000000000001</v>
      </c>
      <c r="AS8">
        <v>245.94339600000001</v>
      </c>
      <c r="AT8">
        <v>0.35980000000000001</v>
      </c>
      <c r="AU8">
        <v>36.996226</v>
      </c>
      <c r="AV8">
        <v>0.3876</v>
      </c>
      <c r="AW8">
        <v>0.14119999999999999</v>
      </c>
      <c r="AX8">
        <v>0.95199999999999996</v>
      </c>
      <c r="AY8">
        <v>0.37130000000000002</v>
      </c>
      <c r="AZ8">
        <v>0.22070000000000001</v>
      </c>
      <c r="BA8">
        <v>6.2619999999999995E-2</v>
      </c>
      <c r="BB8">
        <v>0.3876</v>
      </c>
      <c r="BC8">
        <v>48.413207999999997</v>
      </c>
      <c r="BD8">
        <v>0.95199999999999996</v>
      </c>
      <c r="BE8">
        <v>115.075472</v>
      </c>
      <c r="BF8">
        <v>0.22070000000000001</v>
      </c>
      <c r="BG8">
        <v>24.141508999999999</v>
      </c>
      <c r="BH8">
        <v>0.42149999999999999</v>
      </c>
      <c r="BI8">
        <v>0.16619999999999999</v>
      </c>
      <c r="BJ8">
        <v>1.6120000000000001</v>
      </c>
      <c r="BK8">
        <v>0.57999999999999996</v>
      </c>
      <c r="BL8">
        <v>0.10100000000000001</v>
      </c>
      <c r="BM8">
        <v>2.3380000000000001E-2</v>
      </c>
      <c r="BN8">
        <v>0.42149999999999999</v>
      </c>
      <c r="BO8">
        <v>54.186791999999997</v>
      </c>
      <c r="BP8">
        <v>1.6120000000000001</v>
      </c>
      <c r="BQ8">
        <v>165.16981100000001</v>
      </c>
      <c r="BR8">
        <v>0.10100000000000001</v>
      </c>
      <c r="BS8">
        <v>10.901887</v>
      </c>
      <c r="BT8">
        <v>55.138888999999999</v>
      </c>
      <c r="BU8">
        <v>54.700032</v>
      </c>
      <c r="BV8">
        <v>42.754058999999998</v>
      </c>
      <c r="BW8">
        <v>42.083917999999997</v>
      </c>
      <c r="BX8">
        <v>61.517001</v>
      </c>
      <c r="BY8">
        <v>67.771486999999993</v>
      </c>
      <c r="BZ8">
        <v>55.138888999999999</v>
      </c>
      <c r="CA8">
        <v>46.776601999999997</v>
      </c>
      <c r="CB8">
        <v>42.754058999999998</v>
      </c>
      <c r="CC8">
        <v>34.588160000000002</v>
      </c>
      <c r="CD8">
        <v>61.517001</v>
      </c>
      <c r="CE8">
        <v>58.990385000000003</v>
      </c>
      <c r="CF8">
        <v>48.653916000000002</v>
      </c>
      <c r="CG8">
        <v>48.845799</v>
      </c>
      <c r="CH8">
        <v>23.818525999999999</v>
      </c>
      <c r="CI8">
        <v>33.955818999999998</v>
      </c>
      <c r="CJ8">
        <v>71.928849</v>
      </c>
      <c r="CK8">
        <v>79.419014000000004</v>
      </c>
      <c r="CL8">
        <v>48.653916000000002</v>
      </c>
      <c r="CM8">
        <v>42.779437999999999</v>
      </c>
      <c r="CN8">
        <v>23.818525999999999</v>
      </c>
      <c r="CO8">
        <v>32.842348000000001</v>
      </c>
      <c r="CP8">
        <v>71.928849</v>
      </c>
      <c r="CQ8">
        <v>70.532436000000004</v>
      </c>
    </row>
    <row r="9" spans="1:95" x14ac:dyDescent="0.2">
      <c r="A9" t="s">
        <v>1</v>
      </c>
      <c r="B9" s="16"/>
      <c r="C9" t="s">
        <v>86</v>
      </c>
      <c r="D9">
        <v>49</v>
      </c>
      <c r="E9">
        <v>1</v>
      </c>
      <c r="G9">
        <v>5.0883960200900002</v>
      </c>
      <c r="H9">
        <v>3.3100981215484739</v>
      </c>
      <c r="I9">
        <v>4.4187904173752175</v>
      </c>
      <c r="J9">
        <v>0.74909597625014401</v>
      </c>
      <c r="K9">
        <v>33.604049539100963</v>
      </c>
      <c r="L9">
        <v>42.497948114185419</v>
      </c>
      <c r="M9">
        <v>14.20214892171785</v>
      </c>
      <c r="N9">
        <v>5.9481710104140099E-2</v>
      </c>
      <c r="O9">
        <v>0</v>
      </c>
      <c r="P9">
        <v>1</v>
      </c>
      <c r="Q9" s="22">
        <v>1</v>
      </c>
      <c r="R9">
        <v>0</v>
      </c>
      <c r="S9">
        <v>1</v>
      </c>
      <c r="T9">
        <v>1</v>
      </c>
      <c r="U9" s="22">
        <v>2</v>
      </c>
      <c r="V9">
        <v>0</v>
      </c>
      <c r="W9">
        <v>1</v>
      </c>
      <c r="X9">
        <v>0.58420000000000005</v>
      </c>
      <c r="Y9">
        <v>0.3493</v>
      </c>
      <c r="Z9">
        <v>1.395</v>
      </c>
      <c r="AA9">
        <v>0.74450000000000005</v>
      </c>
      <c r="AB9">
        <v>0.4</v>
      </c>
      <c r="AC9">
        <v>0.21229999999999999</v>
      </c>
      <c r="AD9">
        <v>0.58420000000000005</v>
      </c>
      <c r="AE9">
        <v>78.962264000000005</v>
      </c>
      <c r="AF9">
        <v>1.2250000000000001</v>
      </c>
      <c r="AG9">
        <v>156.226415</v>
      </c>
      <c r="AH9">
        <v>0.4</v>
      </c>
      <c r="AI9">
        <v>51.107546999999997</v>
      </c>
      <c r="AJ9">
        <v>0.56059999999999999</v>
      </c>
      <c r="AK9">
        <v>0.3538</v>
      </c>
      <c r="AL9">
        <v>1.486</v>
      </c>
      <c r="AM9">
        <v>0.84799999999999998</v>
      </c>
      <c r="AN9">
        <v>0.24940000000000001</v>
      </c>
      <c r="AO9">
        <v>0.1133</v>
      </c>
      <c r="AP9">
        <v>0.56059999999999999</v>
      </c>
      <c r="AQ9">
        <v>78.339623000000003</v>
      </c>
      <c r="AR9">
        <v>1.4830000000000001</v>
      </c>
      <c r="AS9">
        <v>196.81132099999999</v>
      </c>
      <c r="AT9">
        <v>0.24940000000000001</v>
      </c>
      <c r="AU9">
        <v>30.328302000000001</v>
      </c>
      <c r="AV9">
        <v>0.28399999999999997</v>
      </c>
      <c r="AW9">
        <v>0.12570000000000001</v>
      </c>
      <c r="AX9">
        <v>0.65639999999999998</v>
      </c>
      <c r="AY9">
        <v>0.33650000000000002</v>
      </c>
      <c r="AZ9">
        <v>0.13769999999999999</v>
      </c>
      <c r="BA9">
        <v>4.2729999999999997E-2</v>
      </c>
      <c r="BB9">
        <v>0.28399999999999997</v>
      </c>
      <c r="BC9">
        <v>35.162264</v>
      </c>
      <c r="BD9">
        <v>0.65490000000000004</v>
      </c>
      <c r="BE9">
        <v>78.452830000000006</v>
      </c>
      <c r="BF9">
        <v>0.13769999999999999</v>
      </c>
      <c r="BG9">
        <v>16.290565999999998</v>
      </c>
      <c r="BH9">
        <v>0.318</v>
      </c>
      <c r="BI9">
        <v>0.17530000000000001</v>
      </c>
      <c r="BJ9">
        <v>0.85250000000000004</v>
      </c>
      <c r="BK9">
        <v>0.35639999999999999</v>
      </c>
      <c r="BL9">
        <v>6.037E-2</v>
      </c>
      <c r="BM9">
        <v>2.2009999999999998E-2</v>
      </c>
      <c r="BN9">
        <v>0.31319999999999998</v>
      </c>
      <c r="BO9">
        <v>44.128301999999998</v>
      </c>
      <c r="BP9">
        <v>0.85250000000000004</v>
      </c>
      <c r="BQ9">
        <v>101.94339600000001</v>
      </c>
      <c r="BR9">
        <v>6.037E-2</v>
      </c>
      <c r="BS9">
        <v>8.8301890000000007</v>
      </c>
      <c r="BT9">
        <v>51.386510999999999</v>
      </c>
      <c r="BU9">
        <v>64.013741999999993</v>
      </c>
      <c r="BV9">
        <v>52.946237000000004</v>
      </c>
      <c r="BW9">
        <v>54.801879999999997</v>
      </c>
      <c r="BX9">
        <v>65.575000000000003</v>
      </c>
      <c r="BY9">
        <v>79.872821000000002</v>
      </c>
      <c r="BZ9">
        <v>51.386510999999999</v>
      </c>
      <c r="CA9">
        <v>55.469534000000003</v>
      </c>
      <c r="CB9">
        <v>46.538775999999999</v>
      </c>
      <c r="CC9">
        <v>49.782609000000001</v>
      </c>
      <c r="CD9">
        <v>65.575000000000003</v>
      </c>
      <c r="CE9">
        <v>68.124931000000004</v>
      </c>
      <c r="CF9">
        <v>43.275061999999998</v>
      </c>
      <c r="CG9">
        <v>50.452233</v>
      </c>
      <c r="CH9">
        <v>42.631225000000001</v>
      </c>
      <c r="CI9">
        <v>57.971698000000004</v>
      </c>
      <c r="CJ9">
        <v>75.793904999999995</v>
      </c>
      <c r="CK9">
        <v>80.573697999999993</v>
      </c>
      <c r="CL9">
        <v>44.131287999999998</v>
      </c>
      <c r="CM9">
        <v>43.670520000000003</v>
      </c>
      <c r="CN9">
        <v>42.515172</v>
      </c>
      <c r="CO9">
        <v>48.202472999999998</v>
      </c>
      <c r="CP9">
        <v>75.793904999999995</v>
      </c>
      <c r="CQ9">
        <v>70.884658000000002</v>
      </c>
    </row>
    <row r="10" spans="1:95" x14ac:dyDescent="0.2">
      <c r="A10" t="s">
        <v>2</v>
      </c>
      <c r="B10" s="18"/>
      <c r="C10" t="s">
        <v>87</v>
      </c>
      <c r="D10">
        <v>63</v>
      </c>
      <c r="E10">
        <v>1</v>
      </c>
      <c r="G10">
        <v>8.7553721164000002</v>
      </c>
      <c r="H10">
        <v>5.7565806937775461</v>
      </c>
      <c r="I10">
        <v>4.9776745166137495</v>
      </c>
      <c r="J10">
        <v>1.1564799334637199</v>
      </c>
      <c r="K10">
        <v>103.5022361107636</v>
      </c>
      <c r="L10">
        <v>108.83128950228611</v>
      </c>
      <c r="M10">
        <v>17.110892009537991</v>
      </c>
      <c r="N10">
        <v>0.222524265413933</v>
      </c>
      <c r="O10">
        <v>1.6144105264996504</v>
      </c>
      <c r="P10">
        <v>2</v>
      </c>
      <c r="Q10" s="22">
        <v>0</v>
      </c>
      <c r="R10">
        <v>2</v>
      </c>
      <c r="S10">
        <v>2</v>
      </c>
      <c r="T10">
        <v>1</v>
      </c>
      <c r="U10" s="22">
        <v>3</v>
      </c>
      <c r="V10">
        <v>0</v>
      </c>
      <c r="W10">
        <v>1</v>
      </c>
      <c r="X10">
        <v>0.52669999999999995</v>
      </c>
      <c r="Y10">
        <v>0.1231</v>
      </c>
      <c r="Z10">
        <v>1.17</v>
      </c>
      <c r="AA10">
        <v>0.28039999999999998</v>
      </c>
      <c r="AB10">
        <v>0.34960000000000002</v>
      </c>
      <c r="AC10">
        <v>7.5840000000000005E-2</v>
      </c>
      <c r="AD10">
        <v>0.51890000000000003</v>
      </c>
      <c r="AE10">
        <v>59.943396</v>
      </c>
      <c r="AF10">
        <v>1.17</v>
      </c>
      <c r="AG10">
        <v>119.603774</v>
      </c>
      <c r="AH10">
        <v>0.34960000000000002</v>
      </c>
      <c r="AI10">
        <v>39.056604</v>
      </c>
      <c r="AJ10">
        <v>0.53300000000000003</v>
      </c>
      <c r="AK10">
        <v>0.1288</v>
      </c>
      <c r="AL10">
        <v>1.6719999999999999</v>
      </c>
      <c r="AM10">
        <v>0.39190000000000003</v>
      </c>
      <c r="AN10">
        <v>0.21659999999999999</v>
      </c>
      <c r="AO10">
        <v>4.3369999999999999E-2</v>
      </c>
      <c r="AP10">
        <v>0.53180000000000005</v>
      </c>
      <c r="AQ10">
        <v>59.830188999999997</v>
      </c>
      <c r="AR10">
        <v>1.6659999999999999</v>
      </c>
      <c r="AS10">
        <v>177.05660399999999</v>
      </c>
      <c r="AT10">
        <v>0.21659999999999999</v>
      </c>
      <c r="AU10">
        <v>27.509433999999999</v>
      </c>
      <c r="AV10">
        <v>0.34860000000000002</v>
      </c>
      <c r="AW10">
        <v>7.1190000000000003E-2</v>
      </c>
      <c r="AX10">
        <v>0.95350000000000001</v>
      </c>
      <c r="AY10">
        <v>0.2122</v>
      </c>
      <c r="AZ10">
        <v>0.18679999999999999</v>
      </c>
      <c r="BA10">
        <v>3.1E-2</v>
      </c>
      <c r="BB10">
        <v>0.34860000000000002</v>
      </c>
      <c r="BC10">
        <v>42.837736</v>
      </c>
      <c r="BD10">
        <v>0.94899999999999995</v>
      </c>
      <c r="BE10">
        <v>105.283019</v>
      </c>
      <c r="BF10">
        <v>0.18679999999999999</v>
      </c>
      <c r="BG10">
        <v>24.492453000000001</v>
      </c>
      <c r="BH10">
        <v>0.37040000000000001</v>
      </c>
      <c r="BI10">
        <v>8.5489999999999997E-2</v>
      </c>
      <c r="BJ10">
        <v>1.3680000000000001</v>
      </c>
      <c r="BK10">
        <v>0.23699999999999999</v>
      </c>
      <c r="BL10">
        <v>7.2260000000000005E-2</v>
      </c>
      <c r="BM10">
        <v>1.89E-2</v>
      </c>
      <c r="BN10">
        <v>0.37040000000000001</v>
      </c>
      <c r="BO10">
        <v>44.637735999999997</v>
      </c>
      <c r="BP10">
        <v>1.3640000000000001</v>
      </c>
      <c r="BQ10">
        <v>165.84905699999999</v>
      </c>
      <c r="BR10">
        <v>7.2260000000000005E-2</v>
      </c>
      <c r="BS10">
        <v>11.626415</v>
      </c>
      <c r="BT10">
        <v>33.814315999999998</v>
      </c>
      <c r="BU10">
        <v>42.168968</v>
      </c>
      <c r="BV10">
        <v>18.504273999999999</v>
      </c>
      <c r="BW10">
        <v>24.322396999999999</v>
      </c>
      <c r="BX10">
        <v>46.567506000000002</v>
      </c>
      <c r="BY10">
        <v>59.124473000000002</v>
      </c>
      <c r="BZ10">
        <v>32.819426</v>
      </c>
      <c r="CA10">
        <v>28.536355</v>
      </c>
      <c r="CB10">
        <v>18.888888999999999</v>
      </c>
      <c r="CC10">
        <v>11.973497</v>
      </c>
      <c r="CD10">
        <v>46.567506000000002</v>
      </c>
      <c r="CE10">
        <v>37.289855000000003</v>
      </c>
      <c r="CF10">
        <v>30.506567</v>
      </c>
      <c r="CG10">
        <v>33.625776000000002</v>
      </c>
      <c r="CH10">
        <v>18.181818</v>
      </c>
      <c r="CI10">
        <v>39.525388999999997</v>
      </c>
      <c r="CJ10">
        <v>66.638965999999996</v>
      </c>
      <c r="CK10">
        <v>56.421489999999999</v>
      </c>
      <c r="CL10">
        <v>30.349755999999999</v>
      </c>
      <c r="CM10">
        <v>25.392620999999998</v>
      </c>
      <c r="CN10">
        <v>18.127251000000001</v>
      </c>
      <c r="CO10">
        <v>6.329923</v>
      </c>
      <c r="CP10">
        <v>66.638965999999996</v>
      </c>
      <c r="CQ10">
        <v>57.736626000000001</v>
      </c>
    </row>
    <row r="11" spans="1:95" x14ac:dyDescent="0.2">
      <c r="A11" t="s">
        <v>3</v>
      </c>
      <c r="B11" s="16"/>
      <c r="C11" t="s">
        <v>86</v>
      </c>
      <c r="D11">
        <v>63</v>
      </c>
      <c r="E11">
        <v>1</v>
      </c>
      <c r="G11">
        <v>11.060981460999999</v>
      </c>
      <c r="H11">
        <v>9.9440179565385804</v>
      </c>
      <c r="I11">
        <v>4.3919785834207463</v>
      </c>
      <c r="J11">
        <v>2.26413170457529</v>
      </c>
      <c r="K11">
        <v>457.85667741401994</v>
      </c>
      <c r="L11">
        <v>288.10419951193398</v>
      </c>
      <c r="M11">
        <v>13.178811375534931</v>
      </c>
      <c r="N11">
        <v>0.20857291428256999</v>
      </c>
      <c r="O11">
        <v>0</v>
      </c>
      <c r="P11">
        <v>1</v>
      </c>
      <c r="Q11" s="22">
        <v>1</v>
      </c>
      <c r="R11">
        <v>0</v>
      </c>
      <c r="S11">
        <v>1</v>
      </c>
      <c r="T11">
        <v>1</v>
      </c>
      <c r="U11" s="22">
        <v>2</v>
      </c>
      <c r="V11">
        <v>0</v>
      </c>
      <c r="W11">
        <v>1</v>
      </c>
      <c r="X11">
        <v>1.038</v>
      </c>
      <c r="Y11">
        <v>0.2419</v>
      </c>
      <c r="Z11">
        <v>1.899</v>
      </c>
      <c r="AA11">
        <v>0.40760000000000002</v>
      </c>
      <c r="AB11">
        <v>0.78400000000000003</v>
      </c>
      <c r="AC11">
        <v>0.16450000000000001</v>
      </c>
      <c r="AD11">
        <v>1.0209999999999999</v>
      </c>
      <c r="AE11">
        <v>129.16981100000001</v>
      </c>
      <c r="AF11">
        <v>1.899</v>
      </c>
      <c r="AG11">
        <v>222.509434</v>
      </c>
      <c r="AH11">
        <v>0.7782</v>
      </c>
      <c r="AI11">
        <v>91.924527999999995</v>
      </c>
      <c r="AJ11">
        <v>1.0049999999999999</v>
      </c>
      <c r="AK11">
        <v>0.24759999999999999</v>
      </c>
      <c r="AL11">
        <v>2.8610000000000002</v>
      </c>
      <c r="AM11">
        <v>0.44740000000000002</v>
      </c>
      <c r="AN11">
        <v>0.57469999999999999</v>
      </c>
      <c r="AO11">
        <v>0.1168</v>
      </c>
      <c r="AP11">
        <v>1.0049999999999999</v>
      </c>
      <c r="AQ11">
        <v>131.88679200000001</v>
      </c>
      <c r="AR11">
        <v>2.8610000000000002</v>
      </c>
      <c r="AS11">
        <v>334.07547199999999</v>
      </c>
      <c r="AT11">
        <v>0.55559999999999998</v>
      </c>
      <c r="AU11">
        <v>67.981132000000002</v>
      </c>
      <c r="AV11">
        <v>0.88260000000000005</v>
      </c>
      <c r="AW11">
        <v>0.1862</v>
      </c>
      <c r="AX11">
        <v>1.7150000000000001</v>
      </c>
      <c r="AY11">
        <v>0.37159999999999999</v>
      </c>
      <c r="AZ11">
        <v>0.55220000000000002</v>
      </c>
      <c r="BA11">
        <v>0.1002</v>
      </c>
      <c r="BB11">
        <v>0.88260000000000005</v>
      </c>
      <c r="BC11">
        <v>111.169811</v>
      </c>
      <c r="BD11">
        <v>1.7150000000000001</v>
      </c>
      <c r="BE11">
        <v>241.69811300000001</v>
      </c>
      <c r="BF11">
        <v>0.55220000000000002</v>
      </c>
      <c r="BG11">
        <v>64.245283000000001</v>
      </c>
      <c r="BH11">
        <v>0.94289999999999996</v>
      </c>
      <c r="BI11">
        <v>0.23180000000000001</v>
      </c>
      <c r="BJ11">
        <v>2.69</v>
      </c>
      <c r="BK11">
        <v>0.45590000000000003</v>
      </c>
      <c r="BL11">
        <v>0.35360000000000003</v>
      </c>
      <c r="BM11">
        <v>8.8289999999999993E-2</v>
      </c>
      <c r="BN11">
        <v>0.94289999999999996</v>
      </c>
      <c r="BO11">
        <v>125.773585</v>
      </c>
      <c r="BP11">
        <v>2.69</v>
      </c>
      <c r="BQ11">
        <v>408.90566000000001</v>
      </c>
      <c r="BR11">
        <v>0.35360000000000003</v>
      </c>
      <c r="BS11">
        <v>43.516981000000001</v>
      </c>
      <c r="BT11">
        <v>14.971098</v>
      </c>
      <c r="BU11">
        <v>23.026043999999999</v>
      </c>
      <c r="BV11">
        <v>9.6893100000000008</v>
      </c>
      <c r="BW11">
        <v>8.8321880000000004</v>
      </c>
      <c r="BX11">
        <v>29.566327000000001</v>
      </c>
      <c r="BY11">
        <v>39.088146000000002</v>
      </c>
      <c r="BZ11">
        <v>13.555338000000001</v>
      </c>
      <c r="CA11">
        <v>13.935145</v>
      </c>
      <c r="CB11">
        <v>9.6893100000000008</v>
      </c>
      <c r="CC11">
        <v>-8.6237600000000008</v>
      </c>
      <c r="CD11">
        <v>29.041378000000002</v>
      </c>
      <c r="CE11">
        <v>30.110837</v>
      </c>
      <c r="CF11">
        <v>6.1791039999999997</v>
      </c>
      <c r="CG11">
        <v>6.3812600000000002</v>
      </c>
      <c r="CH11">
        <v>5.9769310000000004</v>
      </c>
      <c r="CI11">
        <v>-1.8998660000000001</v>
      </c>
      <c r="CJ11">
        <v>38.472245999999998</v>
      </c>
      <c r="CK11">
        <v>24.409247000000001</v>
      </c>
      <c r="CL11">
        <v>6.1791039999999997</v>
      </c>
      <c r="CM11">
        <v>4.6351930000000001</v>
      </c>
      <c r="CN11">
        <v>5.9769310000000004</v>
      </c>
      <c r="CO11">
        <v>-22.399187000000001</v>
      </c>
      <c r="CP11">
        <v>36.357090999999997</v>
      </c>
      <c r="CQ11">
        <v>35.986677999999998</v>
      </c>
    </row>
    <row r="12" spans="1:95" x14ac:dyDescent="0.2">
      <c r="A12" t="s">
        <v>4</v>
      </c>
      <c r="B12" s="18"/>
      <c r="C12" t="s">
        <v>87</v>
      </c>
      <c r="D12">
        <v>60</v>
      </c>
      <c r="E12">
        <v>1</v>
      </c>
      <c r="G12">
        <v>9.6087013302000006</v>
      </c>
      <c r="H12">
        <v>6.6923761296543605</v>
      </c>
      <c r="I12">
        <v>4.9353377096807094</v>
      </c>
      <c r="J12">
        <v>1.35601179155931</v>
      </c>
      <c r="K12">
        <v>133.1455503431049</v>
      </c>
      <c r="L12">
        <v>140.08571410367898</v>
      </c>
      <c r="M12">
        <v>16.951114403029081</v>
      </c>
      <c r="N12">
        <v>0.28556171430322902</v>
      </c>
      <c r="O12">
        <v>1.0033771907396689</v>
      </c>
      <c r="P12">
        <v>2</v>
      </c>
      <c r="Q12" s="22">
        <v>0</v>
      </c>
      <c r="R12">
        <v>3</v>
      </c>
      <c r="S12">
        <v>2</v>
      </c>
      <c r="T12">
        <v>1</v>
      </c>
      <c r="U12" s="22">
        <v>3</v>
      </c>
      <c r="V12">
        <v>0</v>
      </c>
      <c r="W12">
        <v>1</v>
      </c>
      <c r="X12">
        <v>0.59109999999999996</v>
      </c>
      <c r="Y12">
        <v>0.1656</v>
      </c>
      <c r="Z12">
        <v>1.218</v>
      </c>
      <c r="AA12">
        <v>0.3357</v>
      </c>
      <c r="AB12">
        <v>0.38650000000000001</v>
      </c>
      <c r="AC12">
        <v>0.1013</v>
      </c>
      <c r="AD12">
        <v>0.59109999999999996</v>
      </c>
      <c r="AE12">
        <v>86.886792</v>
      </c>
      <c r="AF12">
        <v>1.218</v>
      </c>
      <c r="AG12">
        <v>155.94339600000001</v>
      </c>
      <c r="AH12">
        <v>0.38650000000000001</v>
      </c>
      <c r="AI12">
        <v>58.018867999999998</v>
      </c>
      <c r="AJ12">
        <v>0.54969999999999997</v>
      </c>
      <c r="AK12">
        <v>0.16539999999999999</v>
      </c>
      <c r="AL12">
        <v>1.7509999999999999</v>
      </c>
      <c r="AM12">
        <v>0.39539999999999997</v>
      </c>
      <c r="AN12">
        <v>0.2424</v>
      </c>
      <c r="AO12">
        <v>5.7700000000000001E-2</v>
      </c>
      <c r="AP12">
        <v>0.54969999999999997</v>
      </c>
      <c r="AQ12">
        <v>85.641508999999999</v>
      </c>
      <c r="AR12">
        <v>1.7509999999999999</v>
      </c>
      <c r="AS12">
        <v>237.56603799999999</v>
      </c>
      <c r="AT12">
        <v>0.2424</v>
      </c>
      <c r="AU12">
        <v>38.847169999999998</v>
      </c>
      <c r="AV12">
        <v>0.42830000000000001</v>
      </c>
      <c r="AW12">
        <v>0.1013</v>
      </c>
      <c r="AX12">
        <v>0.9748</v>
      </c>
      <c r="AY12">
        <v>0.23580000000000001</v>
      </c>
      <c r="AZ12">
        <v>0.24460000000000001</v>
      </c>
      <c r="BA12">
        <v>5.2639999999999999E-2</v>
      </c>
      <c r="BB12">
        <v>0.40300000000000002</v>
      </c>
      <c r="BC12">
        <v>61.132075</v>
      </c>
      <c r="BD12">
        <v>0.89710000000000001</v>
      </c>
      <c r="BE12">
        <v>132.56603799999999</v>
      </c>
      <c r="BF12">
        <v>0.24460000000000001</v>
      </c>
      <c r="BG12">
        <v>38.716980999999997</v>
      </c>
      <c r="BH12">
        <v>0.37790000000000001</v>
      </c>
      <c r="BI12">
        <v>0.1061</v>
      </c>
      <c r="BJ12">
        <v>1.46</v>
      </c>
      <c r="BK12">
        <v>0.27400000000000002</v>
      </c>
      <c r="BL12">
        <v>8.2830000000000001E-2</v>
      </c>
      <c r="BM12">
        <v>2.2759999999999999E-2</v>
      </c>
      <c r="BN12">
        <v>0.3251</v>
      </c>
      <c r="BO12">
        <v>55.222642</v>
      </c>
      <c r="BP12">
        <v>1.361</v>
      </c>
      <c r="BQ12">
        <v>203.32075499999999</v>
      </c>
      <c r="BR12">
        <v>8.2830000000000001E-2</v>
      </c>
      <c r="BS12">
        <v>13.749057000000001</v>
      </c>
      <c r="BT12">
        <v>27.541871</v>
      </c>
      <c r="BU12">
        <v>38.828502</v>
      </c>
      <c r="BV12">
        <v>19.967158999999999</v>
      </c>
      <c r="BW12">
        <v>29.758713</v>
      </c>
      <c r="BX12">
        <v>36.714100999999999</v>
      </c>
      <c r="BY12">
        <v>48.035538000000003</v>
      </c>
      <c r="BZ12">
        <v>31.822026999999999</v>
      </c>
      <c r="CA12">
        <v>29.641694000000001</v>
      </c>
      <c r="CB12">
        <v>26.34647</v>
      </c>
      <c r="CC12">
        <v>14.990926</v>
      </c>
      <c r="CD12">
        <v>36.714100999999999</v>
      </c>
      <c r="CE12">
        <v>33.268293</v>
      </c>
      <c r="CF12">
        <v>31.253411</v>
      </c>
      <c r="CG12">
        <v>35.852479000000002</v>
      </c>
      <c r="CH12">
        <v>16.619074999999999</v>
      </c>
      <c r="CI12">
        <v>30.703085000000002</v>
      </c>
      <c r="CJ12">
        <v>65.829207999999994</v>
      </c>
      <c r="CK12">
        <v>60.554592999999997</v>
      </c>
      <c r="CL12">
        <v>40.858649999999997</v>
      </c>
      <c r="CM12">
        <v>35.518836999999998</v>
      </c>
      <c r="CN12">
        <v>22.272987000000001</v>
      </c>
      <c r="CO12">
        <v>14.415058</v>
      </c>
      <c r="CP12">
        <v>65.829207999999994</v>
      </c>
      <c r="CQ12">
        <v>64.607315</v>
      </c>
    </row>
    <row r="13" spans="1:95" x14ac:dyDescent="0.2">
      <c r="A13" t="s">
        <v>5</v>
      </c>
      <c r="B13" s="16"/>
      <c r="C13" t="s">
        <v>86</v>
      </c>
      <c r="D13">
        <v>60</v>
      </c>
      <c r="E13">
        <v>1</v>
      </c>
      <c r="G13">
        <v>5.3814522452100002</v>
      </c>
      <c r="H13">
        <v>4.0451262634443701</v>
      </c>
      <c r="I13">
        <v>4.1102195619444002</v>
      </c>
      <c r="J13">
        <v>0.98416306050832003</v>
      </c>
      <c r="K13">
        <v>47.5723674655436</v>
      </c>
      <c r="L13">
        <v>57.358086987234103</v>
      </c>
      <c r="M13">
        <v>12.208871793713801</v>
      </c>
      <c r="N13">
        <v>0.121417298249961</v>
      </c>
      <c r="O13">
        <v>0</v>
      </c>
      <c r="P13">
        <v>1</v>
      </c>
      <c r="Q13" s="22">
        <v>1</v>
      </c>
      <c r="R13">
        <v>0</v>
      </c>
      <c r="S13">
        <v>1</v>
      </c>
      <c r="T13">
        <v>1</v>
      </c>
      <c r="U13" s="22">
        <v>2</v>
      </c>
      <c r="V13">
        <v>0</v>
      </c>
      <c r="W13">
        <v>1</v>
      </c>
      <c r="X13">
        <v>0.59589999999999999</v>
      </c>
      <c r="Y13">
        <v>0.27979999999999999</v>
      </c>
      <c r="Z13">
        <v>1.1659999999999999</v>
      </c>
      <c r="AA13">
        <v>0.57240000000000002</v>
      </c>
      <c r="AB13">
        <v>0.39410000000000001</v>
      </c>
      <c r="AC13">
        <v>0.1716</v>
      </c>
      <c r="AD13">
        <v>0.59489999999999998</v>
      </c>
      <c r="AE13">
        <v>96.735849000000002</v>
      </c>
      <c r="AF13">
        <v>1.149</v>
      </c>
      <c r="AG13">
        <v>186.226415</v>
      </c>
      <c r="AH13">
        <v>0.39410000000000001</v>
      </c>
      <c r="AI13">
        <v>60.339623000000003</v>
      </c>
      <c r="AJ13">
        <v>0.57589999999999997</v>
      </c>
      <c r="AK13">
        <v>0.27410000000000001</v>
      </c>
      <c r="AL13">
        <v>1.4810000000000001</v>
      </c>
      <c r="AM13">
        <v>0.72609999999999997</v>
      </c>
      <c r="AN13">
        <v>0.23580000000000001</v>
      </c>
      <c r="AO13">
        <v>8.7580000000000005E-2</v>
      </c>
      <c r="AP13">
        <v>0.57589999999999997</v>
      </c>
      <c r="AQ13">
        <v>91.301886999999994</v>
      </c>
      <c r="AR13">
        <v>1.4419999999999999</v>
      </c>
      <c r="AS13">
        <v>226.754717</v>
      </c>
      <c r="AT13">
        <v>0.23580000000000001</v>
      </c>
      <c r="AU13">
        <v>33.956603999999999</v>
      </c>
      <c r="AV13">
        <v>0.26100000000000001</v>
      </c>
      <c r="AW13">
        <v>0.10440000000000001</v>
      </c>
      <c r="AX13">
        <v>0.70169999999999999</v>
      </c>
      <c r="AY13">
        <v>0.31409999999999999</v>
      </c>
      <c r="AZ13">
        <v>0.122</v>
      </c>
      <c r="BA13">
        <v>3.918E-2</v>
      </c>
      <c r="BB13">
        <v>0.26100000000000001</v>
      </c>
      <c r="BC13">
        <v>47.190565999999997</v>
      </c>
      <c r="BD13">
        <v>0.70169999999999999</v>
      </c>
      <c r="BE13">
        <v>120.735849</v>
      </c>
      <c r="BF13">
        <v>0.122</v>
      </c>
      <c r="BG13">
        <v>21.435849000000001</v>
      </c>
      <c r="BH13">
        <v>0.2928</v>
      </c>
      <c r="BI13">
        <v>0.13830000000000001</v>
      </c>
      <c r="BJ13">
        <v>1.006</v>
      </c>
      <c r="BK13">
        <v>0.35389999999999999</v>
      </c>
      <c r="BL13">
        <v>5.323E-2</v>
      </c>
      <c r="BM13">
        <v>1.9539999999999998E-2</v>
      </c>
      <c r="BN13">
        <v>0.2928</v>
      </c>
      <c r="BO13">
        <v>54.89434</v>
      </c>
      <c r="BP13">
        <v>0.99460000000000004</v>
      </c>
      <c r="BQ13">
        <v>161.15094300000001</v>
      </c>
      <c r="BR13">
        <v>5.323E-2</v>
      </c>
      <c r="BS13">
        <v>9.7132079999999998</v>
      </c>
      <c r="BT13">
        <v>56.200704999999999</v>
      </c>
      <c r="BU13">
        <v>62.687634000000003</v>
      </c>
      <c r="BV13">
        <v>39.819896999999997</v>
      </c>
      <c r="BW13">
        <v>45.125785999999998</v>
      </c>
      <c r="BX13">
        <v>69.043390000000002</v>
      </c>
      <c r="BY13">
        <v>77.167832000000004</v>
      </c>
      <c r="BZ13">
        <v>56.127079999999999</v>
      </c>
      <c r="CA13">
        <v>51.217086000000002</v>
      </c>
      <c r="CB13">
        <v>38.929504000000001</v>
      </c>
      <c r="CC13">
        <v>35.167172999999998</v>
      </c>
      <c r="CD13">
        <v>69.043390000000002</v>
      </c>
      <c r="CE13">
        <v>64.474671999999998</v>
      </c>
      <c r="CF13">
        <v>49.15784</v>
      </c>
      <c r="CG13">
        <v>49.543962000000001</v>
      </c>
      <c r="CH13">
        <v>32.072924</v>
      </c>
      <c r="CI13">
        <v>51.260157</v>
      </c>
      <c r="CJ13">
        <v>77.425785000000005</v>
      </c>
      <c r="CK13">
        <v>77.688969999999998</v>
      </c>
      <c r="CL13">
        <v>49.15784</v>
      </c>
      <c r="CM13">
        <v>39.876007000000001</v>
      </c>
      <c r="CN13">
        <v>31.026351999999999</v>
      </c>
      <c r="CO13">
        <v>28.931602999999999</v>
      </c>
      <c r="CP13">
        <v>77.425785000000005</v>
      </c>
      <c r="CQ13">
        <v>71.395233000000005</v>
      </c>
    </row>
    <row r="14" spans="1:95" x14ac:dyDescent="0.2">
      <c r="A14" t="s">
        <v>6</v>
      </c>
      <c r="B14" s="18"/>
      <c r="C14" t="s">
        <v>86</v>
      </c>
      <c r="D14">
        <v>56</v>
      </c>
      <c r="E14">
        <v>1</v>
      </c>
      <c r="G14">
        <v>7.19605900054</v>
      </c>
      <c r="H14">
        <v>6.0463977534302851</v>
      </c>
      <c r="I14">
        <v>4.8195516249829318</v>
      </c>
      <c r="J14">
        <v>1.2545560715830399</v>
      </c>
      <c r="K14">
        <v>59.494227076799</v>
      </c>
      <c r="L14">
        <v>74.385637679278787</v>
      </c>
      <c r="M14">
        <v>16.181164556517221</v>
      </c>
      <c r="N14">
        <v>0.213615537512998</v>
      </c>
      <c r="O14">
        <v>1.0707985365200716</v>
      </c>
      <c r="P14">
        <v>2</v>
      </c>
      <c r="Q14" s="22">
        <v>0</v>
      </c>
      <c r="R14">
        <v>2</v>
      </c>
      <c r="S14">
        <v>2</v>
      </c>
      <c r="T14">
        <v>1</v>
      </c>
      <c r="U14" s="22">
        <v>3</v>
      </c>
      <c r="V14">
        <v>0</v>
      </c>
      <c r="W14">
        <v>1</v>
      </c>
      <c r="X14">
        <v>0.15620000000000001</v>
      </c>
      <c r="Y14">
        <v>3.8219999999999997E-2</v>
      </c>
      <c r="Z14">
        <v>0.31669999999999998</v>
      </c>
      <c r="AA14">
        <v>6.9529999999999995E-2</v>
      </c>
      <c r="AB14">
        <v>9.1689999999999994E-2</v>
      </c>
      <c r="AC14">
        <v>1.9460000000000002E-2</v>
      </c>
      <c r="AD14">
        <v>0.15620000000000001</v>
      </c>
      <c r="AE14">
        <v>21.328302000000001</v>
      </c>
      <c r="AF14">
        <v>0.31669999999999998</v>
      </c>
      <c r="AG14">
        <v>39.260376999999998</v>
      </c>
      <c r="AH14">
        <v>9.1689999999999994E-2</v>
      </c>
      <c r="AI14">
        <v>12.333962</v>
      </c>
      <c r="AJ14">
        <v>0.1739</v>
      </c>
      <c r="AK14">
        <v>5.1819999999999998E-2</v>
      </c>
      <c r="AL14">
        <v>0.12709999999999999</v>
      </c>
      <c r="AM14">
        <v>2.6929999999999999E-2</v>
      </c>
      <c r="AN14">
        <v>3.3239999999999999E-2</v>
      </c>
      <c r="AO14">
        <v>1.108E-2</v>
      </c>
      <c r="AP14">
        <v>0.1739</v>
      </c>
      <c r="AQ14">
        <v>24.696225999999999</v>
      </c>
      <c r="AR14">
        <v>0.12709999999999999</v>
      </c>
      <c r="AS14">
        <v>21.498113</v>
      </c>
      <c r="AT14">
        <v>3.3239999999999999E-2</v>
      </c>
      <c r="AU14">
        <v>5.9037740000000003</v>
      </c>
      <c r="AV14">
        <v>4.249E-2</v>
      </c>
      <c r="AW14">
        <v>8.3020000000000004E-3</v>
      </c>
      <c r="AX14">
        <v>0.128</v>
      </c>
      <c r="AY14">
        <v>1.5810000000000001E-2</v>
      </c>
      <c r="AZ14">
        <v>1.4420000000000001E-2</v>
      </c>
      <c r="BA14">
        <v>2.3449999999999999E-3</v>
      </c>
      <c r="BB14">
        <v>4.249E-2</v>
      </c>
      <c r="BC14">
        <v>5.8415090000000003</v>
      </c>
      <c r="BD14">
        <v>0.128</v>
      </c>
      <c r="BE14">
        <v>12.860377</v>
      </c>
      <c r="BF14">
        <v>1.4420000000000001E-2</v>
      </c>
      <c r="BG14">
        <v>1.964151</v>
      </c>
      <c r="BH14">
        <v>7.9079999999999998E-2</v>
      </c>
      <c r="BI14">
        <v>1.8919999999999999E-2</v>
      </c>
      <c r="BJ14">
        <v>6.2890000000000001E-2</v>
      </c>
      <c r="BK14">
        <v>1.206E-2</v>
      </c>
      <c r="BL14">
        <v>9.3659999999999993E-3</v>
      </c>
      <c r="BM14">
        <v>3.0890000000000002E-3</v>
      </c>
      <c r="BN14">
        <v>7.9079999999999998E-2</v>
      </c>
      <c r="BO14">
        <v>10.828302000000001</v>
      </c>
      <c r="BP14">
        <v>5.3789999999999998E-2</v>
      </c>
      <c r="BQ14">
        <v>9.6396230000000003</v>
      </c>
      <c r="BR14">
        <v>8.2419999999999993E-3</v>
      </c>
      <c r="BS14">
        <v>1.4632080000000001</v>
      </c>
      <c r="BT14">
        <v>72.797695000000004</v>
      </c>
      <c r="BU14">
        <v>78.278388000000007</v>
      </c>
      <c r="BV14">
        <v>59.583202</v>
      </c>
      <c r="BW14">
        <v>77.261613999999994</v>
      </c>
      <c r="BX14">
        <v>84.273094</v>
      </c>
      <c r="BY14">
        <v>87.949640000000002</v>
      </c>
      <c r="BZ14">
        <v>72.797695000000004</v>
      </c>
      <c r="CA14">
        <v>72.611464999999995</v>
      </c>
      <c r="CB14">
        <v>59.583202</v>
      </c>
      <c r="CC14">
        <v>67.243368000000004</v>
      </c>
      <c r="CD14">
        <v>84.273094</v>
      </c>
      <c r="CE14">
        <v>84.075264000000004</v>
      </c>
      <c r="CF14">
        <v>54.525588999999997</v>
      </c>
      <c r="CG14">
        <v>63.488999999999997</v>
      </c>
      <c r="CH14">
        <v>50.519275999999998</v>
      </c>
      <c r="CI14">
        <v>55.217230000000001</v>
      </c>
      <c r="CJ14">
        <v>71.823104999999998</v>
      </c>
      <c r="CK14">
        <v>72.120939000000007</v>
      </c>
      <c r="CL14">
        <v>54.525588999999997</v>
      </c>
      <c r="CM14">
        <v>56.154021999999998</v>
      </c>
      <c r="CN14">
        <v>57.678992999999998</v>
      </c>
      <c r="CO14">
        <v>55.160611000000003</v>
      </c>
      <c r="CP14">
        <v>75.204572999999996</v>
      </c>
      <c r="CQ14">
        <v>75.215723999999994</v>
      </c>
    </row>
    <row r="15" spans="1:95" x14ac:dyDescent="0.2">
      <c r="A15" t="s">
        <v>7</v>
      </c>
      <c r="B15" s="16"/>
      <c r="C15" t="s">
        <v>86</v>
      </c>
      <c r="D15">
        <v>59</v>
      </c>
      <c r="E15">
        <v>0</v>
      </c>
      <c r="G15">
        <v>18.876880625800002</v>
      </c>
      <c r="H15">
        <v>18.017522301827501</v>
      </c>
      <c r="I15">
        <v>8.4239759414506477</v>
      </c>
      <c r="J15">
        <v>2.1388382905002401</v>
      </c>
      <c r="K15">
        <v>1528.9096675374151</v>
      </c>
      <c r="L15">
        <v>659.30640044037261</v>
      </c>
      <c r="M15">
        <v>45.214922485352083</v>
      </c>
      <c r="N15">
        <v>0.227364386105949</v>
      </c>
      <c r="O15">
        <v>1.9567571876252374</v>
      </c>
      <c r="P15">
        <v>1</v>
      </c>
      <c r="Q15" s="22">
        <v>3</v>
      </c>
      <c r="R15">
        <v>0</v>
      </c>
      <c r="S15">
        <v>2</v>
      </c>
      <c r="T15">
        <v>1</v>
      </c>
      <c r="U15" s="22">
        <v>3</v>
      </c>
      <c r="V15">
        <v>0</v>
      </c>
      <c r="W15">
        <v>1</v>
      </c>
      <c r="X15">
        <v>0.55489999999999995</v>
      </c>
      <c r="Y15">
        <v>0.1048</v>
      </c>
      <c r="Z15">
        <v>0.95740000000000003</v>
      </c>
      <c r="AA15">
        <v>0.1522</v>
      </c>
      <c r="AB15">
        <v>0.41120000000000001</v>
      </c>
      <c r="AC15">
        <v>7.4709999999999999E-2</v>
      </c>
      <c r="AD15">
        <v>0.55489999999999995</v>
      </c>
      <c r="AE15">
        <v>180.39622600000001</v>
      </c>
      <c r="AF15">
        <v>0.95740000000000003</v>
      </c>
      <c r="AG15">
        <v>315.56603799999999</v>
      </c>
      <c r="AH15">
        <v>0.41120000000000001</v>
      </c>
      <c r="AI15">
        <v>124.132075</v>
      </c>
      <c r="AJ15">
        <v>0.49759999999999999</v>
      </c>
      <c r="AK15">
        <v>0.1114</v>
      </c>
      <c r="AL15">
        <v>1.371</v>
      </c>
      <c r="AM15">
        <v>0.11990000000000001</v>
      </c>
      <c r="AN15">
        <v>0.2409</v>
      </c>
      <c r="AO15">
        <v>7.2980000000000003E-2</v>
      </c>
      <c r="AP15">
        <v>0.49759999999999999</v>
      </c>
      <c r="AQ15">
        <v>177.45283000000001</v>
      </c>
      <c r="AR15">
        <v>1.371</v>
      </c>
      <c r="AS15">
        <v>444.73584899999997</v>
      </c>
      <c r="AT15">
        <v>0.2409</v>
      </c>
      <c r="AU15">
        <v>108.622642</v>
      </c>
      <c r="AV15">
        <v>0.26450000000000001</v>
      </c>
      <c r="AW15">
        <v>5.7029999999999997E-2</v>
      </c>
      <c r="AX15">
        <v>0.6573</v>
      </c>
      <c r="AY15">
        <v>7.8530000000000003E-2</v>
      </c>
      <c r="AZ15">
        <v>0.13980000000000001</v>
      </c>
      <c r="BA15">
        <v>3.7870000000000001E-2</v>
      </c>
      <c r="BB15">
        <v>0.26450000000000001</v>
      </c>
      <c r="BC15">
        <v>105.05660399999999</v>
      </c>
      <c r="BD15">
        <v>0.6573</v>
      </c>
      <c r="BE15">
        <v>218.88679200000001</v>
      </c>
      <c r="BF15">
        <v>0.13980000000000001</v>
      </c>
      <c r="BG15">
        <v>64.018867999999998</v>
      </c>
      <c r="BH15">
        <v>0.29170000000000001</v>
      </c>
      <c r="BI15">
        <v>8.097E-2</v>
      </c>
      <c r="BJ15">
        <v>0.84409999999999996</v>
      </c>
      <c r="BK15">
        <v>7.0230000000000001E-2</v>
      </c>
      <c r="BL15">
        <v>0.13070000000000001</v>
      </c>
      <c r="BM15">
        <v>6.2939999999999996E-2</v>
      </c>
      <c r="BN15">
        <v>0.29170000000000001</v>
      </c>
      <c r="BO15">
        <v>120.90566</v>
      </c>
      <c r="BP15">
        <v>0.84409999999999996</v>
      </c>
      <c r="BQ15">
        <v>350.88679200000001</v>
      </c>
      <c r="BR15">
        <v>0.12590000000000001</v>
      </c>
      <c r="BS15">
        <v>67.188678999999993</v>
      </c>
      <c r="BT15">
        <v>52.333753999999999</v>
      </c>
      <c r="BU15">
        <v>45.582061000000003</v>
      </c>
      <c r="BV15">
        <v>31.345310000000001</v>
      </c>
      <c r="BW15">
        <v>48.403416999999997</v>
      </c>
      <c r="BX15">
        <v>66.001946000000004</v>
      </c>
      <c r="BY15">
        <v>49.310668</v>
      </c>
      <c r="BZ15">
        <v>52.333753999999999</v>
      </c>
      <c r="CA15">
        <v>41.763413999999997</v>
      </c>
      <c r="CB15">
        <v>31.345310000000001</v>
      </c>
      <c r="CC15">
        <v>30.636771</v>
      </c>
      <c r="CD15">
        <v>66.001946000000004</v>
      </c>
      <c r="CE15">
        <v>48.426813000000003</v>
      </c>
      <c r="CF15">
        <v>41.378616999999998</v>
      </c>
      <c r="CG15">
        <v>27.315978000000001</v>
      </c>
      <c r="CH15">
        <v>38.431801999999998</v>
      </c>
      <c r="CI15">
        <v>41.426188000000003</v>
      </c>
      <c r="CJ15">
        <v>45.745122000000002</v>
      </c>
      <c r="CK15">
        <v>13.757194</v>
      </c>
      <c r="CL15">
        <v>41.378616999999998</v>
      </c>
      <c r="CM15">
        <v>31.866029000000001</v>
      </c>
      <c r="CN15">
        <v>38.431801999999998</v>
      </c>
      <c r="CO15">
        <v>21.102201999999998</v>
      </c>
      <c r="CP15">
        <v>47.737650000000002</v>
      </c>
      <c r="CQ15">
        <v>38.144866999999998</v>
      </c>
    </row>
    <row r="16" spans="1:95" x14ac:dyDescent="0.2">
      <c r="A16" t="s">
        <v>8</v>
      </c>
      <c r="C16" t="s">
        <v>87</v>
      </c>
      <c r="D16">
        <v>46</v>
      </c>
      <c r="E16">
        <v>1</v>
      </c>
      <c r="G16">
        <v>9.7475012342999996</v>
      </c>
      <c r="H16">
        <v>8.7237532142059848</v>
      </c>
      <c r="I16">
        <v>4.1101038295643955</v>
      </c>
      <c r="J16">
        <v>2.1225140716531601</v>
      </c>
      <c r="K16">
        <v>209.6351930982818</v>
      </c>
      <c r="L16">
        <v>193.9720205382863</v>
      </c>
      <c r="M16">
        <v>11.853814752162039</v>
      </c>
      <c r="N16">
        <v>0.30169604440402098</v>
      </c>
      <c r="O16">
        <v>1.5640898300491717</v>
      </c>
      <c r="P16">
        <v>2</v>
      </c>
      <c r="Q16" s="22">
        <v>0</v>
      </c>
      <c r="R16">
        <v>2</v>
      </c>
      <c r="S16">
        <v>2</v>
      </c>
      <c r="T16">
        <v>1</v>
      </c>
      <c r="U16" s="22">
        <v>3</v>
      </c>
      <c r="V16">
        <v>0</v>
      </c>
      <c r="W16">
        <v>1</v>
      </c>
      <c r="X16">
        <v>0.4461</v>
      </c>
      <c r="Y16">
        <v>5.7119999999999997E-2</v>
      </c>
      <c r="Z16">
        <v>0.87270000000000003</v>
      </c>
      <c r="AA16">
        <v>0.1181</v>
      </c>
      <c r="AB16">
        <v>0.29730000000000001</v>
      </c>
      <c r="AC16">
        <v>3.5360000000000003E-2</v>
      </c>
      <c r="AD16">
        <v>0.4461</v>
      </c>
      <c r="AE16">
        <v>51.843395999999998</v>
      </c>
      <c r="AF16">
        <v>0.87270000000000003</v>
      </c>
      <c r="AG16">
        <v>97.245283000000001</v>
      </c>
      <c r="AH16">
        <v>0.29730000000000001</v>
      </c>
      <c r="AI16">
        <v>35.524527999999997</v>
      </c>
      <c r="AJ16">
        <v>0.43719999999999998</v>
      </c>
      <c r="AK16">
        <v>6.087E-2</v>
      </c>
      <c r="AL16">
        <v>1.3149999999999999</v>
      </c>
      <c r="AM16">
        <v>0.12540000000000001</v>
      </c>
      <c r="AN16">
        <v>0.18379999999999999</v>
      </c>
      <c r="AO16">
        <v>2.197E-2</v>
      </c>
      <c r="AP16">
        <v>0.43719999999999998</v>
      </c>
      <c r="AQ16">
        <v>52.137735999999997</v>
      </c>
      <c r="AR16">
        <v>1.3149999999999999</v>
      </c>
      <c r="AS16">
        <v>148.86792500000001</v>
      </c>
      <c r="AT16">
        <v>0.18379999999999999</v>
      </c>
      <c r="AU16">
        <v>21.283018999999999</v>
      </c>
      <c r="AV16">
        <v>0.31240000000000001</v>
      </c>
      <c r="AW16">
        <v>3.279E-2</v>
      </c>
      <c r="AX16">
        <v>0.70309999999999995</v>
      </c>
      <c r="AY16">
        <v>7.281E-2</v>
      </c>
      <c r="AZ16">
        <v>0.1706</v>
      </c>
      <c r="BA16">
        <v>1.6480000000000002E-2</v>
      </c>
      <c r="BB16">
        <v>0.31240000000000001</v>
      </c>
      <c r="BC16">
        <v>30.101887000000001</v>
      </c>
      <c r="BD16">
        <v>0.70309999999999995</v>
      </c>
      <c r="BE16">
        <v>66.905659999999997</v>
      </c>
      <c r="BF16">
        <v>0.1706</v>
      </c>
      <c r="BG16">
        <v>17.054717</v>
      </c>
      <c r="BH16">
        <v>0.317</v>
      </c>
      <c r="BI16">
        <v>4.1570000000000003E-2</v>
      </c>
      <c r="BJ16">
        <v>1.0940000000000001</v>
      </c>
      <c r="BK16">
        <v>7.4560000000000001E-2</v>
      </c>
      <c r="BL16">
        <v>7.1690000000000004E-2</v>
      </c>
      <c r="BM16">
        <v>1.711E-2</v>
      </c>
      <c r="BN16">
        <v>0.317</v>
      </c>
      <c r="BO16">
        <v>30.933962000000001</v>
      </c>
      <c r="BP16">
        <v>1.0940000000000001</v>
      </c>
      <c r="BQ16">
        <v>107.660377</v>
      </c>
      <c r="BR16">
        <v>7.1690000000000004E-2</v>
      </c>
      <c r="BS16">
        <v>6.7188679999999996</v>
      </c>
      <c r="BT16">
        <v>29.970859000000001</v>
      </c>
      <c r="BU16">
        <v>42.594538</v>
      </c>
      <c r="BV16">
        <v>19.433941000000001</v>
      </c>
      <c r="BW16">
        <v>38.348857000000002</v>
      </c>
      <c r="BX16">
        <v>42.616885000000003</v>
      </c>
      <c r="BY16">
        <v>53.393664999999999</v>
      </c>
      <c r="BZ16">
        <v>29.970859000000001</v>
      </c>
      <c r="CA16">
        <v>41.936892999999998</v>
      </c>
      <c r="CB16">
        <v>19.433941000000001</v>
      </c>
      <c r="CC16">
        <v>31.199069000000001</v>
      </c>
      <c r="CD16">
        <v>42.616885000000003</v>
      </c>
      <c r="CE16">
        <v>51.991714000000002</v>
      </c>
      <c r="CF16">
        <v>27.493137999999998</v>
      </c>
      <c r="CG16">
        <v>31.706916</v>
      </c>
      <c r="CH16">
        <v>16.806083999999998</v>
      </c>
      <c r="CI16">
        <v>40.542265</v>
      </c>
      <c r="CJ16">
        <v>60.995646999999998</v>
      </c>
      <c r="CK16">
        <v>22.121074</v>
      </c>
      <c r="CL16">
        <v>27.493137999999998</v>
      </c>
      <c r="CM16">
        <v>40.668765999999998</v>
      </c>
      <c r="CN16">
        <v>16.806083999999998</v>
      </c>
      <c r="CO16">
        <v>27.680607999999999</v>
      </c>
      <c r="CP16">
        <v>60.995646999999998</v>
      </c>
      <c r="CQ16">
        <v>68.430851000000004</v>
      </c>
    </row>
    <row r="17" spans="1:95" x14ac:dyDescent="0.2">
      <c r="A17" t="s">
        <v>9</v>
      </c>
      <c r="B17" s="16"/>
      <c r="C17" t="s">
        <v>87</v>
      </c>
      <c r="D17" s="1">
        <v>50</v>
      </c>
      <c r="E17">
        <v>1</v>
      </c>
      <c r="G17">
        <v>4.7869392230200001</v>
      </c>
      <c r="H17">
        <v>3.1254235547140401</v>
      </c>
      <c r="I17">
        <v>4.83973249453995</v>
      </c>
      <c r="J17">
        <v>0.64578436065217404</v>
      </c>
      <c r="K17">
        <v>29.545344656256699</v>
      </c>
      <c r="L17">
        <v>39.029429346689099</v>
      </c>
      <c r="M17">
        <v>15.9571392892995</v>
      </c>
      <c r="N17">
        <v>6.01151797488617E-2</v>
      </c>
      <c r="O17">
        <v>0</v>
      </c>
      <c r="P17">
        <v>1</v>
      </c>
      <c r="Q17" s="22">
        <v>1</v>
      </c>
      <c r="R17">
        <v>0</v>
      </c>
      <c r="S17">
        <v>1</v>
      </c>
      <c r="T17">
        <v>1</v>
      </c>
      <c r="U17" s="22">
        <v>2</v>
      </c>
      <c r="V17">
        <v>0</v>
      </c>
      <c r="W17">
        <v>1</v>
      </c>
      <c r="X17">
        <v>0.24379999999999999</v>
      </c>
      <c r="Y17">
        <v>0.13370000000000001</v>
      </c>
      <c r="Z17">
        <v>0.4274</v>
      </c>
      <c r="AA17">
        <v>0.26040000000000002</v>
      </c>
      <c r="AB17">
        <v>0.16039999999999999</v>
      </c>
      <c r="AC17">
        <v>7.5109999999999996E-2</v>
      </c>
      <c r="AD17">
        <v>0.24379999999999999</v>
      </c>
      <c r="AE17">
        <v>38.218868000000001</v>
      </c>
      <c r="AF17">
        <v>0.42709999999999998</v>
      </c>
      <c r="AG17">
        <v>72.339623000000003</v>
      </c>
      <c r="AH17">
        <v>0.16039999999999999</v>
      </c>
      <c r="AI17">
        <v>22.449057</v>
      </c>
      <c r="AJ17">
        <v>0.24759999999999999</v>
      </c>
      <c r="AK17">
        <v>0.1482</v>
      </c>
      <c r="AL17">
        <v>0.46779999999999999</v>
      </c>
      <c r="AM17">
        <v>0.193</v>
      </c>
      <c r="AN17">
        <v>8.906E-2</v>
      </c>
      <c r="AO17">
        <v>4.2220000000000001E-2</v>
      </c>
      <c r="AP17">
        <v>0.24759999999999999</v>
      </c>
      <c r="AQ17">
        <v>42.316980999999998</v>
      </c>
      <c r="AR17">
        <v>0.46779999999999999</v>
      </c>
      <c r="AS17">
        <v>64.698113000000006</v>
      </c>
      <c r="AT17">
        <v>8.899E-2</v>
      </c>
      <c r="AU17">
        <v>12.718868000000001</v>
      </c>
      <c r="AV17">
        <v>0.11890000000000001</v>
      </c>
      <c r="AW17">
        <v>4.6940000000000003E-2</v>
      </c>
      <c r="AX17">
        <v>0.2949</v>
      </c>
      <c r="AY17">
        <v>0.12379999999999999</v>
      </c>
      <c r="AZ17">
        <v>5.9270000000000003E-2</v>
      </c>
      <c r="BA17">
        <v>2.0240000000000001E-2</v>
      </c>
      <c r="BB17">
        <v>0.11890000000000001</v>
      </c>
      <c r="BC17">
        <v>15.016980999999999</v>
      </c>
      <c r="BD17">
        <v>0.2949</v>
      </c>
      <c r="BE17">
        <v>37.681131999999998</v>
      </c>
      <c r="BF17">
        <v>5.9270000000000003E-2</v>
      </c>
      <c r="BG17">
        <v>7.0075469999999997</v>
      </c>
      <c r="BH17">
        <v>0.14080000000000001</v>
      </c>
      <c r="BI17">
        <v>6.3409999999999994E-2</v>
      </c>
      <c r="BJ17">
        <v>0.35720000000000002</v>
      </c>
      <c r="BK17">
        <v>0.12720000000000001</v>
      </c>
      <c r="BL17">
        <v>2.1499999999999998E-2</v>
      </c>
      <c r="BM17">
        <v>7.2630000000000004E-3</v>
      </c>
      <c r="BN17">
        <v>0.14080000000000001</v>
      </c>
      <c r="BO17">
        <v>18.89434</v>
      </c>
      <c r="BP17">
        <v>0.35720000000000002</v>
      </c>
      <c r="BQ17">
        <v>45.820754999999998</v>
      </c>
      <c r="BR17">
        <v>2.1499999999999998E-2</v>
      </c>
      <c r="BS17">
        <v>2.4645280000000001</v>
      </c>
      <c r="BT17">
        <v>51.230516999999999</v>
      </c>
      <c r="BU17">
        <v>64.891548</v>
      </c>
      <c r="BV17">
        <v>31.001404000000001</v>
      </c>
      <c r="BW17">
        <v>52.457757000000001</v>
      </c>
      <c r="BX17">
        <v>63.048628000000001</v>
      </c>
      <c r="BY17">
        <v>73.052856000000006</v>
      </c>
      <c r="BZ17">
        <v>51.230516999999999</v>
      </c>
      <c r="CA17">
        <v>60.707937999999999</v>
      </c>
      <c r="CB17">
        <v>30.952938</v>
      </c>
      <c r="CC17">
        <v>47.910798</v>
      </c>
      <c r="CD17">
        <v>63.048628000000001</v>
      </c>
      <c r="CE17">
        <v>68.784670000000006</v>
      </c>
      <c r="CF17">
        <v>43.134087000000001</v>
      </c>
      <c r="CG17">
        <v>57.213225000000001</v>
      </c>
      <c r="CH17">
        <v>23.642582000000001</v>
      </c>
      <c r="CI17">
        <v>34.093263999999998</v>
      </c>
      <c r="CJ17">
        <v>75.858970999999997</v>
      </c>
      <c r="CK17">
        <v>82.797252</v>
      </c>
      <c r="CL17">
        <v>43.134087000000001</v>
      </c>
      <c r="CM17">
        <v>55.350454999999997</v>
      </c>
      <c r="CN17">
        <v>23.642582000000001</v>
      </c>
      <c r="CO17">
        <v>29.177603000000001</v>
      </c>
      <c r="CP17">
        <v>75.839982000000006</v>
      </c>
      <c r="CQ17">
        <v>80.623052999999999</v>
      </c>
    </row>
    <row r="18" spans="1:95" x14ac:dyDescent="0.2">
      <c r="A18" t="s">
        <v>10</v>
      </c>
      <c r="B18" s="16"/>
      <c r="C18" t="s">
        <v>87</v>
      </c>
      <c r="D18" s="1">
        <v>50</v>
      </c>
      <c r="E18">
        <v>1</v>
      </c>
      <c r="G18">
        <v>13.3135495773</v>
      </c>
      <c r="H18">
        <v>11.666992791116099</v>
      </c>
      <c r="I18">
        <v>5.9064991659842798</v>
      </c>
      <c r="J18">
        <v>1.97528052798292</v>
      </c>
      <c r="K18">
        <v>724.28700844372304</v>
      </c>
      <c r="L18">
        <v>401.59032888760203</v>
      </c>
      <c r="M18">
        <v>24.3062233258281</v>
      </c>
      <c r="N18">
        <v>0.22915922163063299</v>
      </c>
      <c r="O18">
        <v>0</v>
      </c>
      <c r="P18">
        <v>1</v>
      </c>
      <c r="Q18" s="22">
        <v>2</v>
      </c>
      <c r="R18">
        <v>0</v>
      </c>
      <c r="S18">
        <v>2</v>
      </c>
      <c r="T18">
        <v>1</v>
      </c>
      <c r="U18" s="22">
        <v>2</v>
      </c>
      <c r="V18">
        <v>0</v>
      </c>
      <c r="W18">
        <v>1</v>
      </c>
      <c r="X18">
        <v>0.2797</v>
      </c>
      <c r="Y18">
        <v>5.79E-2</v>
      </c>
      <c r="Z18">
        <v>0.51419999999999999</v>
      </c>
      <c r="AA18">
        <v>7.0110000000000006E-2</v>
      </c>
      <c r="AB18">
        <v>0.20030000000000001</v>
      </c>
      <c r="AC18">
        <v>4.1279999999999997E-2</v>
      </c>
      <c r="AD18">
        <v>0.2797</v>
      </c>
      <c r="AE18">
        <v>64.641508999999999</v>
      </c>
      <c r="AF18">
        <v>0.51419999999999999</v>
      </c>
      <c r="AG18">
        <v>128.09433999999999</v>
      </c>
      <c r="AH18">
        <v>0.20030000000000001</v>
      </c>
      <c r="AI18">
        <v>43.137735999999997</v>
      </c>
      <c r="AJ18">
        <v>0.2427</v>
      </c>
      <c r="AK18">
        <v>6.1089999999999998E-2</v>
      </c>
      <c r="AL18">
        <v>0.41670000000000001</v>
      </c>
      <c r="AM18">
        <v>3.3169999999999998E-2</v>
      </c>
      <c r="AN18">
        <v>0.1061</v>
      </c>
      <c r="AO18">
        <v>4.9630000000000001E-2</v>
      </c>
      <c r="AP18">
        <v>0.2427</v>
      </c>
      <c r="AQ18">
        <v>65.094340000000003</v>
      </c>
      <c r="AR18">
        <v>0.41670000000000001</v>
      </c>
      <c r="AS18">
        <v>95.037735999999995</v>
      </c>
      <c r="AT18">
        <v>0.1061</v>
      </c>
      <c r="AU18">
        <v>27.520755000000001</v>
      </c>
      <c r="AV18">
        <v>6.7589999999999997E-2</v>
      </c>
      <c r="AW18">
        <v>1.206E-2</v>
      </c>
      <c r="AX18">
        <v>0.1837</v>
      </c>
      <c r="AY18">
        <v>1.2959999999999999E-2</v>
      </c>
      <c r="AZ18">
        <v>2.9919999999999999E-2</v>
      </c>
      <c r="BA18">
        <v>7.4570000000000001E-3</v>
      </c>
      <c r="BB18">
        <v>6.7589999999999997E-2</v>
      </c>
      <c r="BC18">
        <v>22.539622999999999</v>
      </c>
      <c r="BD18">
        <v>0.1837</v>
      </c>
      <c r="BE18">
        <v>57</v>
      </c>
      <c r="BF18">
        <v>2.9919999999999999E-2</v>
      </c>
      <c r="BG18">
        <v>11.711321</v>
      </c>
      <c r="BH18">
        <v>9.8229999999999998E-2</v>
      </c>
      <c r="BI18">
        <v>2.5760000000000002E-2</v>
      </c>
      <c r="BJ18">
        <v>8.4959999999999994E-2</v>
      </c>
      <c r="BK18">
        <v>1.585E-2</v>
      </c>
      <c r="BL18">
        <v>5.3879999999999997E-2</v>
      </c>
      <c r="BM18">
        <v>2.3609999999999999E-2</v>
      </c>
      <c r="BN18">
        <v>9.8229999999999998E-2</v>
      </c>
      <c r="BO18">
        <v>29.354717000000001</v>
      </c>
      <c r="BP18">
        <v>8.4959999999999994E-2</v>
      </c>
      <c r="BQ18">
        <v>41.201886999999999</v>
      </c>
      <c r="BR18">
        <v>3.1329999999999997E-2</v>
      </c>
      <c r="BS18">
        <v>8.9943399999999993</v>
      </c>
      <c r="BT18">
        <v>75.834823</v>
      </c>
      <c r="BU18">
        <v>79.170984000000004</v>
      </c>
      <c r="BV18">
        <v>64.274601000000004</v>
      </c>
      <c r="BW18">
        <v>81.514763000000002</v>
      </c>
      <c r="BX18">
        <v>85.062405999999996</v>
      </c>
      <c r="BY18">
        <v>81.935562000000004</v>
      </c>
      <c r="BZ18">
        <v>75.834823</v>
      </c>
      <c r="CA18">
        <v>65.131349</v>
      </c>
      <c r="CB18">
        <v>64.274601000000004</v>
      </c>
      <c r="CC18">
        <v>55.501547000000002</v>
      </c>
      <c r="CD18">
        <v>85.062405999999996</v>
      </c>
      <c r="CE18">
        <v>72.851331999999999</v>
      </c>
      <c r="CF18">
        <v>59.526164000000001</v>
      </c>
      <c r="CG18">
        <v>57.832706000000002</v>
      </c>
      <c r="CH18">
        <v>79.611231000000004</v>
      </c>
      <c r="CI18">
        <v>52.215857999999997</v>
      </c>
      <c r="CJ18">
        <v>49.217719000000002</v>
      </c>
      <c r="CK18">
        <v>52.427967000000002</v>
      </c>
      <c r="CL18">
        <v>59.526164000000001</v>
      </c>
      <c r="CM18">
        <v>54.904347999999999</v>
      </c>
      <c r="CN18">
        <v>79.611231000000004</v>
      </c>
      <c r="CO18">
        <v>56.646813999999999</v>
      </c>
      <c r="CP18">
        <v>70.471254000000002</v>
      </c>
      <c r="CQ18">
        <v>67.317976000000002</v>
      </c>
    </row>
    <row r="19" spans="1:95" x14ac:dyDescent="0.2">
      <c r="A19" t="s">
        <v>11</v>
      </c>
      <c r="B19" s="16"/>
      <c r="C19" t="s">
        <v>86</v>
      </c>
      <c r="D19">
        <v>85</v>
      </c>
      <c r="E19">
        <v>1</v>
      </c>
      <c r="G19">
        <v>7.9388364416000012</v>
      </c>
      <c r="H19">
        <v>5.0330210906395063</v>
      </c>
      <c r="I19">
        <v>4.655132694550943</v>
      </c>
      <c r="J19">
        <v>1.0811767184490499</v>
      </c>
      <c r="K19">
        <v>91.489323768897819</v>
      </c>
      <c r="L19">
        <v>103.02628905365741</v>
      </c>
      <c r="M19">
        <v>15.294354743044231</v>
      </c>
      <c r="N19">
        <v>0.24356255694795201</v>
      </c>
      <c r="O19">
        <v>0</v>
      </c>
      <c r="P19">
        <v>1</v>
      </c>
      <c r="Q19" s="22">
        <v>1</v>
      </c>
      <c r="R19">
        <v>0</v>
      </c>
      <c r="S19">
        <v>2</v>
      </c>
      <c r="T19">
        <v>1</v>
      </c>
      <c r="U19" s="22">
        <v>2</v>
      </c>
      <c r="V19">
        <v>0</v>
      </c>
      <c r="W19">
        <v>1</v>
      </c>
      <c r="X19">
        <v>0.74299999999999999</v>
      </c>
      <c r="Y19">
        <v>0.27679999999999999</v>
      </c>
      <c r="Z19">
        <v>1.33</v>
      </c>
      <c r="AA19">
        <v>0.58140000000000003</v>
      </c>
      <c r="AB19">
        <v>0.53600000000000003</v>
      </c>
      <c r="AC19">
        <v>0.1719</v>
      </c>
      <c r="AD19">
        <v>0.74299999999999999</v>
      </c>
      <c r="AE19">
        <v>94.924527999999995</v>
      </c>
      <c r="AF19">
        <v>1.33</v>
      </c>
      <c r="AG19">
        <v>177.45283000000001</v>
      </c>
      <c r="AH19">
        <v>0.53600000000000003</v>
      </c>
      <c r="AI19">
        <v>64.924527999999995</v>
      </c>
      <c r="AJ19">
        <v>0.72989999999999999</v>
      </c>
      <c r="AK19">
        <v>0.28310000000000002</v>
      </c>
      <c r="AL19">
        <v>1.796</v>
      </c>
      <c r="AM19">
        <v>0.81630000000000003</v>
      </c>
      <c r="AN19">
        <v>0.42459999999999998</v>
      </c>
      <c r="AO19">
        <v>0.1132</v>
      </c>
      <c r="AP19">
        <v>0.72989999999999999</v>
      </c>
      <c r="AQ19">
        <v>95.830189000000004</v>
      </c>
      <c r="AR19">
        <v>1.796</v>
      </c>
      <c r="AS19">
        <v>260.20754699999998</v>
      </c>
      <c r="AT19">
        <v>0.42459999999999998</v>
      </c>
      <c r="AU19">
        <v>52.726415000000003</v>
      </c>
      <c r="AV19">
        <v>0.66710000000000003</v>
      </c>
      <c r="AW19">
        <v>0.2031</v>
      </c>
      <c r="AX19">
        <v>1.3029999999999999</v>
      </c>
      <c r="AY19">
        <v>0.48370000000000002</v>
      </c>
      <c r="AZ19">
        <v>0.42430000000000001</v>
      </c>
      <c r="BA19">
        <v>0.1087</v>
      </c>
      <c r="BB19">
        <v>0.66710000000000003</v>
      </c>
      <c r="BC19">
        <v>70.924527999999995</v>
      </c>
      <c r="BD19">
        <v>1.3029999999999999</v>
      </c>
      <c r="BE19">
        <v>132.283019</v>
      </c>
      <c r="BF19">
        <v>0.42430000000000001</v>
      </c>
      <c r="BG19">
        <v>49.624527999999998</v>
      </c>
      <c r="BH19">
        <v>0.66710000000000003</v>
      </c>
      <c r="BI19">
        <v>0.2084</v>
      </c>
      <c r="BJ19">
        <v>1.903</v>
      </c>
      <c r="BK19">
        <v>0.58899999999999997</v>
      </c>
      <c r="BL19">
        <v>0.28949999999999998</v>
      </c>
      <c r="BM19">
        <v>5.91E-2</v>
      </c>
      <c r="BN19">
        <v>0.66710000000000003</v>
      </c>
      <c r="BO19">
        <v>72.679244999999995</v>
      </c>
      <c r="BP19">
        <v>1.903</v>
      </c>
      <c r="BQ19">
        <v>206.264151</v>
      </c>
      <c r="BR19">
        <v>0.28949999999999998</v>
      </c>
      <c r="BS19">
        <v>34.137735999999997</v>
      </c>
      <c r="BT19">
        <v>10.215343000000001</v>
      </c>
      <c r="BU19">
        <v>26.625723000000001</v>
      </c>
      <c r="BV19">
        <v>2.0300750000000001</v>
      </c>
      <c r="BW19">
        <v>16.804265999999998</v>
      </c>
      <c r="BX19">
        <v>20.839552000000001</v>
      </c>
      <c r="BY19">
        <v>36.765560999999998</v>
      </c>
      <c r="BZ19">
        <v>10.215343000000001</v>
      </c>
      <c r="CA19">
        <v>25.283244</v>
      </c>
      <c r="CB19">
        <v>2.0300750000000001</v>
      </c>
      <c r="CC19">
        <v>25.454545</v>
      </c>
      <c r="CD19">
        <v>20.839552000000001</v>
      </c>
      <c r="CE19">
        <v>23.565823999999999</v>
      </c>
      <c r="CF19">
        <v>8.6039180000000002</v>
      </c>
      <c r="CG19">
        <v>26.386436</v>
      </c>
      <c r="CH19">
        <v>-5.9576840000000004</v>
      </c>
      <c r="CI19">
        <v>27.845154999999998</v>
      </c>
      <c r="CJ19">
        <v>31.818182</v>
      </c>
      <c r="CK19">
        <v>47.791519000000001</v>
      </c>
      <c r="CL19">
        <v>8.6039180000000002</v>
      </c>
      <c r="CM19">
        <v>24.158299</v>
      </c>
      <c r="CN19">
        <v>-5.9576840000000004</v>
      </c>
      <c r="CO19">
        <v>20.730910999999999</v>
      </c>
      <c r="CP19">
        <v>31.818182</v>
      </c>
      <c r="CQ19">
        <v>35.254964999999999</v>
      </c>
    </row>
    <row r="20" spans="1:95" x14ac:dyDescent="0.2">
      <c r="A20" t="s">
        <v>12</v>
      </c>
      <c r="B20" s="16"/>
      <c r="C20" t="s">
        <v>87</v>
      </c>
      <c r="D20">
        <v>77</v>
      </c>
      <c r="E20">
        <v>1</v>
      </c>
      <c r="G20">
        <v>11.3127565593</v>
      </c>
      <c r="H20">
        <v>8.0483358149345161</v>
      </c>
      <c r="I20">
        <v>8.2747771356637667</v>
      </c>
      <c r="J20">
        <v>0.97263475293451596</v>
      </c>
      <c r="K20">
        <v>405.01654564249714</v>
      </c>
      <c r="L20">
        <v>237.38733218609559</v>
      </c>
      <c r="M20">
        <v>47.447303555324012</v>
      </c>
      <c r="N20">
        <v>0.114887582356866</v>
      </c>
      <c r="O20">
        <v>1.8314257826859199</v>
      </c>
      <c r="P20">
        <v>1</v>
      </c>
      <c r="Q20" s="22">
        <v>3</v>
      </c>
      <c r="R20">
        <v>0</v>
      </c>
      <c r="S20">
        <v>2</v>
      </c>
      <c r="T20">
        <v>1</v>
      </c>
      <c r="U20" s="22">
        <v>3</v>
      </c>
      <c r="V20">
        <v>0</v>
      </c>
      <c r="W20">
        <v>1</v>
      </c>
      <c r="X20">
        <v>0.36799999999999999</v>
      </c>
      <c r="Y20">
        <v>0.1444</v>
      </c>
      <c r="Z20">
        <v>0.73850000000000005</v>
      </c>
      <c r="AA20">
        <v>0.2485</v>
      </c>
      <c r="AB20">
        <v>0.2417</v>
      </c>
      <c r="AC20">
        <v>9.5299999999999996E-2</v>
      </c>
      <c r="AD20">
        <v>0.36799999999999999</v>
      </c>
      <c r="AE20">
        <v>169.245283</v>
      </c>
      <c r="AF20">
        <v>0.73850000000000005</v>
      </c>
      <c r="AG20">
        <v>310.69811299999998</v>
      </c>
      <c r="AH20">
        <v>0.2417</v>
      </c>
      <c r="AI20">
        <v>112.415094</v>
      </c>
      <c r="AJ20">
        <v>0.35649999999999998</v>
      </c>
      <c r="AK20">
        <v>0.14349999999999999</v>
      </c>
      <c r="AL20">
        <v>0.8629</v>
      </c>
      <c r="AM20">
        <v>0.18079999999999999</v>
      </c>
      <c r="AN20">
        <v>0.1915</v>
      </c>
      <c r="AO20">
        <v>7.6929999999999998E-2</v>
      </c>
      <c r="AP20">
        <v>0.35649999999999998</v>
      </c>
      <c r="AQ20">
        <v>172.64150900000001</v>
      </c>
      <c r="AR20">
        <v>0.8629</v>
      </c>
      <c r="AS20">
        <v>417.33962300000002</v>
      </c>
      <c r="AT20">
        <v>0.1915</v>
      </c>
      <c r="AU20">
        <v>83.830189000000004</v>
      </c>
      <c r="AV20">
        <v>0.40379999999999999</v>
      </c>
      <c r="AW20">
        <v>0.10340000000000001</v>
      </c>
      <c r="AX20">
        <v>0.82550000000000001</v>
      </c>
      <c r="AY20">
        <v>0.20449999999999999</v>
      </c>
      <c r="AZ20">
        <v>0.25040000000000001</v>
      </c>
      <c r="BA20">
        <v>6.2080000000000003E-2</v>
      </c>
      <c r="BB20">
        <v>0.40210000000000001</v>
      </c>
      <c r="BC20">
        <v>133.528302</v>
      </c>
      <c r="BD20">
        <v>0.81100000000000005</v>
      </c>
      <c r="BE20">
        <v>259.81132100000002</v>
      </c>
      <c r="BF20">
        <v>0.25040000000000001</v>
      </c>
      <c r="BG20">
        <v>82.754716999999999</v>
      </c>
      <c r="BH20">
        <v>0.38590000000000002</v>
      </c>
      <c r="BI20">
        <v>0.10979999999999999</v>
      </c>
      <c r="BJ20">
        <v>0.97829999999999995</v>
      </c>
      <c r="BK20">
        <v>0.15490000000000001</v>
      </c>
      <c r="BL20">
        <v>0.15959999999999999</v>
      </c>
      <c r="BM20">
        <v>5.1869999999999999E-2</v>
      </c>
      <c r="BN20">
        <v>0.38150000000000001</v>
      </c>
      <c r="BO20">
        <v>144.56603799999999</v>
      </c>
      <c r="BP20">
        <v>0.97829999999999995</v>
      </c>
      <c r="BQ20">
        <v>344.54716999999999</v>
      </c>
      <c r="BR20">
        <v>0.15959999999999999</v>
      </c>
      <c r="BS20">
        <v>64.075472000000005</v>
      </c>
      <c r="BT20">
        <v>-9.7282609999999998</v>
      </c>
      <c r="BU20">
        <v>28.393352</v>
      </c>
      <c r="BV20">
        <v>-11.780635999999999</v>
      </c>
      <c r="BW20">
        <v>17.706237000000002</v>
      </c>
      <c r="BX20">
        <v>-3.599504</v>
      </c>
      <c r="BY20">
        <v>34.858342</v>
      </c>
      <c r="BZ20">
        <v>-9.2663039999999999</v>
      </c>
      <c r="CA20">
        <v>21.103679</v>
      </c>
      <c r="CB20">
        <v>-9.8171970000000002</v>
      </c>
      <c r="CC20">
        <v>16.378211</v>
      </c>
      <c r="CD20">
        <v>-3.599504</v>
      </c>
      <c r="CE20">
        <v>26.384692999999999</v>
      </c>
      <c r="CF20">
        <v>-8.2468439999999994</v>
      </c>
      <c r="CG20">
        <v>23.484321000000001</v>
      </c>
      <c r="CH20">
        <v>-13.373507999999999</v>
      </c>
      <c r="CI20">
        <v>14.325221000000001</v>
      </c>
      <c r="CJ20">
        <v>16.657962999999999</v>
      </c>
      <c r="CK20">
        <v>32.575068000000002</v>
      </c>
      <c r="CL20">
        <v>-7.0126229999999996</v>
      </c>
      <c r="CM20">
        <v>16.262295000000002</v>
      </c>
      <c r="CN20">
        <v>-13.373507999999999</v>
      </c>
      <c r="CO20">
        <v>17.442018000000001</v>
      </c>
      <c r="CP20">
        <v>16.657962999999999</v>
      </c>
      <c r="CQ20">
        <v>23.565159000000001</v>
      </c>
    </row>
    <row r="21" spans="1:95" x14ac:dyDescent="0.2">
      <c r="A21" t="s">
        <v>13</v>
      </c>
      <c r="B21" s="16"/>
      <c r="C21" t="s">
        <v>87</v>
      </c>
      <c r="D21">
        <v>53</v>
      </c>
      <c r="E21">
        <v>1</v>
      </c>
      <c r="G21">
        <v>8.4908360048400002</v>
      </c>
      <c r="H21">
        <v>7.1379477296399818</v>
      </c>
      <c r="I21">
        <v>4.7249749403478214</v>
      </c>
      <c r="J21">
        <v>1.5106847802910299</v>
      </c>
      <c r="K21">
        <v>105.646942568789</v>
      </c>
      <c r="L21">
        <v>103.5847431975685</v>
      </c>
      <c r="M21">
        <v>16.30738042838491</v>
      </c>
      <c r="N21">
        <v>0.171899668883049</v>
      </c>
      <c r="O21">
        <v>0</v>
      </c>
      <c r="P21">
        <v>1</v>
      </c>
      <c r="Q21" s="22">
        <v>1</v>
      </c>
      <c r="R21">
        <v>0</v>
      </c>
      <c r="S21">
        <v>1</v>
      </c>
      <c r="T21">
        <v>1</v>
      </c>
      <c r="U21" s="22">
        <v>2</v>
      </c>
      <c r="V21">
        <v>0</v>
      </c>
      <c r="W21">
        <v>1</v>
      </c>
      <c r="X21">
        <v>0.2923</v>
      </c>
      <c r="Y21">
        <v>0.1159</v>
      </c>
      <c r="Z21">
        <v>0.53110000000000002</v>
      </c>
      <c r="AA21">
        <v>0.21679999999999999</v>
      </c>
      <c r="AB21">
        <v>0.21740000000000001</v>
      </c>
      <c r="AC21">
        <v>7.3609999999999995E-2</v>
      </c>
      <c r="AD21">
        <v>0.2923</v>
      </c>
      <c r="AE21">
        <v>42.950943000000002</v>
      </c>
      <c r="AF21">
        <v>0.53110000000000002</v>
      </c>
      <c r="AG21">
        <v>79.867925</v>
      </c>
      <c r="AH21">
        <v>0.21740000000000001</v>
      </c>
      <c r="AI21">
        <v>30.781131999999999</v>
      </c>
      <c r="AJ21">
        <v>0.25800000000000001</v>
      </c>
      <c r="AK21">
        <v>0.1166</v>
      </c>
      <c r="AL21">
        <v>0.69710000000000005</v>
      </c>
      <c r="AM21">
        <v>0.1636</v>
      </c>
      <c r="AN21">
        <v>0.10390000000000001</v>
      </c>
      <c r="AO21">
        <v>3.7780000000000001E-2</v>
      </c>
      <c r="AP21">
        <v>0.25800000000000001</v>
      </c>
      <c r="AQ21">
        <v>39.079245</v>
      </c>
      <c r="AR21">
        <v>0.69710000000000005</v>
      </c>
      <c r="AS21">
        <v>107.20754700000001</v>
      </c>
      <c r="AT21">
        <v>0.10390000000000001</v>
      </c>
      <c r="AU21">
        <v>13.324528000000001</v>
      </c>
      <c r="AV21">
        <v>0.1719</v>
      </c>
      <c r="AW21">
        <v>4.8800000000000003E-2</v>
      </c>
      <c r="AX21">
        <v>0.38819999999999999</v>
      </c>
      <c r="AY21">
        <v>0.1013</v>
      </c>
      <c r="AZ21">
        <v>9.6310000000000007E-2</v>
      </c>
      <c r="BA21">
        <v>2.316E-2</v>
      </c>
      <c r="BB21">
        <v>0.1719</v>
      </c>
      <c r="BC21">
        <v>26.343395999999998</v>
      </c>
      <c r="BD21">
        <v>0.38819999999999999</v>
      </c>
      <c r="BE21">
        <v>53.377358000000001</v>
      </c>
      <c r="BF21">
        <v>9.6310000000000007E-2</v>
      </c>
      <c r="BG21">
        <v>16.477357999999999</v>
      </c>
      <c r="BH21">
        <v>0.1648</v>
      </c>
      <c r="BI21">
        <v>6.5420000000000006E-2</v>
      </c>
      <c r="BJ21">
        <v>0.56850000000000001</v>
      </c>
      <c r="BK21">
        <v>8.7809999999999999E-2</v>
      </c>
      <c r="BL21">
        <v>4.496E-2</v>
      </c>
      <c r="BM21">
        <v>2.0670000000000001E-2</v>
      </c>
      <c r="BN21">
        <v>0.1648</v>
      </c>
      <c r="BO21">
        <v>25.216981000000001</v>
      </c>
      <c r="BP21">
        <v>0.56850000000000001</v>
      </c>
      <c r="BQ21">
        <v>85.415093999999996</v>
      </c>
      <c r="BR21">
        <v>3.083E-2</v>
      </c>
      <c r="BS21">
        <v>5.8641509999999997</v>
      </c>
      <c r="BT21">
        <v>41.190558000000003</v>
      </c>
      <c r="BU21">
        <v>57.894736999999999</v>
      </c>
      <c r="BV21">
        <v>26.906421000000002</v>
      </c>
      <c r="BW21">
        <v>53.274908000000003</v>
      </c>
      <c r="BX21">
        <v>55.699171999999997</v>
      </c>
      <c r="BY21">
        <v>68.536884000000001</v>
      </c>
      <c r="BZ21">
        <v>41.190558000000003</v>
      </c>
      <c r="CA21">
        <v>38.666314999999997</v>
      </c>
      <c r="CB21">
        <v>26.906421000000002</v>
      </c>
      <c r="CC21">
        <v>33.167966</v>
      </c>
      <c r="CD21">
        <v>55.699171999999997</v>
      </c>
      <c r="CE21">
        <v>46.469290000000001</v>
      </c>
      <c r="CF21">
        <v>36.124031000000002</v>
      </c>
      <c r="CG21">
        <v>43.893653999999998</v>
      </c>
      <c r="CH21">
        <v>18.447855000000001</v>
      </c>
      <c r="CI21">
        <v>46.326405999999999</v>
      </c>
      <c r="CJ21">
        <v>56.727623000000001</v>
      </c>
      <c r="CK21">
        <v>45.288511999999997</v>
      </c>
      <c r="CL21">
        <v>36.124031000000002</v>
      </c>
      <c r="CM21">
        <v>35.472189999999998</v>
      </c>
      <c r="CN21">
        <v>18.447855000000001</v>
      </c>
      <c r="CO21">
        <v>20.327349999999999</v>
      </c>
      <c r="CP21">
        <v>70.327237999999994</v>
      </c>
      <c r="CQ21">
        <v>55.989804999999997</v>
      </c>
    </row>
    <row r="22" spans="1:95" s="16" customFormat="1" x14ac:dyDescent="0.2">
      <c r="A22" s="16" t="s">
        <v>15</v>
      </c>
      <c r="C22" s="16" t="s">
        <v>86</v>
      </c>
      <c r="D22" s="16">
        <v>50</v>
      </c>
      <c r="E22" s="16">
        <v>1</v>
      </c>
      <c r="G22" s="16">
        <v>5.6923593303800004</v>
      </c>
      <c r="H22" s="16">
        <v>3.1111461080358169</v>
      </c>
      <c r="I22" s="16">
        <v>5.7417369928286508</v>
      </c>
      <c r="J22" s="16">
        <v>0.54184754751420905</v>
      </c>
      <c r="K22" s="16">
        <v>36.92773347744</v>
      </c>
      <c r="L22" s="16">
        <v>43.966121972551804</v>
      </c>
      <c r="M22" s="16">
        <v>23.010573624565421</v>
      </c>
      <c r="N22" s="16">
        <v>3.1890672052502698E-2</v>
      </c>
      <c r="O22" s="16">
        <v>0</v>
      </c>
      <c r="P22" s="16">
        <v>1</v>
      </c>
      <c r="Q22" s="22">
        <v>1</v>
      </c>
      <c r="R22" s="16">
        <v>0</v>
      </c>
      <c r="S22" s="16">
        <v>1</v>
      </c>
      <c r="T22" s="16">
        <v>1</v>
      </c>
      <c r="U22" s="22">
        <v>2</v>
      </c>
      <c r="V22" s="16">
        <v>0</v>
      </c>
      <c r="W22" s="16">
        <v>1</v>
      </c>
      <c r="X22" s="16">
        <v>0.47989999999999999</v>
      </c>
      <c r="Y22" s="16">
        <v>0.2445</v>
      </c>
      <c r="Z22" s="16">
        <v>0.88019999999999998</v>
      </c>
      <c r="AA22" s="16">
        <v>0.43630000000000002</v>
      </c>
      <c r="AB22" s="16">
        <v>0.32479999999999998</v>
      </c>
      <c r="AC22" s="16">
        <v>0.16339999999999999</v>
      </c>
      <c r="AD22" s="16">
        <v>0.47989999999999999</v>
      </c>
      <c r="AE22" s="16">
        <v>77.943396000000007</v>
      </c>
      <c r="AF22" s="16">
        <v>0.88019999999999998</v>
      </c>
      <c r="AG22" s="16">
        <v>138.11320799999999</v>
      </c>
      <c r="AH22" s="16">
        <v>0.32479999999999998</v>
      </c>
      <c r="AI22" s="16">
        <v>52.879244999999997</v>
      </c>
      <c r="AJ22" s="16">
        <v>0.4829</v>
      </c>
      <c r="AK22" s="16">
        <v>0.24060000000000001</v>
      </c>
      <c r="AL22" s="16">
        <v>1.018</v>
      </c>
      <c r="AM22" s="16">
        <v>0.58150000000000002</v>
      </c>
      <c r="AN22" s="16">
        <v>0.1948</v>
      </c>
      <c r="AO22" s="16">
        <v>8.9200000000000002E-2</v>
      </c>
      <c r="AP22" s="16">
        <v>0.4829</v>
      </c>
      <c r="AQ22" s="16">
        <v>78.509433999999999</v>
      </c>
      <c r="AR22" s="16">
        <v>1.018</v>
      </c>
      <c r="AS22" s="16">
        <v>182.037736</v>
      </c>
      <c r="AT22" s="16">
        <v>0.1948</v>
      </c>
      <c r="AU22" s="16">
        <v>30.339623</v>
      </c>
      <c r="AV22" s="16">
        <v>0.2205</v>
      </c>
      <c r="AW22" s="16">
        <v>0.12479999999999999</v>
      </c>
      <c r="AX22" s="16">
        <v>0.61860000000000004</v>
      </c>
      <c r="AY22" s="16">
        <v>0.29310000000000003</v>
      </c>
      <c r="AZ22" s="16">
        <v>0.1244</v>
      </c>
      <c r="BA22" s="16">
        <v>6.4610000000000001E-2</v>
      </c>
      <c r="BB22" s="16">
        <v>0.2205</v>
      </c>
      <c r="BC22" s="16">
        <v>41.326414999999997</v>
      </c>
      <c r="BD22" s="16">
        <v>0.61860000000000004</v>
      </c>
      <c r="BE22" s="16">
        <v>96.396225999999999</v>
      </c>
      <c r="BF22" s="16">
        <v>0.11169999999999999</v>
      </c>
      <c r="BG22" s="16">
        <v>22.001887</v>
      </c>
      <c r="BH22" s="16">
        <v>0.26900000000000002</v>
      </c>
      <c r="BI22" s="16">
        <v>0.15</v>
      </c>
      <c r="BJ22" s="16">
        <v>0.88870000000000005</v>
      </c>
      <c r="BK22" s="16">
        <v>0.45069999999999999</v>
      </c>
      <c r="BL22" s="16">
        <v>6.4170000000000005E-2</v>
      </c>
      <c r="BM22" s="16">
        <v>3.1789999999999999E-2</v>
      </c>
      <c r="BN22" s="16">
        <v>0.26900000000000002</v>
      </c>
      <c r="BO22" s="16">
        <v>49.103774000000001</v>
      </c>
      <c r="BP22" s="16">
        <v>0.88870000000000005</v>
      </c>
      <c r="BQ22" s="16">
        <v>153.509434</v>
      </c>
      <c r="BR22" s="16">
        <v>6.4170000000000005E-2</v>
      </c>
      <c r="BS22" s="16">
        <v>10.80566</v>
      </c>
      <c r="BT22" s="16">
        <v>54.052928000000001</v>
      </c>
      <c r="BU22" s="16">
        <v>48.957054999999997</v>
      </c>
      <c r="BV22" s="16">
        <v>29.720517999999998</v>
      </c>
      <c r="BW22" s="16">
        <v>32.821452999999998</v>
      </c>
      <c r="BX22" s="16">
        <v>61.699506999999997</v>
      </c>
      <c r="BY22" s="16">
        <v>60.458995999999999</v>
      </c>
      <c r="BZ22" s="16">
        <v>54.052928000000001</v>
      </c>
      <c r="CA22" s="16">
        <v>46.978940000000001</v>
      </c>
      <c r="CB22" s="16">
        <v>29.720517999999998</v>
      </c>
      <c r="CC22" s="16">
        <v>30.204917999999999</v>
      </c>
      <c r="CD22" s="16">
        <v>65.609605999999999</v>
      </c>
      <c r="CE22" s="16">
        <v>58.392206999999999</v>
      </c>
      <c r="CF22" s="16">
        <v>44.294885000000001</v>
      </c>
      <c r="CG22" s="16">
        <v>37.655859999999997</v>
      </c>
      <c r="CH22" s="16">
        <v>12.701375000000001</v>
      </c>
      <c r="CI22" s="16">
        <v>22.493551</v>
      </c>
      <c r="CJ22" s="16">
        <v>67.058521999999996</v>
      </c>
      <c r="CK22" s="16">
        <v>64.360986999999994</v>
      </c>
      <c r="CL22" s="16">
        <v>44.294885000000001</v>
      </c>
      <c r="CM22" s="16">
        <v>37.454939000000003</v>
      </c>
      <c r="CN22" s="16">
        <v>12.701375000000001</v>
      </c>
      <c r="CO22" s="16">
        <v>15.671642</v>
      </c>
      <c r="CP22" s="16">
        <v>67.058521999999996</v>
      </c>
      <c r="CQ22" s="16">
        <v>64.384327999999996</v>
      </c>
    </row>
    <row r="23" spans="1:95" x14ac:dyDescent="0.2">
      <c r="A23" t="s">
        <v>16</v>
      </c>
      <c r="B23" s="16"/>
      <c r="C23" t="s">
        <v>86</v>
      </c>
      <c r="D23">
        <v>53</v>
      </c>
      <c r="E23">
        <v>1</v>
      </c>
      <c r="G23">
        <v>6.1655607221099995</v>
      </c>
      <c r="H23">
        <v>4.8027447080288388</v>
      </c>
      <c r="I23">
        <v>4.1290032589096652</v>
      </c>
      <c r="J23">
        <v>1.1631729032098299</v>
      </c>
      <c r="K23">
        <v>69.268875186666733</v>
      </c>
      <c r="L23">
        <v>75.662970998217702</v>
      </c>
      <c r="M23">
        <v>11.996209720400691</v>
      </c>
      <c r="N23">
        <v>0.14437625222603501</v>
      </c>
      <c r="O23">
        <v>0</v>
      </c>
      <c r="P23">
        <v>1</v>
      </c>
      <c r="Q23" s="22">
        <v>1</v>
      </c>
      <c r="R23">
        <v>0</v>
      </c>
      <c r="S23">
        <v>1</v>
      </c>
      <c r="T23">
        <v>1</v>
      </c>
      <c r="U23" s="22">
        <v>2</v>
      </c>
      <c r="V23">
        <v>0</v>
      </c>
      <c r="W23">
        <v>1</v>
      </c>
      <c r="X23">
        <v>0.2964</v>
      </c>
      <c r="Y23">
        <v>0.1085</v>
      </c>
      <c r="Z23">
        <v>0.60729999999999995</v>
      </c>
      <c r="AA23">
        <v>0.23069999999999999</v>
      </c>
      <c r="AB23">
        <v>0.20599999999999999</v>
      </c>
      <c r="AC23">
        <v>6.1589999999999999E-2</v>
      </c>
      <c r="AD23">
        <v>0.29449999999999998</v>
      </c>
      <c r="AE23">
        <v>48.067925000000002</v>
      </c>
      <c r="AF23">
        <v>0.60729999999999995</v>
      </c>
      <c r="AG23">
        <v>95.433961999999994</v>
      </c>
      <c r="AH23">
        <v>0.20599999999999999</v>
      </c>
      <c r="AI23">
        <v>29.683019000000002</v>
      </c>
      <c r="AJ23">
        <v>0.29630000000000001</v>
      </c>
      <c r="AK23">
        <v>0.1186</v>
      </c>
      <c r="AL23">
        <v>0.73880000000000001</v>
      </c>
      <c r="AM23">
        <v>0.16159999999999999</v>
      </c>
      <c r="AN23">
        <v>9.4420000000000004E-2</v>
      </c>
      <c r="AO23">
        <v>2.9960000000000001E-2</v>
      </c>
      <c r="AP23">
        <v>0.29630000000000001</v>
      </c>
      <c r="AQ23">
        <v>50.026415</v>
      </c>
      <c r="AR23">
        <v>0.73880000000000001</v>
      </c>
      <c r="AS23">
        <v>99.509433999999999</v>
      </c>
      <c r="AT23">
        <v>9.4420000000000004E-2</v>
      </c>
      <c r="AU23">
        <v>14.235849</v>
      </c>
      <c r="AV23">
        <v>0.16039999999999999</v>
      </c>
      <c r="AW23">
        <v>4.3180000000000003E-2</v>
      </c>
      <c r="AX23">
        <v>0.51239999999999997</v>
      </c>
      <c r="AY23">
        <v>0.1305</v>
      </c>
      <c r="AZ23">
        <v>6.4070000000000002E-2</v>
      </c>
      <c r="BA23">
        <v>1.423E-2</v>
      </c>
      <c r="BB23">
        <v>0.16039999999999999</v>
      </c>
      <c r="BC23">
        <v>21.622641999999999</v>
      </c>
      <c r="BD23">
        <v>0.51239999999999997</v>
      </c>
      <c r="BE23">
        <v>58.245283000000001</v>
      </c>
      <c r="BF23">
        <v>6.4070000000000002E-2</v>
      </c>
      <c r="BG23">
        <v>9.4584910000000004</v>
      </c>
      <c r="BH23">
        <v>0.2142</v>
      </c>
      <c r="BI23">
        <v>6.3890000000000002E-2</v>
      </c>
      <c r="BJ23">
        <v>0.62250000000000005</v>
      </c>
      <c r="BK23">
        <v>9.6430000000000002E-2</v>
      </c>
      <c r="BL23">
        <v>2.3089999999999999E-2</v>
      </c>
      <c r="BM23">
        <v>1.017E-2</v>
      </c>
      <c r="BN23">
        <v>0.2142</v>
      </c>
      <c r="BO23">
        <v>26.626415000000001</v>
      </c>
      <c r="BP23">
        <v>0.62250000000000005</v>
      </c>
      <c r="BQ23">
        <v>73.415093999999996</v>
      </c>
      <c r="BR23">
        <v>2.2700000000000001E-2</v>
      </c>
      <c r="BS23">
        <v>4.0171700000000001</v>
      </c>
      <c r="BT23">
        <v>45.883941</v>
      </c>
      <c r="BU23">
        <v>60.202764999999999</v>
      </c>
      <c r="BV23">
        <v>15.626544000000001</v>
      </c>
      <c r="BW23">
        <v>43.433030000000002</v>
      </c>
      <c r="BX23">
        <v>68.898058000000006</v>
      </c>
      <c r="BY23">
        <v>76.895600000000002</v>
      </c>
      <c r="BZ23">
        <v>45.534804999999999</v>
      </c>
      <c r="CA23">
        <v>55.016486</v>
      </c>
      <c r="CB23">
        <v>15.626544000000001</v>
      </c>
      <c r="CC23">
        <v>38.967972000000003</v>
      </c>
      <c r="CD23">
        <v>68.898058000000006</v>
      </c>
      <c r="CE23">
        <v>68.135011000000006</v>
      </c>
      <c r="CF23">
        <v>27.708404000000002</v>
      </c>
      <c r="CG23">
        <v>46.129848000000003</v>
      </c>
      <c r="CH23">
        <v>15.741743</v>
      </c>
      <c r="CI23">
        <v>40.327970000000001</v>
      </c>
      <c r="CJ23">
        <v>75.545434999999998</v>
      </c>
      <c r="CK23">
        <v>66.054739999999995</v>
      </c>
      <c r="CL23">
        <v>27.708404000000002</v>
      </c>
      <c r="CM23">
        <v>46.775289000000001</v>
      </c>
      <c r="CN23">
        <v>15.741743</v>
      </c>
      <c r="CO23">
        <v>26.222981000000001</v>
      </c>
      <c r="CP23">
        <v>75.958483000000001</v>
      </c>
      <c r="CQ23">
        <v>71.781312</v>
      </c>
    </row>
    <row r="24" spans="1:95" x14ac:dyDescent="0.2">
      <c r="A24" t="s">
        <v>17</v>
      </c>
      <c r="B24" s="16"/>
      <c r="C24" t="s">
        <v>87</v>
      </c>
      <c r="D24">
        <v>48</v>
      </c>
      <c r="E24">
        <v>1</v>
      </c>
      <c r="G24">
        <v>6.9140422624899998</v>
      </c>
      <c r="H24">
        <v>5.2616195126537821</v>
      </c>
      <c r="I24">
        <v>5.2579106164803493</v>
      </c>
      <c r="J24">
        <v>1.00070539353822</v>
      </c>
      <c r="K24">
        <v>125.26782873330619</v>
      </c>
      <c r="L24">
        <v>107.2394773882379</v>
      </c>
      <c r="M24">
        <v>19.97923984164629</v>
      </c>
      <c r="N24">
        <v>0.103922014912078</v>
      </c>
      <c r="O24">
        <v>0</v>
      </c>
      <c r="P24">
        <v>1</v>
      </c>
      <c r="Q24" s="22">
        <v>1</v>
      </c>
      <c r="R24">
        <v>0</v>
      </c>
      <c r="S24">
        <v>1</v>
      </c>
      <c r="T24">
        <v>1</v>
      </c>
      <c r="U24" s="22">
        <v>2</v>
      </c>
      <c r="V24">
        <v>0</v>
      </c>
      <c r="W24">
        <v>2</v>
      </c>
      <c r="X24">
        <v>0.62590000000000001</v>
      </c>
      <c r="Y24">
        <v>0.36470000000000002</v>
      </c>
      <c r="Z24">
        <v>1.1890000000000001</v>
      </c>
      <c r="AA24">
        <v>0.74460000000000004</v>
      </c>
      <c r="AB24">
        <v>0.42499999999999999</v>
      </c>
      <c r="AC24">
        <v>0.22520000000000001</v>
      </c>
      <c r="AD24">
        <v>0.62590000000000001</v>
      </c>
      <c r="AE24">
        <v>155.490566</v>
      </c>
      <c r="AF24">
        <v>1.1890000000000001</v>
      </c>
      <c r="AG24">
        <v>295.471698</v>
      </c>
      <c r="AH24">
        <v>0.42499999999999999</v>
      </c>
      <c r="AI24">
        <v>105</v>
      </c>
      <c r="AJ24">
        <v>0.71699999999999997</v>
      </c>
      <c r="AK24">
        <v>0.439</v>
      </c>
      <c r="AL24">
        <v>1.9279999999999999</v>
      </c>
      <c r="AM24">
        <v>0.84209999999999996</v>
      </c>
      <c r="AN24">
        <v>0.2752</v>
      </c>
      <c r="AO24">
        <v>0.12909999999999999</v>
      </c>
      <c r="AP24">
        <v>0.71699999999999997</v>
      </c>
      <c r="AQ24">
        <v>170.773585</v>
      </c>
      <c r="AR24">
        <v>1.9279999999999999</v>
      </c>
      <c r="AS24">
        <v>348.33962300000002</v>
      </c>
      <c r="AT24">
        <v>0.2752</v>
      </c>
      <c r="AU24">
        <v>66.283018999999996</v>
      </c>
      <c r="AV24">
        <v>0.57709999999999995</v>
      </c>
      <c r="AW24">
        <v>0.245</v>
      </c>
      <c r="AX24">
        <v>1.206</v>
      </c>
      <c r="AY24">
        <v>0.53069999999999995</v>
      </c>
      <c r="AZ24">
        <v>0.32979999999999998</v>
      </c>
      <c r="BA24">
        <v>0.1293</v>
      </c>
      <c r="BB24">
        <v>0.57709999999999995</v>
      </c>
      <c r="BC24">
        <v>106.754717</v>
      </c>
      <c r="BD24">
        <v>1.206</v>
      </c>
      <c r="BE24">
        <v>207.84905699999999</v>
      </c>
      <c r="BF24">
        <v>0.32979999999999998</v>
      </c>
      <c r="BG24">
        <v>63.735849000000002</v>
      </c>
      <c r="BH24">
        <v>0.57179999999999997</v>
      </c>
      <c r="BI24">
        <v>0.29260000000000003</v>
      </c>
      <c r="BJ24">
        <v>1.92</v>
      </c>
      <c r="BK24">
        <v>0.69889999999999997</v>
      </c>
      <c r="BL24">
        <v>0.108</v>
      </c>
      <c r="BM24">
        <v>6.1150000000000003E-2</v>
      </c>
      <c r="BN24">
        <v>0.57179999999999997</v>
      </c>
      <c r="BO24">
        <v>120.849057</v>
      </c>
      <c r="BP24">
        <v>1.92</v>
      </c>
      <c r="BQ24">
        <v>262.58490599999999</v>
      </c>
      <c r="BR24">
        <v>0.10639999999999999</v>
      </c>
      <c r="BS24">
        <v>33.962263999999998</v>
      </c>
      <c r="BT24">
        <v>7.796773</v>
      </c>
      <c r="BU24">
        <v>32.821497000000001</v>
      </c>
      <c r="BV24">
        <v>-1.429773</v>
      </c>
      <c r="BW24">
        <v>28.726832999999999</v>
      </c>
      <c r="BX24">
        <v>22.4</v>
      </c>
      <c r="BY24">
        <v>42.584369000000002</v>
      </c>
      <c r="BZ24">
        <v>7.796773</v>
      </c>
      <c r="CA24">
        <v>31.343284000000001</v>
      </c>
      <c r="CB24">
        <v>-1.429773</v>
      </c>
      <c r="CC24">
        <v>29.655172</v>
      </c>
      <c r="CD24">
        <v>22.4</v>
      </c>
      <c r="CE24">
        <v>39.299191</v>
      </c>
      <c r="CF24">
        <v>20.251045999999999</v>
      </c>
      <c r="CG24">
        <v>33.348519000000003</v>
      </c>
      <c r="CH24">
        <v>0.41493799999999997</v>
      </c>
      <c r="CI24">
        <v>17.005106000000001</v>
      </c>
      <c r="CJ24">
        <v>60.755814000000001</v>
      </c>
      <c r="CK24">
        <v>52.633617000000001</v>
      </c>
      <c r="CL24">
        <v>20.251045999999999</v>
      </c>
      <c r="CM24">
        <v>29.234338999999999</v>
      </c>
      <c r="CN24">
        <v>0.41493799999999997</v>
      </c>
      <c r="CO24">
        <v>24.618134999999999</v>
      </c>
      <c r="CP24">
        <v>61.337209000000001</v>
      </c>
      <c r="CQ24">
        <v>48.761741999999998</v>
      </c>
    </row>
    <row r="25" spans="1:95" x14ac:dyDescent="0.2">
      <c r="A25" t="s">
        <v>18</v>
      </c>
      <c r="B25" s="16"/>
      <c r="C25" t="s">
        <v>86</v>
      </c>
      <c r="D25">
        <v>62</v>
      </c>
      <c r="E25">
        <v>1</v>
      </c>
      <c r="G25">
        <v>6.2124126262099999</v>
      </c>
      <c r="H25">
        <v>3.4851965134765299</v>
      </c>
      <c r="I25">
        <v>5.9129118319417762</v>
      </c>
      <c r="J25">
        <v>0.58942135660629402</v>
      </c>
      <c r="K25">
        <v>62.520286424637902</v>
      </c>
      <c r="L25">
        <v>65.331154976970538</v>
      </c>
      <c r="M25">
        <v>22.17511348424372</v>
      </c>
      <c r="N25">
        <v>7.45184472619667E-2</v>
      </c>
      <c r="O25">
        <v>1.5882232397434477</v>
      </c>
      <c r="P25">
        <v>1</v>
      </c>
      <c r="Q25" s="22">
        <v>1</v>
      </c>
      <c r="R25">
        <v>0</v>
      </c>
      <c r="S25">
        <v>1</v>
      </c>
      <c r="T25">
        <v>1</v>
      </c>
      <c r="U25" s="22">
        <v>3</v>
      </c>
      <c r="V25">
        <v>0</v>
      </c>
      <c r="W25">
        <v>1</v>
      </c>
      <c r="X25">
        <v>0.5796</v>
      </c>
      <c r="Y25">
        <v>0.32050000000000001</v>
      </c>
      <c r="Z25">
        <v>1.034</v>
      </c>
      <c r="AA25">
        <v>0.59519999999999995</v>
      </c>
      <c r="AB25">
        <v>0.39539999999999997</v>
      </c>
      <c r="AC25">
        <v>0.2097</v>
      </c>
      <c r="AD25">
        <v>0.5796</v>
      </c>
      <c r="AE25">
        <v>179.264151</v>
      </c>
      <c r="AF25">
        <v>1.034</v>
      </c>
      <c r="AG25">
        <v>343.35849100000001</v>
      </c>
      <c r="AH25">
        <v>0.39539999999999997</v>
      </c>
      <c r="AI25">
        <v>115.867925</v>
      </c>
      <c r="AJ25">
        <v>0.58260000000000001</v>
      </c>
      <c r="AK25">
        <v>0.32829999999999998</v>
      </c>
      <c r="AL25">
        <v>1.2490000000000001</v>
      </c>
      <c r="AM25">
        <v>0.70279999999999998</v>
      </c>
      <c r="AN25">
        <v>0.25659999999999999</v>
      </c>
      <c r="AO25">
        <v>0.126</v>
      </c>
      <c r="AP25">
        <v>0.58260000000000001</v>
      </c>
      <c r="AQ25">
        <v>183.90566000000001</v>
      </c>
      <c r="AR25">
        <v>1.2490000000000001</v>
      </c>
      <c r="AS25">
        <v>404.09433999999999</v>
      </c>
      <c r="AT25">
        <v>0.25659999999999999</v>
      </c>
      <c r="AU25">
        <v>71.830189000000004</v>
      </c>
      <c r="AV25">
        <v>0.36099999999999999</v>
      </c>
      <c r="AW25">
        <v>0.20269999999999999</v>
      </c>
      <c r="AX25">
        <v>0.85060000000000002</v>
      </c>
      <c r="AY25">
        <v>0.48759999999999998</v>
      </c>
      <c r="AZ25">
        <v>0.20230000000000001</v>
      </c>
      <c r="BA25">
        <v>0.106</v>
      </c>
      <c r="BB25">
        <v>0.36099999999999999</v>
      </c>
      <c r="BC25">
        <v>117.226415</v>
      </c>
      <c r="BD25">
        <v>0.85060000000000002</v>
      </c>
      <c r="BE25">
        <v>259.30188700000002</v>
      </c>
      <c r="BF25">
        <v>0.20230000000000001</v>
      </c>
      <c r="BG25">
        <v>63.566037999999999</v>
      </c>
      <c r="BH25">
        <v>0.36759999999999998</v>
      </c>
      <c r="BI25">
        <v>0.21870000000000001</v>
      </c>
      <c r="BJ25">
        <v>1.089</v>
      </c>
      <c r="BK25">
        <v>0.50219999999999998</v>
      </c>
      <c r="BL25">
        <v>9.5930000000000001E-2</v>
      </c>
      <c r="BM25">
        <v>4.8779999999999997E-2</v>
      </c>
      <c r="BN25">
        <v>0.36709999999999998</v>
      </c>
      <c r="BO25">
        <v>119.716981</v>
      </c>
      <c r="BP25">
        <v>1.089</v>
      </c>
      <c r="BQ25">
        <v>300.05660399999999</v>
      </c>
      <c r="BR25">
        <v>9.5930000000000001E-2</v>
      </c>
      <c r="BS25">
        <v>29.626415000000001</v>
      </c>
      <c r="BT25">
        <v>37.715665999999999</v>
      </c>
      <c r="BU25">
        <v>36.755070000000003</v>
      </c>
      <c r="BV25">
        <v>17.736944000000001</v>
      </c>
      <c r="BW25">
        <v>18.077957000000001</v>
      </c>
      <c r="BX25">
        <v>48.836621000000001</v>
      </c>
      <c r="BY25">
        <v>49.451597999999997</v>
      </c>
      <c r="BZ25">
        <v>37.715665999999999</v>
      </c>
      <c r="CA25">
        <v>34.606883000000003</v>
      </c>
      <c r="CB25">
        <v>17.736944000000001</v>
      </c>
      <c r="CC25">
        <v>24.480712</v>
      </c>
      <c r="CD25">
        <v>48.836621000000001</v>
      </c>
      <c r="CE25">
        <v>45.139228000000003</v>
      </c>
      <c r="CF25">
        <v>36.903536000000003</v>
      </c>
      <c r="CG25">
        <v>33.384099999999997</v>
      </c>
      <c r="CH25">
        <v>12.810248</v>
      </c>
      <c r="CI25">
        <v>28.542971000000001</v>
      </c>
      <c r="CJ25">
        <v>62.614964999999998</v>
      </c>
      <c r="CK25">
        <v>61.285713999999999</v>
      </c>
      <c r="CL25">
        <v>36.989358000000003</v>
      </c>
      <c r="CM25">
        <v>34.903047000000001</v>
      </c>
      <c r="CN25">
        <v>12.810248</v>
      </c>
      <c r="CO25">
        <v>25.745902999999998</v>
      </c>
      <c r="CP25">
        <v>62.614964999999998</v>
      </c>
      <c r="CQ25">
        <v>58.754925</v>
      </c>
    </row>
    <row r="26" spans="1:95" x14ac:dyDescent="0.2">
      <c r="A26" t="s">
        <v>19</v>
      </c>
      <c r="C26" t="s">
        <v>87</v>
      </c>
      <c r="D26">
        <v>48</v>
      </c>
      <c r="E26">
        <v>1</v>
      </c>
      <c r="G26">
        <v>7.2048291542500005</v>
      </c>
      <c r="H26">
        <v>4.9679677183632771</v>
      </c>
      <c r="I26">
        <v>5.0168112619044409</v>
      </c>
      <c r="J26">
        <v>0.99026402609321496</v>
      </c>
      <c r="K26">
        <v>54.627399266758232</v>
      </c>
      <c r="L26">
        <v>68.001843517920946</v>
      </c>
      <c r="M26">
        <v>15.208194230946491</v>
      </c>
      <c r="N26">
        <v>0.187368237101743</v>
      </c>
      <c r="O26">
        <v>2.2183228459451927</v>
      </c>
      <c r="P26">
        <v>2</v>
      </c>
      <c r="Q26" s="22">
        <v>0</v>
      </c>
      <c r="R26">
        <v>3</v>
      </c>
      <c r="S26">
        <v>2</v>
      </c>
      <c r="T26">
        <v>1</v>
      </c>
      <c r="U26" s="22">
        <v>3</v>
      </c>
      <c r="V26">
        <v>0</v>
      </c>
      <c r="W26">
        <v>2</v>
      </c>
      <c r="X26">
        <v>0.52639999999999998</v>
      </c>
      <c r="Y26">
        <v>0.1003</v>
      </c>
      <c r="Z26">
        <v>0.9264</v>
      </c>
      <c r="AA26">
        <v>0.2107</v>
      </c>
      <c r="AB26">
        <v>0.40450000000000003</v>
      </c>
      <c r="AC26">
        <v>6.6930000000000003E-2</v>
      </c>
      <c r="AD26">
        <v>0.52259999999999995</v>
      </c>
      <c r="AE26">
        <v>27.316980999999998</v>
      </c>
      <c r="AF26">
        <v>0.9264</v>
      </c>
      <c r="AG26">
        <v>38.909433999999997</v>
      </c>
      <c r="AH26">
        <v>0.40450000000000003</v>
      </c>
      <c r="AI26">
        <v>23.145282999999999</v>
      </c>
      <c r="AJ26">
        <v>0.50829999999999997</v>
      </c>
      <c r="AK26">
        <v>0.10100000000000001</v>
      </c>
      <c r="AL26">
        <v>1.6339999999999999</v>
      </c>
      <c r="AM26">
        <v>0.34229999999999999</v>
      </c>
      <c r="AN26">
        <v>0.22919999999999999</v>
      </c>
      <c r="AO26">
        <v>3.2899999999999999E-2</v>
      </c>
      <c r="AP26">
        <v>0.48609999999999998</v>
      </c>
      <c r="AQ26">
        <v>22.828302000000001</v>
      </c>
      <c r="AR26">
        <v>1.6339999999999999</v>
      </c>
      <c r="AS26">
        <v>97.584906000000004</v>
      </c>
      <c r="AT26">
        <v>0.22919999999999999</v>
      </c>
      <c r="AU26">
        <v>12.498113</v>
      </c>
      <c r="AV26">
        <v>0.38569999999999999</v>
      </c>
      <c r="AW26">
        <v>0.1031</v>
      </c>
      <c r="AX26">
        <v>0.78739999999999999</v>
      </c>
      <c r="AY26">
        <v>0.18360000000000001</v>
      </c>
      <c r="AZ26">
        <v>0.23699999999999999</v>
      </c>
      <c r="BA26">
        <v>6.0499999999999998E-2</v>
      </c>
      <c r="BB26">
        <v>0.38569999999999999</v>
      </c>
      <c r="BC26">
        <v>24.475472</v>
      </c>
      <c r="BD26">
        <v>0.78739999999999999</v>
      </c>
      <c r="BE26">
        <v>34.183019000000002</v>
      </c>
      <c r="BF26">
        <v>0.23699999999999999</v>
      </c>
      <c r="BG26">
        <v>17.632075</v>
      </c>
      <c r="BH26">
        <v>0.38109999999999999</v>
      </c>
      <c r="BI26">
        <v>9.0819999999999998E-2</v>
      </c>
      <c r="BJ26">
        <v>1.5049999999999999</v>
      </c>
      <c r="BK26">
        <v>0.41439999999999999</v>
      </c>
      <c r="BL26">
        <v>8.3129999999999996E-2</v>
      </c>
      <c r="BM26">
        <v>2.0830000000000001E-2</v>
      </c>
      <c r="BN26">
        <v>0.38109999999999999</v>
      </c>
      <c r="BO26">
        <v>17.683019000000002</v>
      </c>
      <c r="BP26">
        <v>1.5049999999999999</v>
      </c>
      <c r="BQ26">
        <v>89.377358000000001</v>
      </c>
      <c r="BR26">
        <v>8.3129999999999996E-2</v>
      </c>
      <c r="BS26">
        <v>6.6905659999999996</v>
      </c>
      <c r="BT26">
        <v>26.728722999999999</v>
      </c>
      <c r="BU26">
        <v>-2.7916249999999998</v>
      </c>
      <c r="BV26">
        <v>15.004318</v>
      </c>
      <c r="BW26">
        <v>12.861889</v>
      </c>
      <c r="BX26">
        <v>41.409146999999997</v>
      </c>
      <c r="BY26">
        <v>9.6070519999999995</v>
      </c>
      <c r="BZ26">
        <v>26.195943</v>
      </c>
      <c r="CA26">
        <v>10.401989</v>
      </c>
      <c r="CB26">
        <v>15.004318</v>
      </c>
      <c r="CC26">
        <v>12.147221</v>
      </c>
      <c r="CD26">
        <v>41.409146999999997</v>
      </c>
      <c r="CE26">
        <v>23.820004999999998</v>
      </c>
      <c r="CF26">
        <v>25.024591999999998</v>
      </c>
      <c r="CG26">
        <v>10.079208</v>
      </c>
      <c r="CH26">
        <v>7.8947370000000001</v>
      </c>
      <c r="CI26">
        <v>-21.063395</v>
      </c>
      <c r="CJ26">
        <v>63.730365999999997</v>
      </c>
      <c r="CK26">
        <v>36.686929999999997</v>
      </c>
      <c r="CL26">
        <v>21.600494000000001</v>
      </c>
      <c r="CM26">
        <v>22.539052999999999</v>
      </c>
      <c r="CN26">
        <v>7.8947370000000001</v>
      </c>
      <c r="CO26">
        <v>8.4106729999999992</v>
      </c>
      <c r="CP26">
        <v>63.730365999999997</v>
      </c>
      <c r="CQ26">
        <v>46.467390999999999</v>
      </c>
    </row>
    <row r="27" spans="1:95" x14ac:dyDescent="0.2">
      <c r="A27" t="s">
        <v>20</v>
      </c>
      <c r="B27" s="16"/>
      <c r="C27" t="s">
        <v>87</v>
      </c>
      <c r="D27">
        <v>52</v>
      </c>
      <c r="E27">
        <v>0</v>
      </c>
      <c r="G27">
        <v>9.8194726781099995</v>
      </c>
      <c r="H27">
        <v>6.1850855201810164</v>
      </c>
      <c r="I27">
        <v>5.7809122091073331</v>
      </c>
      <c r="J27">
        <v>1.0699151442633801</v>
      </c>
      <c r="K27">
        <v>175.06217271324931</v>
      </c>
      <c r="L27">
        <v>144.38440784912351</v>
      </c>
      <c r="M27">
        <v>24.622924066106481</v>
      </c>
      <c r="N27">
        <v>0.168079084004851</v>
      </c>
      <c r="O27">
        <v>0.86282500052170708</v>
      </c>
      <c r="P27">
        <v>1</v>
      </c>
      <c r="Q27" s="22">
        <v>1</v>
      </c>
      <c r="R27">
        <v>0</v>
      </c>
      <c r="S27">
        <v>1</v>
      </c>
      <c r="T27">
        <v>1</v>
      </c>
      <c r="U27" s="22">
        <v>3</v>
      </c>
      <c r="V27">
        <v>0</v>
      </c>
      <c r="W27">
        <v>1</v>
      </c>
      <c r="X27">
        <v>0.84219999999999995</v>
      </c>
      <c r="Y27">
        <v>0.25269999999999998</v>
      </c>
      <c r="Z27">
        <v>1.417</v>
      </c>
      <c r="AA27">
        <v>0.47160000000000002</v>
      </c>
      <c r="AB27">
        <v>0.59650000000000003</v>
      </c>
      <c r="AC27">
        <v>0.1671</v>
      </c>
      <c r="AD27">
        <v>0.84219999999999995</v>
      </c>
      <c r="AE27">
        <v>175.58490599999999</v>
      </c>
      <c r="AF27">
        <v>1.417</v>
      </c>
      <c r="AG27">
        <v>302.20754699999998</v>
      </c>
      <c r="AH27">
        <v>0.59650000000000003</v>
      </c>
      <c r="AI27">
        <v>120.45283000000001</v>
      </c>
      <c r="AJ27">
        <v>0.82830000000000004</v>
      </c>
      <c r="AK27">
        <v>0.27250000000000002</v>
      </c>
      <c r="AL27">
        <v>2.0019999999999998</v>
      </c>
      <c r="AM27">
        <v>0.75060000000000004</v>
      </c>
      <c r="AN27">
        <v>0.4007</v>
      </c>
      <c r="AO27">
        <v>9.7919999999999993E-2</v>
      </c>
      <c r="AP27">
        <v>0.82830000000000004</v>
      </c>
      <c r="AQ27">
        <v>185.43396200000001</v>
      </c>
      <c r="AR27">
        <v>2.0019999999999998</v>
      </c>
      <c r="AS27">
        <v>443.490566</v>
      </c>
      <c r="AT27">
        <v>0.4007</v>
      </c>
      <c r="AU27">
        <v>80.320755000000005</v>
      </c>
      <c r="AV27">
        <v>0.66010000000000002</v>
      </c>
      <c r="AW27">
        <v>0.18509999999999999</v>
      </c>
      <c r="AX27">
        <v>1.288</v>
      </c>
      <c r="AY27">
        <v>0.41420000000000001</v>
      </c>
      <c r="AZ27">
        <v>0.4</v>
      </c>
      <c r="BA27">
        <v>0.10680000000000001</v>
      </c>
      <c r="BB27">
        <v>0.66010000000000002</v>
      </c>
      <c r="BC27">
        <v>134.94339600000001</v>
      </c>
      <c r="BD27">
        <v>1.2869999999999999</v>
      </c>
      <c r="BE27">
        <v>277.35849100000001</v>
      </c>
      <c r="BF27">
        <v>0.4</v>
      </c>
      <c r="BG27">
        <v>84.056603999999993</v>
      </c>
      <c r="BH27">
        <v>0.69340000000000002</v>
      </c>
      <c r="BI27">
        <v>0.19850000000000001</v>
      </c>
      <c r="BJ27">
        <v>2.0550000000000002</v>
      </c>
      <c r="BK27">
        <v>0.69850000000000001</v>
      </c>
      <c r="BL27">
        <v>0.19969999999999999</v>
      </c>
      <c r="BM27">
        <v>4.9579999999999999E-2</v>
      </c>
      <c r="BN27">
        <v>0.69340000000000002</v>
      </c>
      <c r="BO27">
        <v>142.86792500000001</v>
      </c>
      <c r="BP27">
        <v>2.0550000000000002</v>
      </c>
      <c r="BQ27">
        <v>393.45283000000001</v>
      </c>
      <c r="BR27">
        <v>0.19969999999999999</v>
      </c>
      <c r="BS27">
        <v>44.501887000000004</v>
      </c>
      <c r="BT27">
        <v>21.621943000000002</v>
      </c>
      <c r="BU27">
        <v>26.751087999999999</v>
      </c>
      <c r="BV27">
        <v>9.1037400000000002</v>
      </c>
      <c r="BW27">
        <v>12.171332</v>
      </c>
      <c r="BX27">
        <v>32.942163000000001</v>
      </c>
      <c r="BY27">
        <v>36.086176000000002</v>
      </c>
      <c r="BZ27">
        <v>21.621943000000002</v>
      </c>
      <c r="CA27">
        <v>23.146356999999998</v>
      </c>
      <c r="CB27">
        <v>9.1743120000000005</v>
      </c>
      <c r="CC27">
        <v>8.2225140000000003</v>
      </c>
      <c r="CD27">
        <v>32.942163000000001</v>
      </c>
      <c r="CE27">
        <v>30.216165</v>
      </c>
      <c r="CF27">
        <v>16.286370000000002</v>
      </c>
      <c r="CG27">
        <v>27.155963</v>
      </c>
      <c r="CH27">
        <v>-2.6473529999999998</v>
      </c>
      <c r="CI27">
        <v>6.9411139999999998</v>
      </c>
      <c r="CJ27">
        <v>50.162216000000001</v>
      </c>
      <c r="CK27">
        <v>49.36683</v>
      </c>
      <c r="CL27">
        <v>16.286370000000002</v>
      </c>
      <c r="CM27">
        <v>22.954823000000001</v>
      </c>
      <c r="CN27">
        <v>-2.6473529999999998</v>
      </c>
      <c r="CO27">
        <v>11.282705999999999</v>
      </c>
      <c r="CP27">
        <v>50.162216000000001</v>
      </c>
      <c r="CQ27">
        <v>44.594785000000002</v>
      </c>
    </row>
    <row r="28" spans="1:95" x14ac:dyDescent="0.2">
      <c r="A28" t="s">
        <v>21</v>
      </c>
      <c r="B28" s="16"/>
      <c r="C28" t="s">
        <v>86</v>
      </c>
      <c r="D28">
        <v>52</v>
      </c>
      <c r="E28">
        <v>0</v>
      </c>
      <c r="G28">
        <v>6.0975726377399999</v>
      </c>
      <c r="H28">
        <v>3.7947794478465928</v>
      </c>
      <c r="I28">
        <v>5.2590647173401885</v>
      </c>
      <c r="J28">
        <v>0.72156926217972595</v>
      </c>
      <c r="K28">
        <v>48.7356811577244</v>
      </c>
      <c r="L28">
        <v>55.612605610412793</v>
      </c>
      <c r="M28">
        <v>19.93595409992297</v>
      </c>
      <c r="N28">
        <v>7.9128751970728203E-2</v>
      </c>
      <c r="O28">
        <v>0</v>
      </c>
      <c r="P28">
        <v>1</v>
      </c>
      <c r="Q28" s="22">
        <v>1</v>
      </c>
      <c r="R28">
        <v>0</v>
      </c>
      <c r="S28">
        <v>1</v>
      </c>
      <c r="T28">
        <v>1</v>
      </c>
      <c r="U28" s="22">
        <v>2</v>
      </c>
      <c r="V28">
        <v>0</v>
      </c>
      <c r="W28">
        <v>1</v>
      </c>
      <c r="X28">
        <v>0.39779999999999999</v>
      </c>
      <c r="Y28">
        <v>0.1794</v>
      </c>
      <c r="Z28">
        <v>0.81840000000000002</v>
      </c>
      <c r="AA28">
        <v>0.38400000000000001</v>
      </c>
      <c r="AB28">
        <v>0.26600000000000001</v>
      </c>
      <c r="AC28">
        <v>0.1057</v>
      </c>
      <c r="AD28">
        <v>0.39779999999999999</v>
      </c>
      <c r="AE28">
        <v>62.094340000000003</v>
      </c>
      <c r="AF28">
        <v>0.81840000000000002</v>
      </c>
      <c r="AG28">
        <v>127.924528</v>
      </c>
      <c r="AH28">
        <v>0.26600000000000001</v>
      </c>
      <c r="AI28">
        <v>37.567925000000002</v>
      </c>
      <c r="AJ28">
        <v>0.37990000000000002</v>
      </c>
      <c r="AK28">
        <v>0.1835</v>
      </c>
      <c r="AL28">
        <v>0.62890000000000001</v>
      </c>
      <c r="AM28">
        <v>0.27</v>
      </c>
      <c r="AN28">
        <v>0.13519999999999999</v>
      </c>
      <c r="AO28">
        <v>5.3679999999999999E-2</v>
      </c>
      <c r="AP28">
        <v>0.37990000000000002</v>
      </c>
      <c r="AQ28">
        <v>62.320754999999998</v>
      </c>
      <c r="AR28">
        <v>0.62890000000000001</v>
      </c>
      <c r="AS28">
        <v>98.773584999999997</v>
      </c>
      <c r="AT28">
        <v>0.13519999999999999</v>
      </c>
      <c r="AU28">
        <v>21.203773999999999</v>
      </c>
      <c r="AV28">
        <v>0.14130000000000001</v>
      </c>
      <c r="AW28">
        <v>5.6500000000000002E-2</v>
      </c>
      <c r="AX28">
        <v>0.32990000000000003</v>
      </c>
      <c r="AY28">
        <v>0.14169999999999999</v>
      </c>
      <c r="AZ28">
        <v>7.9570000000000002E-2</v>
      </c>
      <c r="BA28">
        <v>2.528E-2</v>
      </c>
      <c r="BB28">
        <v>0.112</v>
      </c>
      <c r="BC28">
        <v>25.454716999999999</v>
      </c>
      <c r="BD28">
        <v>0.311</v>
      </c>
      <c r="BE28">
        <v>62.037736000000002</v>
      </c>
      <c r="BF28">
        <v>5.7529999999999998E-2</v>
      </c>
      <c r="BG28">
        <v>12.809434</v>
      </c>
      <c r="BH28">
        <v>0.16880000000000001</v>
      </c>
      <c r="BI28">
        <v>7.1360000000000007E-2</v>
      </c>
      <c r="BJ28">
        <v>0.3357</v>
      </c>
      <c r="BK28">
        <v>0.12670000000000001</v>
      </c>
      <c r="BL28">
        <v>4.614E-2</v>
      </c>
      <c r="BM28">
        <v>1.264E-2</v>
      </c>
      <c r="BN28">
        <v>0.1489</v>
      </c>
      <c r="BO28">
        <v>30.266038000000002</v>
      </c>
      <c r="BP28">
        <v>0.313</v>
      </c>
      <c r="BQ28">
        <v>66.339623000000003</v>
      </c>
      <c r="BR28">
        <v>2.8330000000000001E-2</v>
      </c>
      <c r="BS28">
        <v>6.7924530000000001</v>
      </c>
      <c r="BT28">
        <v>64.479637999999994</v>
      </c>
      <c r="BU28">
        <v>68.506131999999994</v>
      </c>
      <c r="BV28">
        <v>59.689638000000002</v>
      </c>
      <c r="BW28">
        <v>63.098958000000003</v>
      </c>
      <c r="BX28">
        <v>70.086466000000001</v>
      </c>
      <c r="BY28">
        <v>76.083253999999997</v>
      </c>
      <c r="BZ28">
        <v>71.845147999999995</v>
      </c>
      <c r="CA28">
        <v>59.006380999999998</v>
      </c>
      <c r="CB28">
        <v>61.999021999999997</v>
      </c>
      <c r="CC28">
        <v>51.504424999999998</v>
      </c>
      <c r="CD28">
        <v>78.37218</v>
      </c>
      <c r="CE28">
        <v>65.903270000000006</v>
      </c>
      <c r="CF28">
        <v>55.567255000000003</v>
      </c>
      <c r="CG28">
        <v>61.111716999999999</v>
      </c>
      <c r="CH28">
        <v>46.621084000000003</v>
      </c>
      <c r="CI28">
        <v>53.074074000000003</v>
      </c>
      <c r="CJ28">
        <v>65.872781000000003</v>
      </c>
      <c r="CK28">
        <v>76.453055000000006</v>
      </c>
      <c r="CL28">
        <v>60.805475000000001</v>
      </c>
      <c r="CM28">
        <v>51.435059000000003</v>
      </c>
      <c r="CN28">
        <v>50.230561000000002</v>
      </c>
      <c r="CO28">
        <v>32.836675999999997</v>
      </c>
      <c r="CP28">
        <v>79.045857999999996</v>
      </c>
      <c r="CQ28">
        <v>67.965829999999997</v>
      </c>
    </row>
    <row r="29" spans="1:95" x14ac:dyDescent="0.2">
      <c r="A29" t="s">
        <v>22</v>
      </c>
      <c r="B29" s="18"/>
      <c r="C29" t="s">
        <v>86</v>
      </c>
      <c r="D29">
        <v>62</v>
      </c>
      <c r="E29">
        <v>1</v>
      </c>
      <c r="G29">
        <v>8.0748041626799996</v>
      </c>
      <c r="H29">
        <v>6.5429437516219497</v>
      </c>
      <c r="I29">
        <v>5.6521028973020098</v>
      </c>
      <c r="J29">
        <v>1.1576122852868</v>
      </c>
      <c r="K29">
        <v>121.11277883745799</v>
      </c>
      <c r="L29">
        <v>113.41524505316301</v>
      </c>
      <c r="M29">
        <v>21.648948902808499</v>
      </c>
      <c r="N29">
        <v>0.17155692182700399</v>
      </c>
      <c r="O29">
        <v>1.6038392648384547</v>
      </c>
      <c r="P29">
        <v>2</v>
      </c>
      <c r="Q29" s="22">
        <v>0</v>
      </c>
      <c r="R29">
        <v>3</v>
      </c>
      <c r="S29">
        <v>2</v>
      </c>
      <c r="T29">
        <v>1</v>
      </c>
      <c r="U29" s="22">
        <v>3</v>
      </c>
      <c r="V29">
        <v>0</v>
      </c>
      <c r="W29">
        <v>2</v>
      </c>
      <c r="X29">
        <v>0.68720000000000003</v>
      </c>
      <c r="Y29">
        <v>0.3206</v>
      </c>
      <c r="Z29">
        <v>1.1719999999999999</v>
      </c>
      <c r="AA29">
        <v>0.57320000000000004</v>
      </c>
      <c r="AB29">
        <v>0.54349999999999998</v>
      </c>
      <c r="AC29">
        <v>0.22509999999999999</v>
      </c>
      <c r="AD29">
        <v>0.68720000000000003</v>
      </c>
      <c r="AE29">
        <v>190.471698</v>
      </c>
      <c r="AF29">
        <v>1.006</v>
      </c>
      <c r="AG29">
        <v>343.58490599999999</v>
      </c>
      <c r="AH29">
        <v>0.54349999999999998</v>
      </c>
      <c r="AI29">
        <v>135.79245299999999</v>
      </c>
      <c r="AJ29">
        <v>0.69289999999999996</v>
      </c>
      <c r="AK29">
        <v>0.32669999999999999</v>
      </c>
      <c r="AL29">
        <v>1.62</v>
      </c>
      <c r="AM29">
        <v>0.80289999999999995</v>
      </c>
      <c r="AN29">
        <v>0.39489999999999997</v>
      </c>
      <c r="AO29">
        <v>0.1479</v>
      </c>
      <c r="AP29">
        <v>0.69289999999999996</v>
      </c>
      <c r="AQ29">
        <v>200.09433999999999</v>
      </c>
      <c r="AR29">
        <v>1.6020000000000001</v>
      </c>
      <c r="AS29">
        <v>502.64150899999999</v>
      </c>
      <c r="AT29">
        <v>0.39489999999999997</v>
      </c>
      <c r="AU29">
        <v>106.358491</v>
      </c>
      <c r="AV29">
        <v>0.65569999999999995</v>
      </c>
      <c r="AW29">
        <v>0.26250000000000001</v>
      </c>
      <c r="AX29">
        <v>1.4019999999999999</v>
      </c>
      <c r="AY29">
        <v>0.5615</v>
      </c>
      <c r="AZ29">
        <v>0.40350000000000003</v>
      </c>
      <c r="BA29">
        <v>0.15240000000000001</v>
      </c>
      <c r="BB29">
        <v>0.5635</v>
      </c>
      <c r="BC29">
        <v>198.962264</v>
      </c>
      <c r="BD29">
        <v>1.262</v>
      </c>
      <c r="BE29">
        <v>425.26415100000003</v>
      </c>
      <c r="BF29">
        <v>0.35370000000000001</v>
      </c>
      <c r="BG29">
        <v>119.886792</v>
      </c>
      <c r="BH29">
        <v>0.66180000000000005</v>
      </c>
      <c r="BI29">
        <v>0.27489999999999998</v>
      </c>
      <c r="BJ29">
        <v>2.1560000000000001</v>
      </c>
      <c r="BK29">
        <v>0.76890000000000003</v>
      </c>
      <c r="BL29">
        <v>0.26829999999999998</v>
      </c>
      <c r="BM29">
        <v>8.2580000000000001E-2</v>
      </c>
      <c r="BN29">
        <v>0.56779999999999997</v>
      </c>
      <c r="BO29">
        <v>204.62264200000001</v>
      </c>
      <c r="BP29">
        <v>2.1560000000000001</v>
      </c>
      <c r="BQ29">
        <v>585.28301899999997</v>
      </c>
      <c r="BR29">
        <v>0.1888</v>
      </c>
      <c r="BS29">
        <v>67.867925</v>
      </c>
      <c r="BT29">
        <v>4.5838179999999999</v>
      </c>
      <c r="BU29">
        <v>18.122271000000001</v>
      </c>
      <c r="BV29">
        <v>-19.624573000000002</v>
      </c>
      <c r="BW29">
        <v>2.041172</v>
      </c>
      <c r="BX29">
        <v>25.758970000000001</v>
      </c>
      <c r="BY29">
        <v>32.296756999999999</v>
      </c>
      <c r="BZ29">
        <v>18.000582000000001</v>
      </c>
      <c r="CA29">
        <v>-4.4576520000000004</v>
      </c>
      <c r="CB29">
        <v>-25.447316000000001</v>
      </c>
      <c r="CC29">
        <v>-23.772652000000001</v>
      </c>
      <c r="CD29">
        <v>34.921802999999997</v>
      </c>
      <c r="CE29">
        <v>11.713214000000001</v>
      </c>
      <c r="CF29">
        <v>4.4883819999999996</v>
      </c>
      <c r="CG29">
        <v>15.855525</v>
      </c>
      <c r="CH29">
        <v>-33.086419999999997</v>
      </c>
      <c r="CI29">
        <v>4.2346490000000001</v>
      </c>
      <c r="CJ29">
        <v>32.058748999999999</v>
      </c>
      <c r="CK29">
        <v>44.164976000000003</v>
      </c>
      <c r="CL29">
        <v>18.054552999999999</v>
      </c>
      <c r="CM29">
        <v>-2.263083</v>
      </c>
      <c r="CN29">
        <v>-34.581772999999998</v>
      </c>
      <c r="CO29">
        <v>-16.441441000000001</v>
      </c>
      <c r="CP29">
        <v>52.190427999999997</v>
      </c>
      <c r="CQ29">
        <v>36.189461999999999</v>
      </c>
    </row>
    <row r="30" spans="1:95" x14ac:dyDescent="0.2">
      <c r="A30" s="10" t="s">
        <v>23</v>
      </c>
      <c r="C30" t="s">
        <v>87</v>
      </c>
      <c r="D30">
        <v>52</v>
      </c>
      <c r="E30">
        <v>1</v>
      </c>
      <c r="G30">
        <v>4.9772846858399999</v>
      </c>
      <c r="H30">
        <v>2.8020896760103429</v>
      </c>
      <c r="I30">
        <v>4.29493055241565</v>
      </c>
      <c r="J30">
        <v>0.65241792429782797</v>
      </c>
      <c r="K30">
        <v>14.53878642160897</v>
      </c>
      <c r="L30">
        <v>26.636871019628348</v>
      </c>
      <c r="M30">
        <v>11.77416680506313</v>
      </c>
      <c r="N30">
        <v>0.14162638437281899</v>
      </c>
      <c r="O30">
        <v>1.5463653268798465</v>
      </c>
      <c r="P30">
        <v>2</v>
      </c>
      <c r="Q30" s="22">
        <v>0</v>
      </c>
      <c r="R30">
        <v>3</v>
      </c>
      <c r="S30">
        <v>2</v>
      </c>
      <c r="T30">
        <v>1</v>
      </c>
      <c r="U30" s="22">
        <v>2</v>
      </c>
      <c r="V30">
        <v>0</v>
      </c>
      <c r="W30">
        <v>1</v>
      </c>
      <c r="X30">
        <v>0.57579999999999998</v>
      </c>
      <c r="Y30">
        <v>0.25330000000000003</v>
      </c>
      <c r="Z30">
        <v>1.018</v>
      </c>
      <c r="AA30">
        <v>0.48459999999999998</v>
      </c>
      <c r="AB30">
        <v>0.39290000000000003</v>
      </c>
      <c r="AC30">
        <v>0.15790000000000001</v>
      </c>
      <c r="AD30">
        <v>0.57579999999999998</v>
      </c>
      <c r="AE30">
        <v>91.075472000000005</v>
      </c>
      <c r="AF30">
        <v>1.018</v>
      </c>
      <c r="AG30">
        <v>165.16981100000001</v>
      </c>
      <c r="AH30">
        <v>0.39290000000000003</v>
      </c>
      <c r="AI30">
        <v>58.358491000000001</v>
      </c>
      <c r="AJ30">
        <v>0.53620000000000001</v>
      </c>
      <c r="AK30">
        <v>0.25519999999999998</v>
      </c>
      <c r="AL30">
        <v>1.5489999999999999</v>
      </c>
      <c r="AM30">
        <v>0.7147</v>
      </c>
      <c r="AN30">
        <v>0.22320000000000001</v>
      </c>
      <c r="AO30">
        <v>7.739E-2</v>
      </c>
      <c r="AP30">
        <v>0.53620000000000001</v>
      </c>
      <c r="AQ30">
        <v>91.641508999999999</v>
      </c>
      <c r="AR30">
        <v>1.5489999999999999</v>
      </c>
      <c r="AS30">
        <v>236.490566</v>
      </c>
      <c r="AT30">
        <v>0.22320000000000001</v>
      </c>
      <c r="AU30">
        <v>30.418868</v>
      </c>
      <c r="AV30">
        <v>0.4204</v>
      </c>
      <c r="AW30">
        <v>0.1459</v>
      </c>
      <c r="AX30">
        <v>0.85760000000000003</v>
      </c>
      <c r="AY30">
        <v>0.32650000000000001</v>
      </c>
      <c r="AZ30">
        <v>0.25729999999999997</v>
      </c>
      <c r="BA30">
        <v>7.5370000000000006E-2</v>
      </c>
      <c r="BB30">
        <v>0.4204</v>
      </c>
      <c r="BC30">
        <v>53.932074999999998</v>
      </c>
      <c r="BD30">
        <v>0.85760000000000003</v>
      </c>
      <c r="BE30">
        <v>117.56603800000001</v>
      </c>
      <c r="BF30">
        <v>0.25729999999999997</v>
      </c>
      <c r="BG30">
        <v>28.856604000000001</v>
      </c>
      <c r="BH30">
        <v>0.40839999999999999</v>
      </c>
      <c r="BI30">
        <v>0.1651</v>
      </c>
      <c r="BJ30">
        <v>1.3120000000000001</v>
      </c>
      <c r="BK30">
        <v>0.53300000000000003</v>
      </c>
      <c r="BL30">
        <v>9.7780000000000006E-2</v>
      </c>
      <c r="BM30">
        <v>2.248E-2</v>
      </c>
      <c r="BN30">
        <v>0.40839999999999999</v>
      </c>
      <c r="BO30">
        <v>58.018867999999998</v>
      </c>
      <c r="BP30">
        <v>1.3120000000000001</v>
      </c>
      <c r="BQ30">
        <v>200.83018899999999</v>
      </c>
      <c r="BR30">
        <v>9.7780000000000006E-2</v>
      </c>
      <c r="BS30">
        <v>9.6566039999999997</v>
      </c>
      <c r="BT30">
        <v>26.988537999999998</v>
      </c>
      <c r="BU30">
        <v>42.400315999999997</v>
      </c>
      <c r="BV30">
        <v>15.756385</v>
      </c>
      <c r="BW30">
        <v>32.624845000000001</v>
      </c>
      <c r="BX30">
        <v>34.512599000000002</v>
      </c>
      <c r="BY30">
        <v>52.267257999999998</v>
      </c>
      <c r="BZ30">
        <v>26.988537999999998</v>
      </c>
      <c r="CA30">
        <v>40.783095000000003</v>
      </c>
      <c r="CB30">
        <v>15.756385</v>
      </c>
      <c r="CC30">
        <v>28.821110000000001</v>
      </c>
      <c r="CD30">
        <v>34.512599000000002</v>
      </c>
      <c r="CE30">
        <v>50.552861</v>
      </c>
      <c r="CF30">
        <v>23.834389999999999</v>
      </c>
      <c r="CG30">
        <v>35.305643000000003</v>
      </c>
      <c r="CH30">
        <v>15.300193999999999</v>
      </c>
      <c r="CI30">
        <v>25.423255000000001</v>
      </c>
      <c r="CJ30">
        <v>56.191755999999998</v>
      </c>
      <c r="CK30">
        <v>70.952319000000003</v>
      </c>
      <c r="CL30">
        <v>23.834389999999999</v>
      </c>
      <c r="CM30">
        <v>36.689314000000003</v>
      </c>
      <c r="CN30">
        <v>15.300193999999999</v>
      </c>
      <c r="CO30">
        <v>15.078984999999999</v>
      </c>
      <c r="CP30">
        <v>56.191755999999998</v>
      </c>
      <c r="CQ30">
        <v>68.254559</v>
      </c>
    </row>
    <row r="31" spans="1:95" x14ac:dyDescent="0.2">
      <c r="A31" t="s">
        <v>127</v>
      </c>
      <c r="B31" s="16"/>
      <c r="C31" t="s">
        <v>87</v>
      </c>
      <c r="D31">
        <v>69</v>
      </c>
      <c r="E31">
        <v>1</v>
      </c>
      <c r="G31">
        <v>4.8682472380900004</v>
      </c>
      <c r="H31">
        <v>2.0541606934053518</v>
      </c>
      <c r="I31">
        <v>4.9543802100107346</v>
      </c>
      <c r="J31">
        <v>0.41461506915733798</v>
      </c>
      <c r="K31">
        <v>18.609571830149278</v>
      </c>
      <c r="L31">
        <v>27.761543906439798</v>
      </c>
      <c r="M31">
        <v>17.410480575626128</v>
      </c>
      <c r="N31">
        <v>2.9069592817569899E-2</v>
      </c>
      <c r="O31">
        <v>0</v>
      </c>
      <c r="P31">
        <v>1</v>
      </c>
      <c r="Q31" s="22">
        <v>1</v>
      </c>
      <c r="R31">
        <v>0</v>
      </c>
      <c r="S31">
        <v>1</v>
      </c>
      <c r="T31">
        <v>1</v>
      </c>
      <c r="U31" s="22">
        <v>2</v>
      </c>
      <c r="V31">
        <v>0</v>
      </c>
      <c r="W31">
        <v>1</v>
      </c>
      <c r="X31">
        <v>0.53979999999999995</v>
      </c>
      <c r="Y31">
        <v>0.26929999999999998</v>
      </c>
      <c r="Z31">
        <v>1.0840000000000001</v>
      </c>
      <c r="AA31">
        <v>0.55000000000000004</v>
      </c>
      <c r="AB31">
        <v>0.3629</v>
      </c>
      <c r="AC31">
        <v>0.18029999999999999</v>
      </c>
      <c r="AD31">
        <v>0.53979999999999995</v>
      </c>
      <c r="AE31">
        <v>65.490566000000001</v>
      </c>
      <c r="AF31">
        <v>1.0840000000000001</v>
      </c>
      <c r="AG31">
        <v>138.56603799999999</v>
      </c>
      <c r="AH31">
        <v>0.3629</v>
      </c>
      <c r="AI31">
        <v>43.975472000000003</v>
      </c>
      <c r="AJ31">
        <v>0.52829999999999999</v>
      </c>
      <c r="AK31">
        <v>0.2717</v>
      </c>
      <c r="AL31">
        <v>1.361</v>
      </c>
      <c r="AM31">
        <v>0.79900000000000004</v>
      </c>
      <c r="AN31">
        <v>0.217</v>
      </c>
      <c r="AO31">
        <v>0.1045</v>
      </c>
      <c r="AP31">
        <v>0.52829999999999999</v>
      </c>
      <c r="AQ31">
        <v>66.169810999999996</v>
      </c>
      <c r="AR31">
        <v>1.361</v>
      </c>
      <c r="AS31">
        <v>190.92452800000001</v>
      </c>
      <c r="AT31">
        <v>0.217</v>
      </c>
      <c r="AU31">
        <v>25.103774000000001</v>
      </c>
      <c r="AV31">
        <v>0.27150000000000002</v>
      </c>
      <c r="AW31">
        <v>0.1439</v>
      </c>
      <c r="AX31">
        <v>0.61199999999999999</v>
      </c>
      <c r="AY31">
        <v>0.37380000000000002</v>
      </c>
      <c r="AZ31">
        <v>0.1512</v>
      </c>
      <c r="BA31">
        <v>7.0279999999999995E-2</v>
      </c>
      <c r="BB31">
        <v>0.27150000000000002</v>
      </c>
      <c r="BC31">
        <v>34.624527999999998</v>
      </c>
      <c r="BD31">
        <v>0.61199999999999999</v>
      </c>
      <c r="BE31">
        <v>89.660376999999997</v>
      </c>
      <c r="BF31">
        <v>0.1512</v>
      </c>
      <c r="BG31">
        <v>17.383019000000001</v>
      </c>
      <c r="BH31">
        <v>0.31480000000000002</v>
      </c>
      <c r="BI31">
        <v>0.17199999999999999</v>
      </c>
      <c r="BJ31">
        <v>0.9859</v>
      </c>
      <c r="BK31">
        <v>0.52459999999999996</v>
      </c>
      <c r="BL31">
        <v>9.0980000000000005E-2</v>
      </c>
      <c r="BM31">
        <v>3.7690000000000001E-2</v>
      </c>
      <c r="BN31">
        <v>0.31480000000000002</v>
      </c>
      <c r="BO31">
        <v>40.273584999999997</v>
      </c>
      <c r="BP31">
        <v>0.9859</v>
      </c>
      <c r="BQ31">
        <v>122.603774</v>
      </c>
      <c r="BR31">
        <v>9.0980000000000005E-2</v>
      </c>
      <c r="BS31">
        <v>9.4754719999999999</v>
      </c>
      <c r="BT31">
        <v>49.703594000000002</v>
      </c>
      <c r="BU31">
        <v>46.565168999999997</v>
      </c>
      <c r="BV31">
        <v>43.542434999999998</v>
      </c>
      <c r="BW31">
        <v>32.036363999999999</v>
      </c>
      <c r="BX31">
        <v>58.335630000000002</v>
      </c>
      <c r="BY31">
        <v>61.020521000000002</v>
      </c>
      <c r="BZ31">
        <v>49.703594000000002</v>
      </c>
      <c r="CA31">
        <v>47.130510000000001</v>
      </c>
      <c r="CB31">
        <v>43.542434999999998</v>
      </c>
      <c r="CC31">
        <v>35.294117999999997</v>
      </c>
      <c r="CD31">
        <v>58.335630000000002</v>
      </c>
      <c r="CE31">
        <v>60.471102999999999</v>
      </c>
      <c r="CF31">
        <v>40.412644</v>
      </c>
      <c r="CG31">
        <v>36.694884000000002</v>
      </c>
      <c r="CH31">
        <v>27.560617000000001</v>
      </c>
      <c r="CI31">
        <v>34.342928999999998</v>
      </c>
      <c r="CJ31">
        <v>58.073732999999997</v>
      </c>
      <c r="CK31">
        <v>63.933014</v>
      </c>
      <c r="CL31">
        <v>40.412644</v>
      </c>
      <c r="CM31">
        <v>39.136014000000003</v>
      </c>
      <c r="CN31">
        <v>27.560617000000001</v>
      </c>
      <c r="CO31">
        <v>35.784168000000001</v>
      </c>
      <c r="CP31">
        <v>58.073732999999997</v>
      </c>
      <c r="CQ31">
        <v>62.254790999999997</v>
      </c>
    </row>
    <row r="32" spans="1:95" s="16" customFormat="1" x14ac:dyDescent="0.2">
      <c r="A32" s="16" t="s">
        <v>25</v>
      </c>
      <c r="C32" s="16" t="s">
        <v>86</v>
      </c>
      <c r="D32" s="16">
        <v>56</v>
      </c>
      <c r="E32" s="16">
        <v>0</v>
      </c>
      <c r="G32" s="16">
        <v>4.4420538478400005</v>
      </c>
      <c r="H32" s="16">
        <v>2.2390389120936374</v>
      </c>
      <c r="I32" s="16">
        <v>4.4196924800737545</v>
      </c>
      <c r="J32" s="16">
        <v>0.50660513648593697</v>
      </c>
      <c r="K32" s="16">
        <v>14.790270881566531</v>
      </c>
      <c r="L32" s="16">
        <v>24.135118334160648</v>
      </c>
      <c r="M32" s="16">
        <v>13.105642405111411</v>
      </c>
      <c r="N32" s="16">
        <v>4.1757454235526001E-2</v>
      </c>
      <c r="O32" s="16">
        <v>0</v>
      </c>
      <c r="P32" s="16">
        <v>1</v>
      </c>
      <c r="Q32" s="22">
        <v>1</v>
      </c>
      <c r="R32" s="16">
        <v>0</v>
      </c>
      <c r="S32" s="16">
        <v>1</v>
      </c>
      <c r="T32" s="16">
        <v>1</v>
      </c>
      <c r="U32" s="22">
        <v>2</v>
      </c>
      <c r="V32" s="16">
        <v>0</v>
      </c>
      <c r="W32" s="16">
        <v>2</v>
      </c>
      <c r="X32" s="16">
        <v>0.88339999999999996</v>
      </c>
      <c r="Y32" s="16">
        <v>0.49359999999999998</v>
      </c>
      <c r="Z32" s="16">
        <v>1.6719999999999999</v>
      </c>
      <c r="AA32" s="16">
        <v>0.93440000000000001</v>
      </c>
      <c r="AB32" s="16">
        <v>0.60009999999999997</v>
      </c>
      <c r="AC32" s="16">
        <v>0.32350000000000001</v>
      </c>
      <c r="AD32" s="16">
        <v>0.88339999999999996</v>
      </c>
      <c r="AE32" s="16">
        <v>88.471698000000004</v>
      </c>
      <c r="AF32" s="16">
        <v>1.6719999999999999</v>
      </c>
      <c r="AG32" s="16">
        <v>172.245283</v>
      </c>
      <c r="AH32" s="16">
        <v>0.60009999999999997</v>
      </c>
      <c r="AI32" s="16">
        <v>57.792453000000002</v>
      </c>
      <c r="AJ32" s="16">
        <v>0.86570000000000003</v>
      </c>
      <c r="AK32" s="16">
        <v>0.4839</v>
      </c>
      <c r="AL32" s="16">
        <v>2.556</v>
      </c>
      <c r="AM32" s="16">
        <v>1.3580000000000001</v>
      </c>
      <c r="AN32" s="16">
        <v>0.36299999999999999</v>
      </c>
      <c r="AO32" s="16">
        <v>0.18049999999999999</v>
      </c>
      <c r="AP32" s="16">
        <v>0.86570000000000003</v>
      </c>
      <c r="AQ32" s="16">
        <v>89.547169999999994</v>
      </c>
      <c r="AR32" s="16">
        <v>2.556</v>
      </c>
      <c r="AS32" s="16">
        <v>264.67924499999998</v>
      </c>
      <c r="AT32" s="16">
        <v>0.36299999999999999</v>
      </c>
      <c r="AU32" s="16">
        <v>32.869810999999999</v>
      </c>
      <c r="AV32" s="16">
        <v>0.4425</v>
      </c>
      <c r="AW32" s="16">
        <v>0.2384</v>
      </c>
      <c r="AX32" s="16">
        <v>1.089</v>
      </c>
      <c r="AY32" s="16">
        <v>0.59740000000000004</v>
      </c>
      <c r="AZ32" s="16">
        <v>0.23380000000000001</v>
      </c>
      <c r="BA32" s="16">
        <v>0.12039999999999999</v>
      </c>
      <c r="BB32" s="16">
        <v>0.41959999999999997</v>
      </c>
      <c r="BC32" s="16">
        <v>43.783019000000003</v>
      </c>
      <c r="BD32" s="16">
        <v>1.089</v>
      </c>
      <c r="BE32" s="16">
        <v>102</v>
      </c>
      <c r="BF32" s="16">
        <v>0.2172</v>
      </c>
      <c r="BG32" s="16">
        <v>24.3</v>
      </c>
      <c r="BH32" s="16">
        <v>0.4914</v>
      </c>
      <c r="BI32" s="16">
        <v>0.26979999999999998</v>
      </c>
      <c r="BJ32" s="16">
        <v>1.788</v>
      </c>
      <c r="BK32" s="16">
        <v>0.98629999999999995</v>
      </c>
      <c r="BL32" s="16">
        <v>0.1134</v>
      </c>
      <c r="BM32" s="16">
        <v>5.1200000000000002E-2</v>
      </c>
      <c r="BN32" s="16">
        <v>0.46660000000000001</v>
      </c>
      <c r="BO32" s="16">
        <v>49.516981000000001</v>
      </c>
      <c r="BP32" s="16">
        <v>1.788</v>
      </c>
      <c r="BQ32" s="16">
        <v>165.79245299999999</v>
      </c>
      <c r="BR32" s="16">
        <v>0.11070000000000001</v>
      </c>
      <c r="BS32" s="16">
        <v>12.345283</v>
      </c>
      <c r="BT32" s="16">
        <v>49.909441000000001</v>
      </c>
      <c r="BU32" s="16">
        <v>51.701782999999999</v>
      </c>
      <c r="BV32" s="16">
        <v>34.868420999999998</v>
      </c>
      <c r="BW32" s="16">
        <v>36.065925</v>
      </c>
      <c r="BX32" s="16">
        <v>61.039827000000002</v>
      </c>
      <c r="BY32" s="16">
        <v>62.782071000000002</v>
      </c>
      <c r="BZ32" s="16">
        <v>52.501697999999998</v>
      </c>
      <c r="CA32" s="16">
        <v>50.511836000000002</v>
      </c>
      <c r="CB32" s="16">
        <v>34.868420999999998</v>
      </c>
      <c r="CC32" s="16">
        <v>40.782122999999999</v>
      </c>
      <c r="CD32" s="16">
        <v>63.806032000000002</v>
      </c>
      <c r="CE32" s="16">
        <v>57.952987</v>
      </c>
      <c r="CF32" s="16">
        <v>43.236687000000003</v>
      </c>
      <c r="CG32" s="16">
        <v>44.244678999999998</v>
      </c>
      <c r="CH32" s="16">
        <v>30.046948</v>
      </c>
      <c r="CI32" s="16">
        <v>27.371134000000001</v>
      </c>
      <c r="CJ32" s="16">
        <v>68.760330999999994</v>
      </c>
      <c r="CK32" s="16">
        <v>71.634349</v>
      </c>
      <c r="CL32" s="16">
        <v>46.101421000000002</v>
      </c>
      <c r="CM32" s="16">
        <v>44.702908000000001</v>
      </c>
      <c r="CN32" s="16">
        <v>30.046948</v>
      </c>
      <c r="CO32" s="16">
        <v>37.360992000000003</v>
      </c>
      <c r="CP32" s="16">
        <v>69.504131999999998</v>
      </c>
      <c r="CQ32" s="16">
        <v>62.441879999999998</v>
      </c>
    </row>
    <row r="33" spans="1:95" x14ac:dyDescent="0.2">
      <c r="A33" t="s">
        <v>26</v>
      </c>
      <c r="B33" s="16"/>
      <c r="C33" t="s">
        <v>87</v>
      </c>
      <c r="D33">
        <v>63</v>
      </c>
      <c r="E33">
        <v>1</v>
      </c>
      <c r="G33">
        <v>5.2494301415000004</v>
      </c>
      <c r="H33">
        <v>4.1609081868257531</v>
      </c>
      <c r="I33">
        <v>4.3218349029146177</v>
      </c>
      <c r="J33">
        <v>0.96276426108263902</v>
      </c>
      <c r="K33">
        <v>30.63648365488406</v>
      </c>
      <c r="L33">
        <v>44.921628860079181</v>
      </c>
      <c r="M33">
        <v>12.3340962159791</v>
      </c>
      <c r="N33">
        <v>0.16341274134314099</v>
      </c>
      <c r="O33">
        <v>0.96203373765745692</v>
      </c>
      <c r="P33">
        <v>1</v>
      </c>
      <c r="Q33" s="22">
        <v>2</v>
      </c>
      <c r="R33">
        <v>0</v>
      </c>
      <c r="S33">
        <v>2</v>
      </c>
      <c r="T33">
        <v>1</v>
      </c>
      <c r="U33" s="22">
        <v>3</v>
      </c>
      <c r="V33">
        <v>0</v>
      </c>
      <c r="W33">
        <v>2</v>
      </c>
      <c r="X33">
        <v>1.3640000000000001</v>
      </c>
      <c r="Y33">
        <v>0.51859999999999995</v>
      </c>
      <c r="Z33">
        <v>2.1789999999999998</v>
      </c>
      <c r="AA33">
        <v>0.94220000000000004</v>
      </c>
      <c r="AB33">
        <v>1.0860000000000001</v>
      </c>
      <c r="AC33">
        <v>0.41549999999999998</v>
      </c>
      <c r="AD33">
        <v>1.3640000000000001</v>
      </c>
      <c r="AE33">
        <v>99.622641999999999</v>
      </c>
      <c r="AF33">
        <v>2.1789999999999998</v>
      </c>
      <c r="AG33">
        <v>169.35849099999999</v>
      </c>
      <c r="AH33">
        <v>1.0860000000000001</v>
      </c>
      <c r="AI33">
        <v>77.886792</v>
      </c>
      <c r="AJ33">
        <v>1.228</v>
      </c>
      <c r="AK33">
        <v>0.49399999999999999</v>
      </c>
      <c r="AL33">
        <v>3.5070000000000001</v>
      </c>
      <c r="AM33">
        <v>1.429</v>
      </c>
      <c r="AN33">
        <v>0.80030000000000001</v>
      </c>
      <c r="AO33">
        <v>0.29649999999999999</v>
      </c>
      <c r="AP33">
        <v>1.228</v>
      </c>
      <c r="AQ33">
        <v>86.886792</v>
      </c>
      <c r="AR33">
        <v>3.5070000000000001</v>
      </c>
      <c r="AS33">
        <v>209.32075499999999</v>
      </c>
      <c r="AT33">
        <v>0.80030000000000001</v>
      </c>
      <c r="AU33">
        <v>62.943396</v>
      </c>
      <c r="AV33">
        <v>1.4319999999999999</v>
      </c>
      <c r="AW33">
        <v>0.49830000000000002</v>
      </c>
      <c r="AX33">
        <v>2.7069999999999999</v>
      </c>
      <c r="AY33">
        <v>1.0249999999999999</v>
      </c>
      <c r="AZ33">
        <v>1.046</v>
      </c>
      <c r="BA33">
        <v>0.34129999999999999</v>
      </c>
      <c r="BB33">
        <v>1.4319999999999999</v>
      </c>
      <c r="BC33">
        <v>98.094340000000003</v>
      </c>
      <c r="BD33">
        <v>2.5550000000000002</v>
      </c>
      <c r="BE33">
        <v>175.30188699999999</v>
      </c>
      <c r="BF33">
        <v>1.046</v>
      </c>
      <c r="BG33">
        <v>72.056603999999993</v>
      </c>
      <c r="BH33">
        <v>1.2769999999999999</v>
      </c>
      <c r="BI33">
        <v>0.49180000000000001</v>
      </c>
      <c r="BJ33">
        <v>3.5579999999999998</v>
      </c>
      <c r="BK33">
        <v>1.66</v>
      </c>
      <c r="BL33">
        <v>0.72829999999999995</v>
      </c>
      <c r="BM33">
        <v>0.23799999999999999</v>
      </c>
      <c r="BN33">
        <v>1.2769999999999999</v>
      </c>
      <c r="BO33">
        <v>80.264150999999998</v>
      </c>
      <c r="BP33">
        <v>3.4790000000000001</v>
      </c>
      <c r="BQ33">
        <v>286.018868</v>
      </c>
      <c r="BR33">
        <v>0.72829999999999995</v>
      </c>
      <c r="BS33">
        <v>42.798113000000001</v>
      </c>
      <c r="BT33">
        <v>-4.9853370000000004</v>
      </c>
      <c r="BU33">
        <v>3.9143849999999998</v>
      </c>
      <c r="BV33">
        <v>-24.231299</v>
      </c>
      <c r="BW33">
        <v>-8.7879430000000003</v>
      </c>
      <c r="BX33">
        <v>3.6832410000000002</v>
      </c>
      <c r="BY33">
        <v>17.858001999999999</v>
      </c>
      <c r="BZ33">
        <v>-4.9853370000000004</v>
      </c>
      <c r="CA33">
        <v>1.5340910000000001</v>
      </c>
      <c r="CB33">
        <v>-17.255621999999999</v>
      </c>
      <c r="CC33">
        <v>-3.5093580000000002</v>
      </c>
      <c r="CD33">
        <v>3.6832410000000002</v>
      </c>
      <c r="CE33">
        <v>7.4854649999999996</v>
      </c>
      <c r="CF33">
        <v>-3.9902280000000001</v>
      </c>
      <c r="CG33">
        <v>0.44534400000000002</v>
      </c>
      <c r="CH33">
        <v>-1.454234</v>
      </c>
      <c r="CI33">
        <v>-16.165150000000001</v>
      </c>
      <c r="CJ33">
        <v>8.9966259999999991</v>
      </c>
      <c r="CK33">
        <v>19.730184999999999</v>
      </c>
      <c r="CL33">
        <v>-3.9902280000000001</v>
      </c>
      <c r="CM33">
        <v>7.6221500000000004</v>
      </c>
      <c r="CN33">
        <v>0.79840299999999997</v>
      </c>
      <c r="CO33">
        <v>-36.641427999999998</v>
      </c>
      <c r="CP33">
        <v>8.9966259999999991</v>
      </c>
      <c r="CQ33">
        <v>32.005395999999998</v>
      </c>
    </row>
    <row r="34" spans="1:95" x14ac:dyDescent="0.2">
      <c r="A34" t="s">
        <v>27</v>
      </c>
      <c r="B34" s="18"/>
      <c r="C34" t="s">
        <v>86</v>
      </c>
      <c r="D34">
        <v>74</v>
      </c>
      <c r="E34">
        <v>1</v>
      </c>
      <c r="G34">
        <v>7.03902843901</v>
      </c>
      <c r="H34">
        <v>6.0073287790084748</v>
      </c>
      <c r="I34">
        <v>4.1444601186523053</v>
      </c>
      <c r="J34">
        <v>1.4494840358029399</v>
      </c>
      <c r="K34">
        <v>95.917480042609029</v>
      </c>
      <c r="L34">
        <v>95.779149470670689</v>
      </c>
      <c r="M34">
        <v>11.54109491271114</v>
      </c>
      <c r="N34">
        <v>0.16027903907201199</v>
      </c>
      <c r="O34">
        <v>1.6717804662879074</v>
      </c>
      <c r="P34">
        <v>2</v>
      </c>
      <c r="Q34" s="22">
        <v>0</v>
      </c>
      <c r="R34">
        <v>3</v>
      </c>
      <c r="S34">
        <v>2</v>
      </c>
      <c r="T34">
        <v>1</v>
      </c>
      <c r="U34" s="22">
        <v>3</v>
      </c>
      <c r="V34">
        <v>0</v>
      </c>
      <c r="W34">
        <v>2</v>
      </c>
      <c r="X34">
        <v>0.54220000000000002</v>
      </c>
      <c r="Y34">
        <v>9.3729999999999994E-2</v>
      </c>
      <c r="Z34">
        <v>1.028</v>
      </c>
      <c r="AA34">
        <v>0.19650000000000001</v>
      </c>
      <c r="AB34">
        <v>0.35820000000000002</v>
      </c>
      <c r="AC34">
        <v>5.6270000000000001E-2</v>
      </c>
      <c r="AD34">
        <v>0.54220000000000002</v>
      </c>
      <c r="AE34">
        <v>59.150942999999998</v>
      </c>
      <c r="AF34">
        <v>1.028</v>
      </c>
      <c r="AG34">
        <v>120.622642</v>
      </c>
      <c r="AH34">
        <v>0.35820000000000002</v>
      </c>
      <c r="AI34">
        <v>37.494340000000001</v>
      </c>
      <c r="AJ34">
        <v>0.53339999999999999</v>
      </c>
      <c r="AK34">
        <v>9.7500000000000003E-2</v>
      </c>
      <c r="AL34">
        <v>1.343</v>
      </c>
      <c r="AM34">
        <v>0.25440000000000002</v>
      </c>
      <c r="AN34">
        <v>0.25490000000000002</v>
      </c>
      <c r="AO34">
        <v>3.5430000000000003E-2</v>
      </c>
      <c r="AP34">
        <v>0.53339999999999999</v>
      </c>
      <c r="AQ34">
        <v>58.924528000000002</v>
      </c>
      <c r="AR34">
        <v>1.343</v>
      </c>
      <c r="AS34">
        <v>169.69811300000001</v>
      </c>
      <c r="AT34">
        <v>0.25490000000000002</v>
      </c>
      <c r="AU34">
        <v>26.077358</v>
      </c>
      <c r="AV34">
        <v>0.4738</v>
      </c>
      <c r="AW34">
        <v>8.2309999999999994E-2</v>
      </c>
      <c r="AX34">
        <v>1.0229999999999999</v>
      </c>
      <c r="AY34">
        <v>0.20419999999999999</v>
      </c>
      <c r="AZ34">
        <v>0.27689999999999998</v>
      </c>
      <c r="BA34">
        <v>4.5429999999999998E-2</v>
      </c>
      <c r="BB34">
        <v>0.4738</v>
      </c>
      <c r="BC34">
        <v>43.720754999999997</v>
      </c>
      <c r="BD34">
        <v>1.0229999999999999</v>
      </c>
      <c r="BE34">
        <v>99.962264000000005</v>
      </c>
      <c r="BF34">
        <v>0.27689999999999998</v>
      </c>
      <c r="BG34">
        <v>24.849056999999998</v>
      </c>
      <c r="BH34">
        <v>0.47649999999999998</v>
      </c>
      <c r="BI34">
        <v>8.6620000000000003E-2</v>
      </c>
      <c r="BJ34">
        <v>1.373</v>
      </c>
      <c r="BK34">
        <v>0.25130000000000002</v>
      </c>
      <c r="BL34">
        <v>0.1696</v>
      </c>
      <c r="BM34">
        <v>2.2880000000000001E-2</v>
      </c>
      <c r="BN34">
        <v>0.47649999999999998</v>
      </c>
      <c r="BO34">
        <v>43.279245000000003</v>
      </c>
      <c r="BP34">
        <v>1.373</v>
      </c>
      <c r="BQ34">
        <v>142.13207499999999</v>
      </c>
      <c r="BR34">
        <v>0.1696</v>
      </c>
      <c r="BS34">
        <v>14.909433999999999</v>
      </c>
      <c r="BT34">
        <v>12.615271</v>
      </c>
      <c r="BU34">
        <v>12.183933</v>
      </c>
      <c r="BV34">
        <v>0.48638100000000001</v>
      </c>
      <c r="BW34">
        <v>-3.9185750000000001</v>
      </c>
      <c r="BX34">
        <v>22.696816999999999</v>
      </c>
      <c r="BY34">
        <v>19.264261999999999</v>
      </c>
      <c r="BZ34">
        <v>12.615271</v>
      </c>
      <c r="CA34">
        <v>26.086124000000002</v>
      </c>
      <c r="CB34">
        <v>0.48638100000000001</v>
      </c>
      <c r="CC34">
        <v>17.128108999999998</v>
      </c>
      <c r="CD34">
        <v>22.696816999999999</v>
      </c>
      <c r="CE34">
        <v>33.725845</v>
      </c>
      <c r="CF34">
        <v>10.667417</v>
      </c>
      <c r="CG34">
        <v>11.158974000000001</v>
      </c>
      <c r="CH34">
        <v>-2.2338049999999998</v>
      </c>
      <c r="CI34">
        <v>1.218553</v>
      </c>
      <c r="CJ34">
        <v>33.464103999999999</v>
      </c>
      <c r="CK34">
        <v>35.421959000000001</v>
      </c>
      <c r="CL34">
        <v>10.667417</v>
      </c>
      <c r="CM34">
        <v>26.551393000000001</v>
      </c>
      <c r="CN34">
        <v>-2.2338049999999998</v>
      </c>
      <c r="CO34">
        <v>16.244163</v>
      </c>
      <c r="CP34">
        <v>33.464103999999999</v>
      </c>
      <c r="CQ34">
        <v>42.826134000000003</v>
      </c>
    </row>
    <row r="35" spans="1:95" x14ac:dyDescent="0.2">
      <c r="A35" t="s">
        <v>28</v>
      </c>
      <c r="B35" s="16"/>
      <c r="C35" t="s">
        <v>86</v>
      </c>
      <c r="D35">
        <v>49</v>
      </c>
      <c r="E35">
        <v>1</v>
      </c>
      <c r="G35">
        <v>13.934972099300001</v>
      </c>
      <c r="H35">
        <v>12.2274924156909</v>
      </c>
      <c r="I35">
        <v>6.8379553828902937</v>
      </c>
      <c r="J35">
        <v>1.78817961379012</v>
      </c>
      <c r="K35">
        <v>673.37589675707386</v>
      </c>
      <c r="L35">
        <v>364.28358153027369</v>
      </c>
      <c r="M35">
        <v>34.019670078700564</v>
      </c>
      <c r="N35">
        <v>0.19051977550227001</v>
      </c>
      <c r="O35">
        <v>0</v>
      </c>
      <c r="P35">
        <v>1</v>
      </c>
      <c r="Q35" s="22">
        <v>1</v>
      </c>
      <c r="R35">
        <v>0</v>
      </c>
      <c r="S35">
        <v>1</v>
      </c>
      <c r="T35">
        <v>1</v>
      </c>
      <c r="U35" s="22">
        <v>2</v>
      </c>
      <c r="V35">
        <v>0</v>
      </c>
      <c r="W35">
        <v>1</v>
      </c>
      <c r="X35">
        <v>0.49030000000000001</v>
      </c>
      <c r="Y35">
        <v>0.1376</v>
      </c>
      <c r="Z35">
        <v>0.85419999999999996</v>
      </c>
      <c r="AA35">
        <v>0.24</v>
      </c>
      <c r="AB35">
        <v>0.34079999999999999</v>
      </c>
      <c r="AC35">
        <v>8.7300000000000003E-2</v>
      </c>
      <c r="AD35">
        <v>0.49030000000000001</v>
      </c>
      <c r="AE35">
        <v>172.018868</v>
      </c>
      <c r="AF35">
        <v>0.85419999999999996</v>
      </c>
      <c r="AG35">
        <v>326.32075500000002</v>
      </c>
      <c r="AH35">
        <v>0.34079999999999999</v>
      </c>
      <c r="AI35">
        <v>112.30188699999999</v>
      </c>
      <c r="AJ35">
        <v>0.47610000000000002</v>
      </c>
      <c r="AK35">
        <v>0.1527</v>
      </c>
      <c r="AL35">
        <v>1.1859999999999999</v>
      </c>
      <c r="AM35">
        <v>0.16070000000000001</v>
      </c>
      <c r="AN35">
        <v>0.21110000000000001</v>
      </c>
      <c r="AO35">
        <v>7.5109999999999996E-2</v>
      </c>
      <c r="AP35">
        <v>0.47610000000000002</v>
      </c>
      <c r="AQ35">
        <v>190.69811300000001</v>
      </c>
      <c r="AR35">
        <v>1.1859999999999999</v>
      </c>
      <c r="AS35">
        <v>479.88679200000001</v>
      </c>
      <c r="AT35">
        <v>0.20580000000000001</v>
      </c>
      <c r="AU35">
        <v>80.773584999999997</v>
      </c>
      <c r="AV35">
        <v>0.31919999999999998</v>
      </c>
      <c r="AW35">
        <v>7.2289999999999993E-2</v>
      </c>
      <c r="AX35">
        <v>0.67210000000000003</v>
      </c>
      <c r="AY35">
        <v>0.12920000000000001</v>
      </c>
      <c r="AZ35">
        <v>0.1759</v>
      </c>
      <c r="BA35">
        <v>3.925E-2</v>
      </c>
      <c r="BB35">
        <v>0.31919999999999998</v>
      </c>
      <c r="BC35">
        <v>99.679244999999995</v>
      </c>
      <c r="BD35">
        <v>0.67210000000000003</v>
      </c>
      <c r="BE35">
        <v>224.09433999999999</v>
      </c>
      <c r="BF35">
        <v>0.1759</v>
      </c>
      <c r="BG35">
        <v>54.033962000000002</v>
      </c>
      <c r="BH35">
        <v>0.35799999999999998</v>
      </c>
      <c r="BI35">
        <v>9.5009999999999997E-2</v>
      </c>
      <c r="BJ35">
        <v>0.90449999999999997</v>
      </c>
      <c r="BK35">
        <v>7.9240000000000005E-2</v>
      </c>
      <c r="BL35">
        <v>0.1313</v>
      </c>
      <c r="BM35">
        <v>5.6599999999999998E-2</v>
      </c>
      <c r="BN35">
        <v>0.35799999999999998</v>
      </c>
      <c r="BO35">
        <v>120.113208</v>
      </c>
      <c r="BP35">
        <v>0.90449999999999997</v>
      </c>
      <c r="BQ35">
        <v>302.94339600000001</v>
      </c>
      <c r="BR35">
        <v>0.1313</v>
      </c>
      <c r="BS35">
        <v>50.671697999999999</v>
      </c>
      <c r="BT35">
        <v>34.897002000000001</v>
      </c>
      <c r="BU35">
        <v>47.463662999999997</v>
      </c>
      <c r="BV35">
        <v>21.318192</v>
      </c>
      <c r="BW35">
        <v>46.166666999999997</v>
      </c>
      <c r="BX35">
        <v>48.386150000000001</v>
      </c>
      <c r="BY35">
        <v>55.040092000000001</v>
      </c>
      <c r="BZ35">
        <v>34.897002000000001</v>
      </c>
      <c r="CA35">
        <v>42.053306999999997</v>
      </c>
      <c r="CB35">
        <v>21.318192</v>
      </c>
      <c r="CC35">
        <v>31.326972999999999</v>
      </c>
      <c r="CD35">
        <v>48.386150000000001</v>
      </c>
      <c r="CE35">
        <v>51.885081</v>
      </c>
      <c r="CF35">
        <v>24.805713000000001</v>
      </c>
      <c r="CG35">
        <v>37.779961</v>
      </c>
      <c r="CH35">
        <v>23.735244999999999</v>
      </c>
      <c r="CI35">
        <v>50.690728</v>
      </c>
      <c r="CJ35">
        <v>37.801990000000004</v>
      </c>
      <c r="CK35">
        <v>24.643856</v>
      </c>
      <c r="CL35">
        <v>24.805713000000001</v>
      </c>
      <c r="CM35">
        <v>37.013950999999999</v>
      </c>
      <c r="CN35">
        <v>23.735244999999999</v>
      </c>
      <c r="CO35">
        <v>36.871904000000001</v>
      </c>
      <c r="CP35">
        <v>36.200194000000003</v>
      </c>
      <c r="CQ35">
        <v>37.266993999999997</v>
      </c>
    </row>
    <row r="36" spans="1:95" x14ac:dyDescent="0.2">
      <c r="A36" s="10" t="s">
        <v>29</v>
      </c>
      <c r="B36" s="16"/>
      <c r="C36" t="s">
        <v>86</v>
      </c>
      <c r="D36">
        <v>48</v>
      </c>
      <c r="E36">
        <v>1</v>
      </c>
      <c r="G36">
        <v>7.0730627563200006</v>
      </c>
      <c r="H36">
        <v>4.360582852502799</v>
      </c>
      <c r="I36">
        <v>5.706216201683814</v>
      </c>
      <c r="J36">
        <v>0.764181148834855</v>
      </c>
      <c r="K36">
        <v>71.402506576177757</v>
      </c>
      <c r="L36">
        <v>72.492699150819561</v>
      </c>
      <c r="M36">
        <v>20.888368858405478</v>
      </c>
      <c r="N36">
        <v>8.8712321475173606E-2</v>
      </c>
      <c r="O36">
        <v>0.85021105215798232</v>
      </c>
      <c r="P36">
        <v>1</v>
      </c>
      <c r="Q36" s="22">
        <v>1</v>
      </c>
      <c r="R36">
        <v>0</v>
      </c>
      <c r="S36">
        <v>1</v>
      </c>
      <c r="T36">
        <v>1</v>
      </c>
      <c r="U36" s="22">
        <v>2</v>
      </c>
      <c r="V36">
        <v>0</v>
      </c>
      <c r="W36">
        <v>1</v>
      </c>
      <c r="X36">
        <v>0.32229999999999998</v>
      </c>
      <c r="Y36">
        <v>0.15359999999999999</v>
      </c>
      <c r="Z36">
        <v>0.51290000000000002</v>
      </c>
      <c r="AA36">
        <v>0.26669999999999999</v>
      </c>
      <c r="AB36">
        <v>0.2069</v>
      </c>
      <c r="AC36">
        <v>9.3920000000000003E-2</v>
      </c>
      <c r="AD36">
        <v>0.312</v>
      </c>
      <c r="AE36">
        <v>77.943396000000007</v>
      </c>
      <c r="AF36">
        <v>0.51290000000000002</v>
      </c>
      <c r="AG36">
        <v>130.41509400000001</v>
      </c>
      <c r="AH36">
        <v>0.2069</v>
      </c>
      <c r="AI36">
        <v>48.911321000000001</v>
      </c>
      <c r="AJ36">
        <v>0.33119999999999999</v>
      </c>
      <c r="AK36">
        <v>0.1641</v>
      </c>
      <c r="AL36">
        <v>0.77700000000000002</v>
      </c>
      <c r="AM36">
        <v>0.2346</v>
      </c>
      <c r="AN36">
        <v>0.1215</v>
      </c>
      <c r="AO36">
        <v>5.3710000000000001E-2</v>
      </c>
      <c r="AP36">
        <v>0.32029999999999997</v>
      </c>
      <c r="AQ36">
        <v>80.094340000000003</v>
      </c>
      <c r="AR36">
        <v>0.77700000000000002</v>
      </c>
      <c r="AS36">
        <v>146.773585</v>
      </c>
      <c r="AT36">
        <v>0.1197</v>
      </c>
      <c r="AU36">
        <v>28.471698</v>
      </c>
      <c r="AV36">
        <v>0.191</v>
      </c>
      <c r="AW36">
        <v>7.7249999999999999E-2</v>
      </c>
      <c r="AX36">
        <v>0.40910000000000002</v>
      </c>
      <c r="AY36">
        <v>0.19389999999999999</v>
      </c>
      <c r="AZ36">
        <v>0.1014</v>
      </c>
      <c r="BA36">
        <v>2.9489999999999999E-2</v>
      </c>
      <c r="BB36">
        <v>0.191</v>
      </c>
      <c r="BC36">
        <v>42.452829999999999</v>
      </c>
      <c r="BD36">
        <v>0.40910000000000002</v>
      </c>
      <c r="BE36">
        <v>97.245283000000001</v>
      </c>
      <c r="BF36">
        <v>0.1014</v>
      </c>
      <c r="BG36">
        <v>18.413208000000001</v>
      </c>
      <c r="BH36">
        <v>0.23080000000000001</v>
      </c>
      <c r="BI36">
        <v>0.10829999999999999</v>
      </c>
      <c r="BJ36">
        <v>0.62129999999999996</v>
      </c>
      <c r="BK36">
        <v>0.1462</v>
      </c>
      <c r="BL36">
        <v>4.9919999999999999E-2</v>
      </c>
      <c r="BM36">
        <v>2.2169999999999999E-2</v>
      </c>
      <c r="BN36">
        <v>0.22489999999999999</v>
      </c>
      <c r="BO36">
        <v>54.922642000000003</v>
      </c>
      <c r="BP36">
        <v>0.62129999999999996</v>
      </c>
      <c r="BQ36">
        <v>115.528302</v>
      </c>
      <c r="BR36">
        <v>4.9919999999999999E-2</v>
      </c>
      <c r="BS36">
        <v>12.979245000000001</v>
      </c>
      <c r="BT36">
        <v>40.738441999999999</v>
      </c>
      <c r="BU36">
        <v>49.707031000000001</v>
      </c>
      <c r="BV36">
        <v>20.237863000000001</v>
      </c>
      <c r="BW36">
        <v>27.296588</v>
      </c>
      <c r="BX36">
        <v>50.990817</v>
      </c>
      <c r="BY36">
        <v>68.600937000000002</v>
      </c>
      <c r="BZ36">
        <v>38.782051000000003</v>
      </c>
      <c r="CA36">
        <v>45.533768999999999</v>
      </c>
      <c r="CB36">
        <v>20.237863000000001</v>
      </c>
      <c r="CC36">
        <v>25.434028000000001</v>
      </c>
      <c r="CD36">
        <v>50.990817</v>
      </c>
      <c r="CE36">
        <v>62.353893999999997</v>
      </c>
      <c r="CF36">
        <v>30.31401</v>
      </c>
      <c r="CG36">
        <v>34.003655999999999</v>
      </c>
      <c r="CH36">
        <v>20.038609999999998</v>
      </c>
      <c r="CI36">
        <v>37.681159000000001</v>
      </c>
      <c r="CJ36">
        <v>58.913580000000003</v>
      </c>
      <c r="CK36">
        <v>58.722769999999997</v>
      </c>
      <c r="CL36">
        <v>29.784576999999999</v>
      </c>
      <c r="CM36">
        <v>31.427562000000002</v>
      </c>
      <c r="CN36">
        <v>20.038609999999998</v>
      </c>
      <c r="CO36">
        <v>21.288083</v>
      </c>
      <c r="CP36">
        <v>58.295738999999998</v>
      </c>
      <c r="CQ36">
        <v>54.413519000000001</v>
      </c>
    </row>
    <row r="37" spans="1:95" x14ac:dyDescent="0.2">
      <c r="A37" t="s">
        <v>30</v>
      </c>
      <c r="B37" s="16"/>
      <c r="C37" t="s">
        <v>86</v>
      </c>
      <c r="D37">
        <v>83</v>
      </c>
      <c r="E37">
        <v>1</v>
      </c>
      <c r="G37">
        <v>7.6464633068600003</v>
      </c>
      <c r="H37">
        <v>6.5507660602129709</v>
      </c>
      <c r="I37">
        <v>4.4283407655798657</v>
      </c>
      <c r="J37">
        <v>1.4792822881044001</v>
      </c>
      <c r="K37">
        <v>65.481303884211499</v>
      </c>
      <c r="L37">
        <v>76.584053141398996</v>
      </c>
      <c r="M37">
        <v>13.932445012947539</v>
      </c>
      <c r="N37">
        <v>0.18576957122529</v>
      </c>
      <c r="O37">
        <v>0</v>
      </c>
      <c r="P37">
        <v>2</v>
      </c>
      <c r="Q37" s="22">
        <v>0</v>
      </c>
      <c r="R37">
        <v>2</v>
      </c>
      <c r="S37">
        <v>2</v>
      </c>
      <c r="T37">
        <v>1</v>
      </c>
      <c r="U37" s="22">
        <v>2</v>
      </c>
      <c r="V37">
        <v>0</v>
      </c>
      <c r="W37">
        <v>1</v>
      </c>
      <c r="X37">
        <v>0.80489999999999995</v>
      </c>
      <c r="Y37">
        <v>0.40710000000000002</v>
      </c>
      <c r="Z37">
        <v>1.407</v>
      </c>
      <c r="AA37">
        <v>0.8034</v>
      </c>
      <c r="AB37">
        <v>0.61750000000000005</v>
      </c>
      <c r="AC37">
        <v>0.27060000000000001</v>
      </c>
      <c r="AD37">
        <v>0.80489999999999995</v>
      </c>
      <c r="AE37">
        <v>91.075472000000005</v>
      </c>
      <c r="AF37">
        <v>1.407</v>
      </c>
      <c r="AG37">
        <v>149.43396200000001</v>
      </c>
      <c r="AH37">
        <v>0.61750000000000005</v>
      </c>
      <c r="AI37">
        <v>66.735849000000002</v>
      </c>
      <c r="AJ37">
        <v>0.78369999999999995</v>
      </c>
      <c r="AK37">
        <v>0.4012</v>
      </c>
      <c r="AL37">
        <v>1.8420000000000001</v>
      </c>
      <c r="AM37">
        <v>1.079</v>
      </c>
      <c r="AN37">
        <v>0.48899999999999999</v>
      </c>
      <c r="AO37">
        <v>0.1822</v>
      </c>
      <c r="AP37">
        <v>0.78369999999999995</v>
      </c>
      <c r="AQ37">
        <v>83.150942999999998</v>
      </c>
      <c r="AR37">
        <v>1.8420000000000001</v>
      </c>
      <c r="AS37">
        <v>209.15094300000001</v>
      </c>
      <c r="AT37">
        <v>0.48899999999999999</v>
      </c>
      <c r="AU37">
        <v>49.941509000000003</v>
      </c>
      <c r="AV37">
        <v>0.51919999999999999</v>
      </c>
      <c r="AW37">
        <v>0.223</v>
      </c>
      <c r="AX37">
        <v>1.0980000000000001</v>
      </c>
      <c r="AY37">
        <v>0.50570000000000004</v>
      </c>
      <c r="AZ37">
        <v>0.28239999999999998</v>
      </c>
      <c r="BA37">
        <v>9.6939999999999998E-2</v>
      </c>
      <c r="BB37">
        <v>0.51919999999999999</v>
      </c>
      <c r="BC37">
        <v>57.169811000000003</v>
      </c>
      <c r="BD37">
        <v>1.0980000000000001</v>
      </c>
      <c r="BE37">
        <v>108.283019</v>
      </c>
      <c r="BF37">
        <v>0.28239999999999998</v>
      </c>
      <c r="BG37">
        <v>32.366038000000003</v>
      </c>
      <c r="BH37">
        <v>0.53359999999999996</v>
      </c>
      <c r="BI37">
        <v>0.26129999999999998</v>
      </c>
      <c r="BJ37">
        <v>1.6639999999999999</v>
      </c>
      <c r="BK37">
        <v>0.66669999999999996</v>
      </c>
      <c r="BL37">
        <v>0.1668</v>
      </c>
      <c r="BM37">
        <v>5.0259999999999999E-2</v>
      </c>
      <c r="BN37">
        <v>0.53359999999999996</v>
      </c>
      <c r="BO37">
        <v>60.339623000000003</v>
      </c>
      <c r="BP37">
        <v>1.6639999999999999</v>
      </c>
      <c r="BQ37">
        <v>157.30188699999999</v>
      </c>
      <c r="BR37">
        <v>0.1668</v>
      </c>
      <c r="BS37">
        <v>21.362264</v>
      </c>
      <c r="BT37">
        <v>35.495092999999997</v>
      </c>
      <c r="BU37">
        <v>45.222304000000001</v>
      </c>
      <c r="BV37">
        <v>21.96162</v>
      </c>
      <c r="BW37">
        <v>37.055016000000002</v>
      </c>
      <c r="BX37">
        <v>54.267206000000002</v>
      </c>
      <c r="BY37">
        <v>64.175905</v>
      </c>
      <c r="BZ37">
        <v>35.495092999999997</v>
      </c>
      <c r="CA37">
        <v>37.228091999999997</v>
      </c>
      <c r="CB37">
        <v>21.96162</v>
      </c>
      <c r="CC37">
        <v>27.537879</v>
      </c>
      <c r="CD37">
        <v>54.267206000000002</v>
      </c>
      <c r="CE37">
        <v>51.501272</v>
      </c>
      <c r="CF37">
        <v>31.912721999999999</v>
      </c>
      <c r="CG37">
        <v>34.870389000000003</v>
      </c>
      <c r="CH37">
        <v>9.6634089999999997</v>
      </c>
      <c r="CI37">
        <v>38.211306999999998</v>
      </c>
      <c r="CJ37">
        <v>65.889571000000004</v>
      </c>
      <c r="CK37">
        <v>72.414929000000001</v>
      </c>
      <c r="CL37">
        <v>31.912721999999999</v>
      </c>
      <c r="CM37">
        <v>27.433627999999999</v>
      </c>
      <c r="CN37">
        <v>9.6634089999999997</v>
      </c>
      <c r="CO37">
        <v>24.790257</v>
      </c>
      <c r="CP37">
        <v>65.889571000000004</v>
      </c>
      <c r="CQ37">
        <v>57.225434</v>
      </c>
    </row>
    <row r="38" spans="1:95" x14ac:dyDescent="0.2">
      <c r="A38" t="s">
        <v>31</v>
      </c>
      <c r="C38" t="s">
        <v>86</v>
      </c>
      <c r="D38">
        <v>61</v>
      </c>
      <c r="E38">
        <v>0</v>
      </c>
      <c r="G38">
        <v>7.2438036528899996</v>
      </c>
      <c r="H38">
        <v>6.2958174310406569</v>
      </c>
      <c r="I38">
        <v>4.1691329034179621</v>
      </c>
      <c r="J38">
        <v>1.5101023586653199</v>
      </c>
      <c r="K38">
        <v>42.619159000348148</v>
      </c>
      <c r="L38">
        <v>59.757987223270867</v>
      </c>
      <c r="M38">
        <v>12.571544469411728</v>
      </c>
      <c r="N38">
        <v>0.21630317750324099</v>
      </c>
      <c r="O38">
        <v>1.5805285577867596</v>
      </c>
      <c r="P38">
        <v>2</v>
      </c>
      <c r="Q38" s="22">
        <v>0</v>
      </c>
      <c r="R38">
        <v>2</v>
      </c>
      <c r="S38">
        <v>2</v>
      </c>
      <c r="T38">
        <v>1</v>
      </c>
      <c r="U38" s="22">
        <v>3</v>
      </c>
      <c r="V38">
        <v>0</v>
      </c>
      <c r="W38">
        <v>2</v>
      </c>
      <c r="X38">
        <v>1.1659999999999999</v>
      </c>
      <c r="Y38">
        <v>0.4466</v>
      </c>
      <c r="Z38">
        <v>2.4249999999999998</v>
      </c>
      <c r="AA38">
        <v>0.9032</v>
      </c>
      <c r="AB38">
        <v>0.7752</v>
      </c>
      <c r="AC38">
        <v>0.28139999999999998</v>
      </c>
      <c r="AD38">
        <v>1.1659999999999999</v>
      </c>
      <c r="AE38">
        <v>96.169810999999996</v>
      </c>
      <c r="AF38">
        <v>2.2400000000000002</v>
      </c>
      <c r="AG38">
        <v>193.86792500000001</v>
      </c>
      <c r="AH38">
        <v>0.7752</v>
      </c>
      <c r="AI38">
        <v>63.622641999999999</v>
      </c>
      <c r="AJ38">
        <v>1.167</v>
      </c>
      <c r="AK38">
        <v>0.40789999999999998</v>
      </c>
      <c r="AL38">
        <v>3.6829999999999998</v>
      </c>
      <c r="AM38">
        <v>1.042</v>
      </c>
      <c r="AN38">
        <v>0.49590000000000001</v>
      </c>
      <c r="AO38">
        <v>0.14530000000000001</v>
      </c>
      <c r="AP38">
        <v>1.167</v>
      </c>
      <c r="AQ38">
        <v>94.641508999999999</v>
      </c>
      <c r="AR38">
        <v>3.2229999999999999</v>
      </c>
      <c r="AS38">
        <v>259.69811299999998</v>
      </c>
      <c r="AT38">
        <v>0.49590000000000001</v>
      </c>
      <c r="AU38">
        <v>38.722642</v>
      </c>
      <c r="AV38">
        <v>0.7238</v>
      </c>
      <c r="AW38">
        <v>0.22850000000000001</v>
      </c>
      <c r="AX38">
        <v>1.621</v>
      </c>
      <c r="AY38">
        <v>0.62250000000000005</v>
      </c>
      <c r="AZ38">
        <v>0.39729999999999999</v>
      </c>
      <c r="BA38">
        <v>9.7589999999999996E-2</v>
      </c>
      <c r="BB38">
        <v>0.7238</v>
      </c>
      <c r="BC38">
        <v>57.622641999999999</v>
      </c>
      <c r="BD38">
        <v>1.621</v>
      </c>
      <c r="BE38">
        <v>134.037736</v>
      </c>
      <c r="BF38">
        <v>0.39729999999999999</v>
      </c>
      <c r="BG38">
        <v>30.118867999999999</v>
      </c>
      <c r="BH38">
        <v>0.77280000000000004</v>
      </c>
      <c r="BI38">
        <v>0.27739999999999998</v>
      </c>
      <c r="BJ38">
        <v>2.5169999999999999</v>
      </c>
      <c r="BK38">
        <v>0.9526</v>
      </c>
      <c r="BL38">
        <v>0.1963</v>
      </c>
      <c r="BM38">
        <v>3.2219999999999999E-2</v>
      </c>
      <c r="BN38">
        <v>0.77280000000000004</v>
      </c>
      <c r="BO38">
        <v>62.433962000000001</v>
      </c>
      <c r="BP38">
        <v>2.5169999999999999</v>
      </c>
      <c r="BQ38">
        <v>209.66037700000001</v>
      </c>
      <c r="BR38">
        <v>0.1963</v>
      </c>
      <c r="BS38">
        <v>14.247170000000001</v>
      </c>
      <c r="BT38">
        <v>37.924528000000002</v>
      </c>
      <c r="BU38">
        <v>48.835647000000002</v>
      </c>
      <c r="BV38">
        <v>33.154639000000003</v>
      </c>
      <c r="BW38">
        <v>31.078388</v>
      </c>
      <c r="BX38">
        <v>48.748710000000003</v>
      </c>
      <c r="BY38">
        <v>65.319828999999999</v>
      </c>
      <c r="BZ38">
        <v>37.924528000000002</v>
      </c>
      <c r="CA38">
        <v>40.082400999999997</v>
      </c>
      <c r="CB38">
        <v>27.633928999999998</v>
      </c>
      <c r="CC38">
        <v>30.861314</v>
      </c>
      <c r="CD38">
        <v>48.748710000000003</v>
      </c>
      <c r="CE38">
        <v>52.660142</v>
      </c>
      <c r="CF38">
        <v>33.778919999999999</v>
      </c>
      <c r="CG38">
        <v>31.993136</v>
      </c>
      <c r="CH38">
        <v>31.658974000000001</v>
      </c>
      <c r="CI38">
        <v>8.5796550000000007</v>
      </c>
      <c r="CJ38">
        <v>60.415405999999997</v>
      </c>
      <c r="CK38">
        <v>77.825188999999995</v>
      </c>
      <c r="CL38">
        <v>33.778919999999999</v>
      </c>
      <c r="CM38">
        <v>34.031100000000002</v>
      </c>
      <c r="CN38">
        <v>21.905056999999999</v>
      </c>
      <c r="CO38">
        <v>19.267655000000001</v>
      </c>
      <c r="CP38">
        <v>60.415405999999997</v>
      </c>
      <c r="CQ38">
        <v>63.207132999999999</v>
      </c>
    </row>
    <row r="39" spans="1:95" x14ac:dyDescent="0.2">
      <c r="A39" t="s">
        <v>33</v>
      </c>
      <c r="B39" s="18"/>
      <c r="C39" t="s">
        <v>87</v>
      </c>
      <c r="D39">
        <v>66</v>
      </c>
      <c r="E39">
        <v>1</v>
      </c>
      <c r="G39">
        <v>9.2716004984500007</v>
      </c>
      <c r="H39">
        <v>7.4344084252282299</v>
      </c>
      <c r="I39">
        <v>6.41394930612661</v>
      </c>
      <c r="J39">
        <v>1.1590999664008601</v>
      </c>
      <c r="K39">
        <v>204.19273824920299</v>
      </c>
      <c r="L39">
        <v>158.75236975898599</v>
      </c>
      <c r="M39">
        <v>28.343743153395</v>
      </c>
      <c r="N39">
        <v>0.16160738954719001</v>
      </c>
      <c r="O39">
        <v>1.8289595755824024</v>
      </c>
      <c r="P39">
        <v>2</v>
      </c>
      <c r="Q39" s="22">
        <v>0</v>
      </c>
      <c r="R39">
        <v>3</v>
      </c>
      <c r="S39">
        <v>2</v>
      </c>
      <c r="T39">
        <v>1</v>
      </c>
      <c r="U39" s="22">
        <v>3</v>
      </c>
      <c r="V39">
        <v>0</v>
      </c>
      <c r="W39">
        <v>1</v>
      </c>
      <c r="X39">
        <v>1.1399999999999999</v>
      </c>
      <c r="Y39">
        <v>0.36849999999999999</v>
      </c>
      <c r="Z39">
        <v>2.0339999999999998</v>
      </c>
      <c r="AA39">
        <v>0.77590000000000003</v>
      </c>
      <c r="AB39">
        <v>0.78659999999999997</v>
      </c>
      <c r="AC39">
        <v>0.22689999999999999</v>
      </c>
      <c r="AD39">
        <v>1.1399999999999999</v>
      </c>
      <c r="AE39">
        <v>294.39622600000001</v>
      </c>
      <c r="AF39">
        <v>2.0339999999999998</v>
      </c>
      <c r="AG39">
        <v>597.73584900000003</v>
      </c>
      <c r="AH39">
        <v>0.78659999999999997</v>
      </c>
      <c r="AI39">
        <v>181.18867900000001</v>
      </c>
      <c r="AJ39">
        <v>1.1559999999999999</v>
      </c>
      <c r="AK39">
        <v>0.39300000000000002</v>
      </c>
      <c r="AL39">
        <v>2.65</v>
      </c>
      <c r="AM39">
        <v>1.0269999999999999</v>
      </c>
      <c r="AN39">
        <v>0.53710000000000002</v>
      </c>
      <c r="AO39">
        <v>0.13819999999999999</v>
      </c>
      <c r="AP39">
        <v>1.1559999999999999</v>
      </c>
      <c r="AQ39">
        <v>322.30188700000002</v>
      </c>
      <c r="AR39">
        <v>2.65</v>
      </c>
      <c r="AS39">
        <v>812.26415099999997</v>
      </c>
      <c r="AT39">
        <v>0.53710000000000002</v>
      </c>
      <c r="AU39">
        <v>117.396226</v>
      </c>
      <c r="AV39">
        <v>0.75739999999999996</v>
      </c>
      <c r="AW39">
        <v>0.22600000000000001</v>
      </c>
      <c r="AX39">
        <v>1.5940000000000001</v>
      </c>
      <c r="AY39">
        <v>0.52539999999999998</v>
      </c>
      <c r="AZ39">
        <v>0.44979999999999998</v>
      </c>
      <c r="BA39">
        <v>0.1293</v>
      </c>
      <c r="BB39">
        <v>0.75739999999999996</v>
      </c>
      <c r="BC39">
        <v>188.037736</v>
      </c>
      <c r="BD39">
        <v>1.5940000000000001</v>
      </c>
      <c r="BE39">
        <v>411.509434</v>
      </c>
      <c r="BF39">
        <v>0.4476</v>
      </c>
      <c r="BG39">
        <v>114.113208</v>
      </c>
      <c r="BH39">
        <v>0.79549999999999998</v>
      </c>
      <c r="BI39">
        <v>0.24540000000000001</v>
      </c>
      <c r="BJ39">
        <v>2.363</v>
      </c>
      <c r="BK39">
        <v>0.78990000000000005</v>
      </c>
      <c r="BL39">
        <v>0.27239999999999998</v>
      </c>
      <c r="BM39">
        <v>6.9110000000000005E-2</v>
      </c>
      <c r="BN39">
        <v>0.79549999999999998</v>
      </c>
      <c r="BO39">
        <v>203.773585</v>
      </c>
      <c r="BP39">
        <v>2.363</v>
      </c>
      <c r="BQ39">
        <v>604.52830200000005</v>
      </c>
      <c r="BR39">
        <v>0.27239999999999998</v>
      </c>
      <c r="BS39">
        <v>67.245283000000001</v>
      </c>
      <c r="BT39">
        <v>33.561404000000003</v>
      </c>
      <c r="BU39">
        <v>38.670285</v>
      </c>
      <c r="BV39">
        <v>21.632252000000001</v>
      </c>
      <c r="BW39">
        <v>32.285088000000002</v>
      </c>
      <c r="BX39">
        <v>42.817188000000002</v>
      </c>
      <c r="BY39">
        <v>43.014544000000001</v>
      </c>
      <c r="BZ39">
        <v>33.561404000000003</v>
      </c>
      <c r="CA39">
        <v>36.127668</v>
      </c>
      <c r="CB39">
        <v>21.632252000000001</v>
      </c>
      <c r="CC39">
        <v>31.155303</v>
      </c>
      <c r="CD39">
        <v>43.096873000000002</v>
      </c>
      <c r="CE39">
        <v>37.019680999999999</v>
      </c>
      <c r="CF39">
        <v>31.185120999999999</v>
      </c>
      <c r="CG39">
        <v>37.557251999999998</v>
      </c>
      <c r="CH39">
        <v>10.830189000000001</v>
      </c>
      <c r="CI39">
        <v>23.086659999999998</v>
      </c>
      <c r="CJ39">
        <v>49.283186999999998</v>
      </c>
      <c r="CK39">
        <v>49.992764000000001</v>
      </c>
      <c r="CL39">
        <v>31.185120999999999</v>
      </c>
      <c r="CM39">
        <v>36.775553000000002</v>
      </c>
      <c r="CN39">
        <v>10.830189000000001</v>
      </c>
      <c r="CO39">
        <v>25.574912999999999</v>
      </c>
      <c r="CP39">
        <v>49.283186999999998</v>
      </c>
      <c r="CQ39">
        <v>42.719383000000001</v>
      </c>
    </row>
    <row r="40" spans="1:95" x14ac:dyDescent="0.2">
      <c r="A40" t="s">
        <v>34</v>
      </c>
      <c r="B40" s="16"/>
      <c r="C40" t="s">
        <v>86</v>
      </c>
      <c r="D40">
        <v>77</v>
      </c>
      <c r="E40">
        <v>1</v>
      </c>
      <c r="G40">
        <v>8.8780015504499996</v>
      </c>
      <c r="H40">
        <v>6.7402761607131847</v>
      </c>
      <c r="I40">
        <v>6.0801715239070235</v>
      </c>
      <c r="J40">
        <v>1.1085667787842199</v>
      </c>
      <c r="K40">
        <v>142.43314527364259</v>
      </c>
      <c r="L40">
        <v>125.54930706430831</v>
      </c>
      <c r="M40">
        <v>25.372963232144791</v>
      </c>
      <c r="N40">
        <v>0.166189833050573</v>
      </c>
      <c r="O40">
        <v>0</v>
      </c>
      <c r="P40">
        <v>1</v>
      </c>
      <c r="Q40" s="22">
        <v>2</v>
      </c>
      <c r="R40">
        <v>0</v>
      </c>
      <c r="S40">
        <v>2</v>
      </c>
      <c r="T40">
        <v>1</v>
      </c>
      <c r="U40" s="22">
        <v>2</v>
      </c>
      <c r="V40">
        <v>0</v>
      </c>
      <c r="W40">
        <v>1</v>
      </c>
      <c r="X40">
        <v>0.60629999999999995</v>
      </c>
      <c r="Y40">
        <v>0.33760000000000001</v>
      </c>
      <c r="Z40">
        <v>1.1339999999999999</v>
      </c>
      <c r="AA40">
        <v>0.66569999999999996</v>
      </c>
      <c r="AB40">
        <v>0.45040000000000002</v>
      </c>
      <c r="AC40">
        <v>0.2147</v>
      </c>
      <c r="AD40">
        <v>0.60629999999999995</v>
      </c>
      <c r="AE40">
        <v>157.35849099999999</v>
      </c>
      <c r="AF40">
        <v>1.1339999999999999</v>
      </c>
      <c r="AG40">
        <v>356.66037699999998</v>
      </c>
      <c r="AH40">
        <v>0.45040000000000002</v>
      </c>
      <c r="AI40">
        <v>99.509433999999999</v>
      </c>
      <c r="AJ40">
        <v>0.57450000000000001</v>
      </c>
      <c r="AK40">
        <v>0.3216</v>
      </c>
      <c r="AL40">
        <v>1.385</v>
      </c>
      <c r="AM40">
        <v>0.61250000000000004</v>
      </c>
      <c r="AN40">
        <v>0.33639999999999998</v>
      </c>
      <c r="AO40">
        <v>0.1368</v>
      </c>
      <c r="AP40">
        <v>0.57450000000000001</v>
      </c>
      <c r="AQ40">
        <v>148.754717</v>
      </c>
      <c r="AR40">
        <v>1.385</v>
      </c>
      <c r="AS40">
        <v>372.28301900000002</v>
      </c>
      <c r="AT40">
        <v>0.33639999999999998</v>
      </c>
      <c r="AU40">
        <v>68.490566000000001</v>
      </c>
      <c r="AV40">
        <v>0.35320000000000001</v>
      </c>
      <c r="AW40">
        <v>0.1489</v>
      </c>
      <c r="AX40">
        <v>0.79879999999999995</v>
      </c>
      <c r="AY40">
        <v>0.314</v>
      </c>
      <c r="AZ40">
        <v>0.19739999999999999</v>
      </c>
      <c r="BA40">
        <v>7.0040000000000005E-2</v>
      </c>
      <c r="BB40">
        <v>0.35320000000000001</v>
      </c>
      <c r="BC40">
        <v>72.509433999999999</v>
      </c>
      <c r="BD40">
        <v>0.79879999999999995</v>
      </c>
      <c r="BE40">
        <v>145.86792500000001</v>
      </c>
      <c r="BF40">
        <v>0.19739999999999999</v>
      </c>
      <c r="BG40">
        <v>41.852829999999997</v>
      </c>
      <c r="BH40">
        <v>0.34499999999999997</v>
      </c>
      <c r="BI40">
        <v>0.1671</v>
      </c>
      <c r="BJ40">
        <v>1.0840000000000001</v>
      </c>
      <c r="BK40">
        <v>0.32769999999999999</v>
      </c>
      <c r="BL40">
        <v>0.14099999999999999</v>
      </c>
      <c r="BM40">
        <v>4.7190000000000003E-2</v>
      </c>
      <c r="BN40">
        <v>0.34499999999999997</v>
      </c>
      <c r="BO40">
        <v>77.660376999999997</v>
      </c>
      <c r="BP40">
        <v>1.0840000000000001</v>
      </c>
      <c r="BQ40">
        <v>211.86792500000001</v>
      </c>
      <c r="BR40">
        <v>0.14099999999999999</v>
      </c>
      <c r="BS40">
        <v>28.149056999999999</v>
      </c>
      <c r="BT40">
        <v>41.745010999999998</v>
      </c>
      <c r="BU40">
        <v>55.894550000000002</v>
      </c>
      <c r="BV40">
        <v>29.559083000000001</v>
      </c>
      <c r="BW40">
        <v>52.831606000000001</v>
      </c>
      <c r="BX40">
        <v>56.172291000000001</v>
      </c>
      <c r="BY40">
        <v>67.377735999999999</v>
      </c>
      <c r="BZ40">
        <v>41.745010999999998</v>
      </c>
      <c r="CA40">
        <v>53.920862999999997</v>
      </c>
      <c r="CB40">
        <v>29.559083000000001</v>
      </c>
      <c r="CC40">
        <v>59.101730000000003</v>
      </c>
      <c r="CD40">
        <v>56.172291000000001</v>
      </c>
      <c r="CE40">
        <v>57.940842000000004</v>
      </c>
      <c r="CF40">
        <v>39.947780999999999</v>
      </c>
      <c r="CG40">
        <v>48.041044999999997</v>
      </c>
      <c r="CH40">
        <v>21.732852000000001</v>
      </c>
      <c r="CI40">
        <v>46.497959000000002</v>
      </c>
      <c r="CJ40">
        <v>58.085611999999998</v>
      </c>
      <c r="CK40">
        <v>65.504385999999997</v>
      </c>
      <c r="CL40">
        <v>39.947780999999999</v>
      </c>
      <c r="CM40">
        <v>47.792997999999997</v>
      </c>
      <c r="CN40">
        <v>21.732852000000001</v>
      </c>
      <c r="CO40">
        <v>43.089554999999997</v>
      </c>
      <c r="CP40">
        <v>58.085611999999998</v>
      </c>
      <c r="CQ40">
        <v>58.900826000000002</v>
      </c>
    </row>
    <row r="41" spans="1:95" s="16" customFormat="1" x14ac:dyDescent="0.2">
      <c r="A41" s="16" t="s">
        <v>35</v>
      </c>
      <c r="C41" s="16" t="s">
        <v>86</v>
      </c>
      <c r="D41" s="16">
        <v>40</v>
      </c>
      <c r="E41" s="16">
        <v>1</v>
      </c>
      <c r="G41" s="16">
        <v>10.7983732182</v>
      </c>
      <c r="H41" s="16">
        <v>9.1765777459626161</v>
      </c>
      <c r="I41" s="16">
        <v>5.3780504234179354</v>
      </c>
      <c r="J41" s="16">
        <v>1.7063019167697899</v>
      </c>
      <c r="K41" s="16">
        <v>146.2901445721177</v>
      </c>
      <c r="L41" s="16">
        <v>143.84216133729171</v>
      </c>
      <c r="M41" s="16">
        <v>17.93045481568539</v>
      </c>
      <c r="N41" s="16">
        <v>0.25914825300691502</v>
      </c>
      <c r="O41" s="16">
        <v>1.3713915793542544</v>
      </c>
      <c r="P41" s="16">
        <v>2</v>
      </c>
      <c r="Q41" s="22">
        <v>0</v>
      </c>
      <c r="R41" s="16">
        <v>2</v>
      </c>
      <c r="S41" s="16">
        <v>2</v>
      </c>
      <c r="T41" s="16">
        <v>1</v>
      </c>
      <c r="U41" s="22">
        <v>3</v>
      </c>
      <c r="V41" s="16">
        <v>0</v>
      </c>
      <c r="W41" s="16">
        <v>2</v>
      </c>
      <c r="X41" s="16">
        <v>0.53790000000000004</v>
      </c>
      <c r="Y41" s="16">
        <v>0.10539999999999999</v>
      </c>
      <c r="Z41" s="16">
        <v>1.012</v>
      </c>
      <c r="AA41" s="16">
        <v>0.21229999999999999</v>
      </c>
      <c r="AB41" s="16">
        <v>0.34499999999999997</v>
      </c>
      <c r="AC41" s="16">
        <v>6.0659999999999999E-2</v>
      </c>
      <c r="AD41" s="16">
        <v>0.53790000000000004</v>
      </c>
      <c r="AE41" s="16">
        <v>61.188679</v>
      </c>
      <c r="AF41" s="16">
        <v>1.012</v>
      </c>
      <c r="AG41" s="16">
        <v>116.43396199999999</v>
      </c>
      <c r="AH41" s="16">
        <v>0.34499999999999997</v>
      </c>
      <c r="AI41" s="16">
        <v>37.783019000000003</v>
      </c>
      <c r="AJ41" s="16">
        <v>0.55669999999999997</v>
      </c>
      <c r="AK41" s="16">
        <v>0.11310000000000001</v>
      </c>
      <c r="AL41" s="16">
        <v>1.35</v>
      </c>
      <c r="AM41" s="16">
        <v>0.1928</v>
      </c>
      <c r="AN41" s="16">
        <v>0.19839999999999999</v>
      </c>
      <c r="AO41" s="16">
        <v>3.2140000000000002E-2</v>
      </c>
      <c r="AP41" s="16">
        <v>0.55669999999999997</v>
      </c>
      <c r="AQ41" s="16">
        <v>67.415093999999996</v>
      </c>
      <c r="AR41" s="16">
        <v>1.35</v>
      </c>
      <c r="AS41" s="16">
        <v>156.45283000000001</v>
      </c>
      <c r="AT41" s="16">
        <v>0.19839999999999999</v>
      </c>
      <c r="AU41" s="16">
        <v>22.290565999999998</v>
      </c>
      <c r="AV41" s="16">
        <v>0.4335</v>
      </c>
      <c r="AW41" s="16">
        <v>6.8729999999999999E-2</v>
      </c>
      <c r="AX41" s="16">
        <v>0.85470000000000002</v>
      </c>
      <c r="AY41" s="16">
        <v>0.14760000000000001</v>
      </c>
      <c r="AZ41" s="16">
        <v>0.2727</v>
      </c>
      <c r="BA41" s="16">
        <v>3.7839999999999999E-2</v>
      </c>
      <c r="BB41" s="16">
        <v>0.4335</v>
      </c>
      <c r="BC41" s="16">
        <v>40.109434</v>
      </c>
      <c r="BD41" s="16">
        <v>0.85470000000000002</v>
      </c>
      <c r="BE41" s="16">
        <v>80.207547000000005</v>
      </c>
      <c r="BF41" s="16">
        <v>0.2727</v>
      </c>
      <c r="BG41" s="16">
        <v>24.758490999999999</v>
      </c>
      <c r="BH41" s="16">
        <v>0.43390000000000001</v>
      </c>
      <c r="BI41" s="16">
        <v>7.7270000000000005E-2</v>
      </c>
      <c r="BJ41" s="16">
        <v>1.2629999999999999</v>
      </c>
      <c r="BK41" s="16">
        <v>0.15770000000000001</v>
      </c>
      <c r="BL41" s="16">
        <v>0.1268</v>
      </c>
      <c r="BM41" s="16">
        <v>2.213E-2</v>
      </c>
      <c r="BN41" s="16">
        <v>0.43390000000000001</v>
      </c>
      <c r="BO41" s="16">
        <v>45.005659999999999</v>
      </c>
      <c r="BP41" s="16">
        <v>1.2629999999999999</v>
      </c>
      <c r="BQ41" s="16">
        <v>127.981132</v>
      </c>
      <c r="BR41" s="16">
        <v>0.1268</v>
      </c>
      <c r="BS41" s="16">
        <v>13.013208000000001</v>
      </c>
      <c r="BT41" s="16">
        <v>19.408812000000001</v>
      </c>
      <c r="BU41" s="16">
        <v>34.791271000000002</v>
      </c>
      <c r="BV41" s="16">
        <v>15.543478</v>
      </c>
      <c r="BW41" s="16">
        <v>30.475742</v>
      </c>
      <c r="BX41" s="16">
        <v>20.956522</v>
      </c>
      <c r="BY41" s="16">
        <v>37.619518999999997</v>
      </c>
      <c r="BZ41" s="16">
        <v>19.408812000000001</v>
      </c>
      <c r="CA41" s="16">
        <v>34.449584000000002</v>
      </c>
      <c r="CB41" s="16">
        <v>15.543478</v>
      </c>
      <c r="CC41" s="16">
        <v>31.113271999999998</v>
      </c>
      <c r="CD41" s="16">
        <v>20.956522</v>
      </c>
      <c r="CE41" s="16">
        <v>34.471910000000001</v>
      </c>
      <c r="CF41" s="16">
        <v>22.058558999999999</v>
      </c>
      <c r="CG41" s="16">
        <v>31.679929000000001</v>
      </c>
      <c r="CH41" s="16">
        <v>6.4444439999999998</v>
      </c>
      <c r="CI41" s="16">
        <v>18.205393999999998</v>
      </c>
      <c r="CJ41" s="16">
        <v>36.088709999999999</v>
      </c>
      <c r="CK41" s="16">
        <v>31.144991000000001</v>
      </c>
      <c r="CL41" s="16">
        <v>22.058558999999999</v>
      </c>
      <c r="CM41" s="16">
        <v>33.240974000000001</v>
      </c>
      <c r="CN41" s="16">
        <v>6.4444439999999998</v>
      </c>
      <c r="CO41" s="16">
        <v>18.198263000000001</v>
      </c>
      <c r="CP41" s="16">
        <v>36.088709999999999</v>
      </c>
      <c r="CQ41" s="16">
        <v>41.620111999999999</v>
      </c>
    </row>
    <row r="42" spans="1:95" x14ac:dyDescent="0.2">
      <c r="A42" t="s">
        <v>37</v>
      </c>
      <c r="B42" s="16"/>
      <c r="C42" t="s">
        <v>86</v>
      </c>
      <c r="D42">
        <v>46</v>
      </c>
      <c r="E42">
        <v>0</v>
      </c>
      <c r="G42">
        <v>6.9601536343300001</v>
      </c>
      <c r="H42">
        <v>5.4983835048190883</v>
      </c>
      <c r="I42">
        <v>4.0453713172209573</v>
      </c>
      <c r="J42">
        <v>1.35917894147633</v>
      </c>
      <c r="K42">
        <v>20.085255027996691</v>
      </c>
      <c r="L42">
        <v>39.79988381995485</v>
      </c>
      <c r="M42">
        <v>10.61606757244828</v>
      </c>
      <c r="N42">
        <v>0.28740315924132398</v>
      </c>
      <c r="O42">
        <v>0</v>
      </c>
      <c r="P42">
        <v>2</v>
      </c>
      <c r="Q42" s="22">
        <v>0</v>
      </c>
      <c r="R42">
        <v>3</v>
      </c>
      <c r="S42">
        <v>2</v>
      </c>
      <c r="T42">
        <v>1</v>
      </c>
      <c r="U42" s="22">
        <v>1</v>
      </c>
      <c r="V42">
        <v>0</v>
      </c>
      <c r="W42">
        <v>2</v>
      </c>
      <c r="X42">
        <v>0.48930000000000001</v>
      </c>
      <c r="Y42">
        <v>0.1459</v>
      </c>
      <c r="Z42">
        <v>1.024</v>
      </c>
      <c r="AA42">
        <v>0.3821</v>
      </c>
      <c r="AB42">
        <v>0.3009</v>
      </c>
      <c r="AC42">
        <v>6.2619999999999995E-2</v>
      </c>
      <c r="AD42">
        <v>0.48930000000000001</v>
      </c>
      <c r="AE42">
        <v>20.745283000000001</v>
      </c>
      <c r="AF42">
        <v>1.0009999999999999</v>
      </c>
      <c r="AG42">
        <v>48.656604000000002</v>
      </c>
      <c r="AH42">
        <v>0.3009</v>
      </c>
      <c r="AI42">
        <v>11.213208</v>
      </c>
      <c r="AJ42">
        <v>0.52659999999999996</v>
      </c>
      <c r="AK42">
        <v>0.191</v>
      </c>
      <c r="AL42">
        <v>1.3149999999999999</v>
      </c>
      <c r="AM42">
        <v>0.4385</v>
      </c>
      <c r="AN42">
        <v>0.16089999999999999</v>
      </c>
      <c r="AO42">
        <v>2.5610000000000001E-2</v>
      </c>
      <c r="AP42">
        <v>0.52659999999999996</v>
      </c>
      <c r="AQ42">
        <v>24.809434</v>
      </c>
      <c r="AR42">
        <v>1.246</v>
      </c>
      <c r="AS42">
        <v>63.339623000000003</v>
      </c>
      <c r="AT42">
        <v>0.16089999999999999</v>
      </c>
      <c r="AU42">
        <v>5.4458489999999999</v>
      </c>
      <c r="AV42">
        <v>0.21129999999999999</v>
      </c>
      <c r="AW42">
        <v>3.2550000000000003E-2</v>
      </c>
      <c r="AX42">
        <v>0.5706</v>
      </c>
      <c r="AY42">
        <v>0.1003</v>
      </c>
      <c r="AZ42">
        <v>0.1048</v>
      </c>
      <c r="BA42">
        <v>1.111E-2</v>
      </c>
      <c r="BB42">
        <v>0.21129999999999999</v>
      </c>
      <c r="BC42">
        <v>6.5603769999999999</v>
      </c>
      <c r="BD42">
        <v>0.5706</v>
      </c>
      <c r="BE42">
        <v>16.698112999999999</v>
      </c>
      <c r="BF42">
        <v>0.1048</v>
      </c>
      <c r="BG42">
        <v>3.232075</v>
      </c>
      <c r="BH42">
        <v>0.26629999999999998</v>
      </c>
      <c r="BI42">
        <v>5.772E-2</v>
      </c>
      <c r="BJ42">
        <v>0.8861</v>
      </c>
      <c r="BK42">
        <v>0.17269999999999999</v>
      </c>
      <c r="BL42">
        <v>4.7989999999999998E-2</v>
      </c>
      <c r="BM42">
        <v>4.7039999999999998E-3</v>
      </c>
      <c r="BN42">
        <v>0.26629999999999998</v>
      </c>
      <c r="BO42">
        <v>8.9886789999999994</v>
      </c>
      <c r="BP42">
        <v>0.8861</v>
      </c>
      <c r="BQ42">
        <v>31.183019000000002</v>
      </c>
      <c r="BR42">
        <v>4.7989999999999998E-2</v>
      </c>
      <c r="BS42">
        <v>1.5962259999999999</v>
      </c>
      <c r="BT42">
        <v>56.815859000000003</v>
      </c>
      <c r="BU42">
        <v>77.690199000000007</v>
      </c>
      <c r="BV42">
        <v>44.277343999999999</v>
      </c>
      <c r="BW42">
        <v>73.750326999999999</v>
      </c>
      <c r="BX42">
        <v>65.171153000000004</v>
      </c>
      <c r="BY42">
        <v>82.258065000000002</v>
      </c>
      <c r="BZ42">
        <v>56.815859000000003</v>
      </c>
      <c r="CA42">
        <v>68.376535000000004</v>
      </c>
      <c r="CB42">
        <v>42.997002999999999</v>
      </c>
      <c r="CC42">
        <v>65.681712000000005</v>
      </c>
      <c r="CD42">
        <v>65.171153000000004</v>
      </c>
      <c r="CE42">
        <v>71.176174000000003</v>
      </c>
      <c r="CF42">
        <v>49.430307999999997</v>
      </c>
      <c r="CG42">
        <v>69.780105000000006</v>
      </c>
      <c r="CH42">
        <v>32.615969999999997</v>
      </c>
      <c r="CI42">
        <v>60.615735000000001</v>
      </c>
      <c r="CJ42">
        <v>70.174020999999996</v>
      </c>
      <c r="CK42">
        <v>81.632175000000004</v>
      </c>
      <c r="CL42">
        <v>49.430307999999997</v>
      </c>
      <c r="CM42">
        <v>63.769108000000003</v>
      </c>
      <c r="CN42">
        <v>28.884429999999998</v>
      </c>
      <c r="CO42">
        <v>50.768543000000001</v>
      </c>
      <c r="CP42">
        <v>70.174020999999996</v>
      </c>
      <c r="CQ42">
        <v>70.689117999999993</v>
      </c>
    </row>
    <row r="43" spans="1:95" x14ac:dyDescent="0.2">
      <c r="A43" t="s">
        <v>38</v>
      </c>
      <c r="B43" s="16"/>
      <c r="C43" t="s">
        <v>87</v>
      </c>
      <c r="D43">
        <v>57</v>
      </c>
      <c r="E43">
        <v>1</v>
      </c>
      <c r="G43">
        <v>7.9639495400700007</v>
      </c>
      <c r="H43">
        <v>5.6971498753806236</v>
      </c>
      <c r="I43">
        <v>4.1246317005702213</v>
      </c>
      <c r="J43">
        <v>1.3812505670731701</v>
      </c>
      <c r="K43">
        <v>80.992859594082645</v>
      </c>
      <c r="L43">
        <v>99.441532438038976</v>
      </c>
      <c r="M43">
        <v>11.996276046848688</v>
      </c>
      <c r="N43">
        <v>0.277445167268555</v>
      </c>
      <c r="O43">
        <v>0</v>
      </c>
      <c r="P43">
        <v>1</v>
      </c>
      <c r="Q43" s="22">
        <v>1</v>
      </c>
      <c r="R43">
        <v>0</v>
      </c>
      <c r="S43">
        <v>2</v>
      </c>
      <c r="T43">
        <v>1</v>
      </c>
      <c r="U43" s="22">
        <v>2</v>
      </c>
      <c r="V43">
        <v>0</v>
      </c>
      <c r="W43">
        <v>1</v>
      </c>
      <c r="X43">
        <v>0.54349999999999998</v>
      </c>
      <c r="Y43">
        <v>0.13780000000000001</v>
      </c>
      <c r="Z43">
        <v>0.93689999999999996</v>
      </c>
      <c r="AA43">
        <v>0.26850000000000002</v>
      </c>
      <c r="AB43">
        <v>0.3775</v>
      </c>
      <c r="AC43">
        <v>8.4470000000000003E-2</v>
      </c>
      <c r="AD43">
        <v>0.54349999999999998</v>
      </c>
      <c r="AE43">
        <v>56.716980999999997</v>
      </c>
      <c r="AF43">
        <v>0.93689999999999996</v>
      </c>
      <c r="AG43">
        <v>102.849057</v>
      </c>
      <c r="AH43">
        <v>0.3775</v>
      </c>
      <c r="AI43">
        <v>37.607546999999997</v>
      </c>
      <c r="AJ43">
        <v>0.54949999999999999</v>
      </c>
      <c r="AK43">
        <v>0.1467</v>
      </c>
      <c r="AL43">
        <v>1.1399999999999999</v>
      </c>
      <c r="AM43">
        <v>0.28520000000000001</v>
      </c>
      <c r="AN43">
        <v>0.2445</v>
      </c>
      <c r="AO43">
        <v>4.9730000000000003E-2</v>
      </c>
      <c r="AP43">
        <v>0.54949999999999999</v>
      </c>
      <c r="AQ43">
        <v>60.226415000000003</v>
      </c>
      <c r="AR43">
        <v>1.1399999999999999</v>
      </c>
      <c r="AS43">
        <v>115.981132</v>
      </c>
      <c r="AT43">
        <v>0.2445</v>
      </c>
      <c r="AU43">
        <v>24.571698000000001</v>
      </c>
      <c r="AV43">
        <v>0.26540000000000002</v>
      </c>
      <c r="AW43">
        <v>6.2039999999999998E-2</v>
      </c>
      <c r="AX43">
        <v>0.61939999999999995</v>
      </c>
      <c r="AY43">
        <v>0.1628</v>
      </c>
      <c r="AZ43">
        <v>0.122</v>
      </c>
      <c r="BA43">
        <v>2.5559999999999999E-2</v>
      </c>
      <c r="BB43">
        <v>0.26540000000000002</v>
      </c>
      <c r="BC43">
        <v>30.373584999999999</v>
      </c>
      <c r="BD43">
        <v>0.61939999999999995</v>
      </c>
      <c r="BE43">
        <v>67.132075</v>
      </c>
      <c r="BF43">
        <v>0.122</v>
      </c>
      <c r="BG43">
        <v>16.250942999999999</v>
      </c>
      <c r="BH43">
        <v>0.28239999999999998</v>
      </c>
      <c r="BI43">
        <v>7.4279999999999999E-2</v>
      </c>
      <c r="BJ43">
        <v>0.92369999999999997</v>
      </c>
      <c r="BK43">
        <v>0.16239999999999999</v>
      </c>
      <c r="BL43">
        <v>5.0270000000000002E-2</v>
      </c>
      <c r="BM43">
        <v>1.366E-2</v>
      </c>
      <c r="BN43">
        <v>0.28239999999999998</v>
      </c>
      <c r="BO43">
        <v>31.992453000000001</v>
      </c>
      <c r="BP43">
        <v>0.92369999999999997</v>
      </c>
      <c r="BQ43">
        <v>98.094340000000003</v>
      </c>
      <c r="BR43">
        <v>5.0270000000000002E-2</v>
      </c>
      <c r="BS43">
        <v>7.3301889999999998</v>
      </c>
      <c r="BT43">
        <v>51.168353000000003</v>
      </c>
      <c r="BU43">
        <v>54.978228999999999</v>
      </c>
      <c r="BV43">
        <v>33.888354999999997</v>
      </c>
      <c r="BW43">
        <v>39.366852999999999</v>
      </c>
      <c r="BX43">
        <v>67.682119</v>
      </c>
      <c r="BY43">
        <v>69.740735999999998</v>
      </c>
      <c r="BZ43">
        <v>51.168353000000003</v>
      </c>
      <c r="CA43">
        <v>46.447105999999998</v>
      </c>
      <c r="CB43">
        <v>33.888354999999997</v>
      </c>
      <c r="CC43">
        <v>34.727573</v>
      </c>
      <c r="CD43">
        <v>67.682119</v>
      </c>
      <c r="CE43">
        <v>56.788079000000003</v>
      </c>
      <c r="CF43">
        <v>48.607824999999998</v>
      </c>
      <c r="CG43">
        <v>49.366053000000001</v>
      </c>
      <c r="CH43">
        <v>18.973683999999999</v>
      </c>
      <c r="CI43">
        <v>43.057504000000002</v>
      </c>
      <c r="CJ43">
        <v>79.439672999999999</v>
      </c>
      <c r="CK43">
        <v>72.531671000000003</v>
      </c>
      <c r="CL43">
        <v>48.607824999999998</v>
      </c>
      <c r="CM43">
        <v>46.879699000000002</v>
      </c>
      <c r="CN43">
        <v>18.973683999999999</v>
      </c>
      <c r="CO43">
        <v>15.422157</v>
      </c>
      <c r="CP43">
        <v>79.439672999999999</v>
      </c>
      <c r="CQ43">
        <v>70.168164000000004</v>
      </c>
    </row>
    <row r="44" spans="1:95" x14ac:dyDescent="0.2">
      <c r="A44" t="s">
        <v>39</v>
      </c>
      <c r="B44" s="16"/>
      <c r="C44" t="s">
        <v>87</v>
      </c>
      <c r="D44">
        <v>74</v>
      </c>
      <c r="E44">
        <v>1</v>
      </c>
      <c r="G44">
        <v>10.148142698100001</v>
      </c>
      <c r="H44">
        <v>9.308272581727703</v>
      </c>
      <c r="I44">
        <v>4.293993719286342</v>
      </c>
      <c r="J44">
        <v>2.1677424771070002</v>
      </c>
      <c r="K44">
        <v>191.20983340794459</v>
      </c>
      <c r="L44">
        <v>179.3761458076886</v>
      </c>
      <c r="M44">
        <v>12.754823276148869</v>
      </c>
      <c r="N44">
        <v>0.28979631104985298</v>
      </c>
      <c r="O44">
        <v>0</v>
      </c>
      <c r="P44">
        <v>1</v>
      </c>
      <c r="Q44" s="22">
        <v>1</v>
      </c>
      <c r="R44">
        <v>0</v>
      </c>
      <c r="S44">
        <v>2</v>
      </c>
      <c r="T44">
        <v>1</v>
      </c>
      <c r="U44" s="22">
        <v>2</v>
      </c>
      <c r="V44">
        <v>0</v>
      </c>
      <c r="W44">
        <v>1</v>
      </c>
      <c r="X44">
        <v>0.68789999999999996</v>
      </c>
      <c r="Y44">
        <v>7.9769999999999994E-2</v>
      </c>
      <c r="Z44">
        <v>1.1439999999999999</v>
      </c>
      <c r="AA44">
        <v>0.15570000000000001</v>
      </c>
      <c r="AB44">
        <v>0.48920000000000002</v>
      </c>
      <c r="AC44">
        <v>4.5780000000000001E-2</v>
      </c>
      <c r="AD44">
        <v>0.68789999999999996</v>
      </c>
      <c r="AE44">
        <v>45.775472000000001</v>
      </c>
      <c r="AF44">
        <v>1.1339999999999999</v>
      </c>
      <c r="AG44">
        <v>84.679244999999995</v>
      </c>
      <c r="AH44">
        <v>0.48920000000000002</v>
      </c>
      <c r="AI44">
        <v>29.10566</v>
      </c>
      <c r="AJ44">
        <v>0.62429999999999997</v>
      </c>
      <c r="AK44">
        <v>7.2059999999999999E-2</v>
      </c>
      <c r="AL44">
        <v>1.4950000000000001</v>
      </c>
      <c r="AM44">
        <v>0.1643</v>
      </c>
      <c r="AN44">
        <v>0.34060000000000001</v>
      </c>
      <c r="AO44">
        <v>2.7619999999999999E-2</v>
      </c>
      <c r="AP44">
        <v>0.62429999999999997</v>
      </c>
      <c r="AQ44">
        <v>40.562263999999999</v>
      </c>
      <c r="AR44">
        <v>1.4950000000000001</v>
      </c>
      <c r="AS44">
        <v>108.67924499999999</v>
      </c>
      <c r="AT44">
        <v>0.34060000000000001</v>
      </c>
      <c r="AU44">
        <v>18.181132000000002</v>
      </c>
      <c r="AV44">
        <v>0.57709999999999995</v>
      </c>
      <c r="AW44">
        <v>4.548E-2</v>
      </c>
      <c r="AX44">
        <v>1.22</v>
      </c>
      <c r="AY44">
        <v>0.1103</v>
      </c>
      <c r="AZ44">
        <v>0.33729999999999999</v>
      </c>
      <c r="BA44">
        <v>2.298E-2</v>
      </c>
      <c r="BB44">
        <v>0.57709999999999995</v>
      </c>
      <c r="BC44">
        <v>26.467925000000001</v>
      </c>
      <c r="BD44">
        <v>1.22</v>
      </c>
      <c r="BE44">
        <v>58.188679</v>
      </c>
      <c r="BF44">
        <v>0.33729999999999999</v>
      </c>
      <c r="BG44">
        <v>16.386792</v>
      </c>
      <c r="BH44">
        <v>0.5615</v>
      </c>
      <c r="BI44">
        <v>4.9029999999999997E-2</v>
      </c>
      <c r="BJ44">
        <v>1.702</v>
      </c>
      <c r="BK44">
        <v>0.12230000000000001</v>
      </c>
      <c r="BL44">
        <v>0.1961</v>
      </c>
      <c r="BM44">
        <v>1.6459999999999999E-2</v>
      </c>
      <c r="BN44">
        <v>0.5615</v>
      </c>
      <c r="BO44">
        <v>25.318867999999998</v>
      </c>
      <c r="BP44">
        <v>1.702</v>
      </c>
      <c r="BQ44">
        <v>87.113208</v>
      </c>
      <c r="BR44">
        <v>0.1961</v>
      </c>
      <c r="BS44">
        <v>9.6566039999999997</v>
      </c>
      <c r="BT44">
        <v>16.106992000000002</v>
      </c>
      <c r="BU44">
        <v>42.986085000000003</v>
      </c>
      <c r="BV44">
        <v>-6.643357</v>
      </c>
      <c r="BW44">
        <v>29.158638</v>
      </c>
      <c r="BX44">
        <v>31.050695000000001</v>
      </c>
      <c r="BY44">
        <v>49.803407999999997</v>
      </c>
      <c r="BZ44">
        <v>16.106992000000002</v>
      </c>
      <c r="CA44">
        <v>42.178804999999997</v>
      </c>
      <c r="CB44">
        <v>-7.583774</v>
      </c>
      <c r="CC44">
        <v>31.283422000000002</v>
      </c>
      <c r="CD44">
        <v>31.050695000000001</v>
      </c>
      <c r="CE44">
        <v>43.698950000000004</v>
      </c>
      <c r="CF44">
        <v>10.059265999999999</v>
      </c>
      <c r="CG44">
        <v>31.959478000000001</v>
      </c>
      <c r="CH44">
        <v>-13.846154</v>
      </c>
      <c r="CI44">
        <v>25.562995000000001</v>
      </c>
      <c r="CJ44">
        <v>42.425131999999998</v>
      </c>
      <c r="CK44">
        <v>40.405503000000003</v>
      </c>
      <c r="CL44">
        <v>10.059265999999999</v>
      </c>
      <c r="CM44">
        <v>37.580240000000003</v>
      </c>
      <c r="CN44">
        <v>-13.846154</v>
      </c>
      <c r="CO44">
        <v>19.84375</v>
      </c>
      <c r="CP44">
        <v>42.425131999999998</v>
      </c>
      <c r="CQ44">
        <v>46.886674999999997</v>
      </c>
    </row>
    <row r="45" spans="1:95" s="16" customFormat="1" x14ac:dyDescent="0.2">
      <c r="A45" s="16" t="s">
        <v>40</v>
      </c>
      <c r="C45" s="16" t="s">
        <v>86</v>
      </c>
      <c r="D45" s="16">
        <v>40</v>
      </c>
      <c r="E45" s="16">
        <v>1</v>
      </c>
      <c r="G45" s="16">
        <v>11.524864991099999</v>
      </c>
      <c r="H45" s="16">
        <v>9.4066335897281128</v>
      </c>
      <c r="I45" s="16">
        <v>5.6605086417697938</v>
      </c>
      <c r="J45" s="16">
        <v>1.66180005809284</v>
      </c>
      <c r="K45" s="16">
        <v>316.1575084759391</v>
      </c>
      <c r="L45" s="16">
        <v>224.64426974908551</v>
      </c>
      <c r="M45" s="16">
        <v>19.79632519766368</v>
      </c>
      <c r="N45" s="16">
        <v>0.20704638165752301</v>
      </c>
      <c r="O45" s="16">
        <v>0.82308048041734727</v>
      </c>
      <c r="P45" s="16">
        <v>1</v>
      </c>
      <c r="Q45" s="22">
        <v>1</v>
      </c>
      <c r="R45" s="16">
        <v>0</v>
      </c>
      <c r="S45" s="16">
        <v>2</v>
      </c>
      <c r="T45" s="16">
        <v>1</v>
      </c>
      <c r="U45" s="22">
        <v>2</v>
      </c>
      <c r="V45" s="16">
        <v>0</v>
      </c>
      <c r="W45" s="16">
        <v>1</v>
      </c>
      <c r="X45" s="16">
        <v>0.57689999999999997</v>
      </c>
      <c r="Y45" s="16">
        <v>0.1046</v>
      </c>
      <c r="Z45" s="16">
        <v>0.99509999999999998</v>
      </c>
      <c r="AA45" s="16">
        <v>0.18709999999999999</v>
      </c>
      <c r="AB45" s="16">
        <v>0.39269999999999999</v>
      </c>
      <c r="AC45" s="16">
        <v>6.7150000000000001E-2</v>
      </c>
      <c r="AD45" s="16">
        <v>0.57650000000000001</v>
      </c>
      <c r="AE45" s="16">
        <v>72.905659999999997</v>
      </c>
      <c r="AF45" s="16">
        <v>0.99380000000000002</v>
      </c>
      <c r="AG45" s="16">
        <v>132.509434</v>
      </c>
      <c r="AH45" s="16">
        <v>0.39269999999999999</v>
      </c>
      <c r="AI45" s="16">
        <v>51.016981000000001</v>
      </c>
      <c r="AJ45" s="16">
        <v>0.54910000000000003</v>
      </c>
      <c r="AK45" s="16">
        <v>0.1113</v>
      </c>
      <c r="AL45" s="16">
        <v>1.248</v>
      </c>
      <c r="AM45" s="16">
        <v>0.20250000000000001</v>
      </c>
      <c r="AN45" s="16">
        <v>0.20119999999999999</v>
      </c>
      <c r="AO45" s="16">
        <v>4.6850000000000003E-2</v>
      </c>
      <c r="AP45" s="16">
        <v>0.54910000000000003</v>
      </c>
      <c r="AQ45" s="16">
        <v>72.452830000000006</v>
      </c>
      <c r="AR45" s="16">
        <v>1.248</v>
      </c>
      <c r="AS45" s="16">
        <v>193.18867900000001</v>
      </c>
      <c r="AT45" s="16">
        <v>0.20119999999999999</v>
      </c>
      <c r="AU45" s="16">
        <v>32.586792000000003</v>
      </c>
      <c r="AV45" s="16">
        <v>0.37009999999999998</v>
      </c>
      <c r="AW45" s="16">
        <v>7.2739999999999999E-2</v>
      </c>
      <c r="AX45" s="16">
        <v>0.81820000000000004</v>
      </c>
      <c r="AY45" s="16">
        <v>0.1623</v>
      </c>
      <c r="AZ45" s="16">
        <v>0.1913</v>
      </c>
      <c r="BA45" s="16">
        <v>3.7470000000000003E-2</v>
      </c>
      <c r="BB45" s="16">
        <v>0.37009999999999998</v>
      </c>
      <c r="BC45" s="16">
        <v>56.830188999999997</v>
      </c>
      <c r="BD45" s="16">
        <v>0.81820000000000004</v>
      </c>
      <c r="BE45" s="16">
        <v>121.981132</v>
      </c>
      <c r="BF45" s="16">
        <v>0.1913</v>
      </c>
      <c r="BG45" s="16">
        <v>34.205660000000002</v>
      </c>
      <c r="BH45" s="16">
        <v>0.373</v>
      </c>
      <c r="BI45" s="16">
        <v>9.4149999999999998E-2</v>
      </c>
      <c r="BJ45" s="16">
        <v>1.1970000000000001</v>
      </c>
      <c r="BK45" s="16">
        <v>0.14499999999999999</v>
      </c>
      <c r="BL45" s="16">
        <v>7.5569999999999998E-2</v>
      </c>
      <c r="BM45" s="16">
        <v>3.4070000000000003E-2</v>
      </c>
      <c r="BN45" s="16">
        <v>0.37180000000000002</v>
      </c>
      <c r="BO45" s="16">
        <v>56.258490999999999</v>
      </c>
      <c r="BP45" s="16">
        <v>1.1619999999999999</v>
      </c>
      <c r="BQ45" s="16">
        <v>204</v>
      </c>
      <c r="BR45" s="16">
        <v>5.4109999999999998E-2</v>
      </c>
      <c r="BS45" s="16">
        <v>11.518867999999999</v>
      </c>
      <c r="BT45" s="16">
        <v>35.846767</v>
      </c>
      <c r="BU45" s="16">
        <v>30.458891000000001</v>
      </c>
      <c r="BV45" s="16">
        <v>17.777107999999998</v>
      </c>
      <c r="BW45" s="16">
        <v>13.254944</v>
      </c>
      <c r="BX45" s="16">
        <v>51.285969000000001</v>
      </c>
      <c r="BY45" s="16">
        <v>44.199553000000002</v>
      </c>
      <c r="BZ45" s="16">
        <v>35.802255000000002</v>
      </c>
      <c r="CA45" s="16">
        <v>22.049689000000001</v>
      </c>
      <c r="CB45" s="16">
        <v>17.669550999999998</v>
      </c>
      <c r="CC45" s="16">
        <v>7.9453230000000001</v>
      </c>
      <c r="CD45" s="16">
        <v>51.285969000000001</v>
      </c>
      <c r="CE45" s="16">
        <v>32.952401999999999</v>
      </c>
      <c r="CF45" s="16">
        <v>32.070661000000001</v>
      </c>
      <c r="CG45" s="16">
        <v>15.408804999999999</v>
      </c>
      <c r="CH45" s="16">
        <v>4.086538</v>
      </c>
      <c r="CI45" s="16">
        <v>28.395061999999999</v>
      </c>
      <c r="CJ45" s="16">
        <v>62.440358000000003</v>
      </c>
      <c r="CK45" s="16">
        <v>27.278549000000002</v>
      </c>
      <c r="CL45" s="16">
        <v>32.289200999999998</v>
      </c>
      <c r="CM45" s="16">
        <v>22.351562000000001</v>
      </c>
      <c r="CN45" s="16">
        <v>6.8910260000000001</v>
      </c>
      <c r="CO45" s="16">
        <v>-5.5962500000000004</v>
      </c>
      <c r="CP45" s="16">
        <v>73.106362000000004</v>
      </c>
      <c r="CQ45" s="16">
        <v>64.651728000000006</v>
      </c>
    </row>
    <row r="46" spans="1:95" x14ac:dyDescent="0.2">
      <c r="A46" t="s">
        <v>41</v>
      </c>
      <c r="C46" t="s">
        <v>87</v>
      </c>
      <c r="D46">
        <v>61</v>
      </c>
      <c r="E46">
        <v>1</v>
      </c>
      <c r="G46">
        <v>4.98714801717</v>
      </c>
      <c r="H46">
        <v>2.3774791764453287</v>
      </c>
      <c r="I46">
        <v>4.2452712500879706</v>
      </c>
      <c r="J46">
        <v>0.56002998074529697</v>
      </c>
      <c r="K46">
        <v>17.213004655376849</v>
      </c>
      <c r="L46">
        <v>27.313003996272041</v>
      </c>
      <c r="M46">
        <v>12.542813470498761</v>
      </c>
      <c r="N46">
        <v>6.3137650685511998E-2</v>
      </c>
      <c r="O46">
        <v>1.4290912128153668</v>
      </c>
      <c r="P46">
        <v>2</v>
      </c>
      <c r="Q46" s="22">
        <v>0</v>
      </c>
      <c r="R46">
        <v>0</v>
      </c>
      <c r="S46">
        <v>2</v>
      </c>
      <c r="T46">
        <v>1</v>
      </c>
      <c r="U46" s="22">
        <v>3</v>
      </c>
      <c r="V46">
        <v>0</v>
      </c>
      <c r="W46">
        <v>1</v>
      </c>
      <c r="X46">
        <v>0.66639999999999999</v>
      </c>
      <c r="Y46">
        <v>0.25580000000000003</v>
      </c>
      <c r="Z46">
        <v>1.3169999999999999</v>
      </c>
      <c r="AA46">
        <v>0.61219999999999997</v>
      </c>
      <c r="AB46">
        <v>0.42159999999999997</v>
      </c>
      <c r="AC46">
        <v>0.14019999999999999</v>
      </c>
      <c r="AD46">
        <v>0.66639999999999999</v>
      </c>
      <c r="AE46">
        <v>84.509433999999999</v>
      </c>
      <c r="AF46">
        <v>1.3169999999999999</v>
      </c>
      <c r="AG46">
        <v>187.81132099999999</v>
      </c>
      <c r="AH46">
        <v>0.42159999999999997</v>
      </c>
      <c r="AI46">
        <v>50.116981000000003</v>
      </c>
      <c r="AJ46">
        <v>0.64400000000000002</v>
      </c>
      <c r="AK46">
        <v>0.25430000000000003</v>
      </c>
      <c r="AL46">
        <v>1.536</v>
      </c>
      <c r="AM46">
        <v>0.68889999999999996</v>
      </c>
      <c r="AN46">
        <v>0.26340000000000002</v>
      </c>
      <c r="AO46">
        <v>7.3050000000000004E-2</v>
      </c>
      <c r="AP46">
        <v>0.64400000000000002</v>
      </c>
      <c r="AQ46">
        <v>84.679244999999995</v>
      </c>
      <c r="AR46">
        <v>1.536</v>
      </c>
      <c r="AS46">
        <v>244.245283</v>
      </c>
      <c r="AT46">
        <v>0.26340000000000002</v>
      </c>
      <c r="AU46">
        <v>30.016981000000001</v>
      </c>
      <c r="AV46">
        <v>0.32490000000000002</v>
      </c>
      <c r="AW46">
        <v>0.1085</v>
      </c>
      <c r="AX46">
        <v>0.76770000000000005</v>
      </c>
      <c r="AY46">
        <v>0.28060000000000002</v>
      </c>
      <c r="AZ46">
        <v>0.17299999999999999</v>
      </c>
      <c r="BA46">
        <v>5.5750000000000001E-2</v>
      </c>
      <c r="BB46">
        <v>0.32490000000000002</v>
      </c>
      <c r="BC46">
        <v>41.1</v>
      </c>
      <c r="BD46">
        <v>0.76770000000000005</v>
      </c>
      <c r="BE46">
        <v>100.471698</v>
      </c>
      <c r="BF46">
        <v>0.17299999999999999</v>
      </c>
      <c r="BG46">
        <v>21.984905999999999</v>
      </c>
      <c r="BH46">
        <v>0.3473</v>
      </c>
      <c r="BI46">
        <v>0.1241</v>
      </c>
      <c r="BJ46">
        <v>1.0049999999999999</v>
      </c>
      <c r="BK46">
        <v>0.35010000000000002</v>
      </c>
      <c r="BL46">
        <v>8.4599999999999995E-2</v>
      </c>
      <c r="BM46">
        <v>2.6610000000000002E-2</v>
      </c>
      <c r="BN46">
        <v>0.3473</v>
      </c>
      <c r="BO46">
        <v>44.518867999999998</v>
      </c>
      <c r="BP46">
        <v>1.0049999999999999</v>
      </c>
      <c r="BQ46">
        <v>129.62264200000001</v>
      </c>
      <c r="BR46">
        <v>8.4599999999999995E-2</v>
      </c>
      <c r="BS46">
        <v>11.054717</v>
      </c>
      <c r="BT46">
        <v>51.245497999999998</v>
      </c>
      <c r="BU46">
        <v>57.584049999999998</v>
      </c>
      <c r="BV46">
        <v>41.708427999999998</v>
      </c>
      <c r="BW46">
        <v>54.165304999999996</v>
      </c>
      <c r="BX46">
        <v>58.965843999999997</v>
      </c>
      <c r="BY46">
        <v>60.235377999999997</v>
      </c>
      <c r="BZ46">
        <v>51.245497999999998</v>
      </c>
      <c r="CA46">
        <v>51.366376000000002</v>
      </c>
      <c r="CB46">
        <v>41.708427999999998</v>
      </c>
      <c r="CC46">
        <v>46.503917999999999</v>
      </c>
      <c r="CD46">
        <v>58.965843999999997</v>
      </c>
      <c r="CE46">
        <v>56.132821</v>
      </c>
      <c r="CF46">
        <v>46.071429000000002</v>
      </c>
      <c r="CG46">
        <v>51.199370999999999</v>
      </c>
      <c r="CH46">
        <v>34.570312999999999</v>
      </c>
      <c r="CI46">
        <v>49.179851999999997</v>
      </c>
      <c r="CJ46">
        <v>67.881549000000007</v>
      </c>
      <c r="CK46">
        <v>63.572895000000003</v>
      </c>
      <c r="CL46">
        <v>46.071429000000002</v>
      </c>
      <c r="CM46">
        <v>47.426470999999999</v>
      </c>
      <c r="CN46">
        <v>34.570312999999999</v>
      </c>
      <c r="CO46">
        <v>46.929316</v>
      </c>
      <c r="CP46">
        <v>67.881549000000007</v>
      </c>
      <c r="CQ46">
        <v>63.171790000000001</v>
      </c>
    </row>
    <row r="47" spans="1:95" x14ac:dyDescent="0.2">
      <c r="A47" t="s">
        <v>42</v>
      </c>
      <c r="B47" s="16"/>
      <c r="C47" t="s">
        <v>86</v>
      </c>
      <c r="D47">
        <v>55</v>
      </c>
      <c r="E47">
        <v>1</v>
      </c>
      <c r="G47">
        <v>25.503031493799998</v>
      </c>
      <c r="H47">
        <v>22.836467136821572</v>
      </c>
      <c r="I47">
        <v>7.9827378449574633</v>
      </c>
      <c r="J47">
        <v>2.8607311902703798</v>
      </c>
      <c r="K47">
        <v>5283.7913549642517</v>
      </c>
      <c r="L47">
        <v>1488.155845905211</v>
      </c>
      <c r="M47">
        <v>41.115746106882867</v>
      </c>
      <c r="N47">
        <v>0.21755079213786399</v>
      </c>
      <c r="O47">
        <v>0</v>
      </c>
      <c r="P47">
        <v>1</v>
      </c>
      <c r="Q47" s="22">
        <v>1</v>
      </c>
      <c r="R47">
        <v>0</v>
      </c>
      <c r="S47">
        <v>2</v>
      </c>
      <c r="T47">
        <v>1</v>
      </c>
      <c r="U47" s="22">
        <v>2</v>
      </c>
      <c r="V47">
        <v>0</v>
      </c>
      <c r="W47">
        <v>1</v>
      </c>
      <c r="X47">
        <v>0.60680000000000001</v>
      </c>
      <c r="Y47">
        <v>8.1119999999999998E-2</v>
      </c>
      <c r="Z47">
        <v>1.127</v>
      </c>
      <c r="AA47">
        <v>0.10580000000000001</v>
      </c>
      <c r="AB47">
        <v>0.42409999999999998</v>
      </c>
      <c r="AC47">
        <v>6.93E-2</v>
      </c>
      <c r="AD47">
        <v>0.60680000000000001</v>
      </c>
      <c r="AE47">
        <v>278.43396200000001</v>
      </c>
      <c r="AF47">
        <v>1.127</v>
      </c>
      <c r="AG47">
        <v>561.67924500000004</v>
      </c>
      <c r="AH47">
        <v>0.42409999999999998</v>
      </c>
      <c r="AI47">
        <v>196.35849099999999</v>
      </c>
      <c r="AJ47">
        <v>0.56059999999999999</v>
      </c>
      <c r="AK47">
        <v>8.3989999999999995E-2</v>
      </c>
      <c r="AL47">
        <v>1.573</v>
      </c>
      <c r="AM47">
        <v>9.1399999999999995E-2</v>
      </c>
      <c r="AN47">
        <v>0.33410000000000001</v>
      </c>
      <c r="AO47">
        <v>9.178E-2</v>
      </c>
      <c r="AP47">
        <v>0.56059999999999999</v>
      </c>
      <c r="AQ47">
        <v>297.56603799999999</v>
      </c>
      <c r="AR47">
        <v>1.573</v>
      </c>
      <c r="AS47">
        <v>826.981132</v>
      </c>
      <c r="AT47">
        <v>0.28599999999999998</v>
      </c>
      <c r="AU47">
        <v>153.735849</v>
      </c>
      <c r="AV47">
        <v>0.38490000000000002</v>
      </c>
      <c r="AW47">
        <v>4.2680000000000003E-2</v>
      </c>
      <c r="AX47">
        <v>0.8044</v>
      </c>
      <c r="AY47">
        <v>5.7880000000000001E-2</v>
      </c>
      <c r="AZ47">
        <v>0.27679999999999999</v>
      </c>
      <c r="BA47">
        <v>3.7920000000000002E-2</v>
      </c>
      <c r="BB47">
        <v>0.38490000000000002</v>
      </c>
      <c r="BC47">
        <v>195</v>
      </c>
      <c r="BD47">
        <v>0.8044</v>
      </c>
      <c r="BE47">
        <v>433.92452800000001</v>
      </c>
      <c r="BF47">
        <v>0.27679999999999999</v>
      </c>
      <c r="BG47">
        <v>116.886792</v>
      </c>
      <c r="BH47">
        <v>0.39119999999999999</v>
      </c>
      <c r="BI47">
        <v>5.4370000000000002E-2</v>
      </c>
      <c r="BJ47">
        <v>1.1990000000000001</v>
      </c>
      <c r="BK47">
        <v>5.611E-2</v>
      </c>
      <c r="BL47">
        <v>0.20569999999999999</v>
      </c>
      <c r="BM47">
        <v>6.3930000000000001E-2</v>
      </c>
      <c r="BN47">
        <v>0.39119999999999999</v>
      </c>
      <c r="BO47">
        <v>212.43396200000001</v>
      </c>
      <c r="BP47">
        <v>1.1990000000000001</v>
      </c>
      <c r="BQ47">
        <v>586.41509399999995</v>
      </c>
      <c r="BR47">
        <v>0.17280000000000001</v>
      </c>
      <c r="BS47">
        <v>78.283018999999996</v>
      </c>
      <c r="BT47">
        <v>36.568885999999999</v>
      </c>
      <c r="BU47">
        <v>47.386588000000003</v>
      </c>
      <c r="BV47">
        <v>28.624666999999999</v>
      </c>
      <c r="BW47">
        <v>45.293005999999998</v>
      </c>
      <c r="BX47">
        <v>34.732374</v>
      </c>
      <c r="BY47">
        <v>45.281385</v>
      </c>
      <c r="BZ47">
        <v>36.568885999999999</v>
      </c>
      <c r="CA47">
        <v>29.965440000000001</v>
      </c>
      <c r="CB47">
        <v>28.624666999999999</v>
      </c>
      <c r="CC47">
        <v>22.745138000000001</v>
      </c>
      <c r="CD47">
        <v>34.732374</v>
      </c>
      <c r="CE47">
        <v>40.472759000000003</v>
      </c>
      <c r="CF47">
        <v>30.217624000000001</v>
      </c>
      <c r="CG47">
        <v>35.266103000000001</v>
      </c>
      <c r="CH47">
        <v>23.776223999999999</v>
      </c>
      <c r="CI47">
        <v>38.610503000000001</v>
      </c>
      <c r="CJ47">
        <v>38.431607</v>
      </c>
      <c r="CK47">
        <v>30.344301999999999</v>
      </c>
      <c r="CL47">
        <v>30.217624000000001</v>
      </c>
      <c r="CM47">
        <v>28.609473000000001</v>
      </c>
      <c r="CN47">
        <v>23.776223999999999</v>
      </c>
      <c r="CO47">
        <v>29.089665</v>
      </c>
      <c r="CP47">
        <v>39.580419999999997</v>
      </c>
      <c r="CQ47">
        <v>49.079529000000001</v>
      </c>
    </row>
    <row r="48" spans="1:95" x14ac:dyDescent="0.2">
      <c r="A48" t="s">
        <v>43</v>
      </c>
      <c r="B48" s="16"/>
      <c r="C48" t="s">
        <v>86</v>
      </c>
      <c r="D48">
        <v>49</v>
      </c>
      <c r="E48">
        <v>0</v>
      </c>
      <c r="G48">
        <v>19.782401676599999</v>
      </c>
      <c r="H48">
        <v>13.997615977280651</v>
      </c>
      <c r="I48">
        <v>6.361480354086483</v>
      </c>
      <c r="J48">
        <v>2.2003708568067601</v>
      </c>
      <c r="K48">
        <v>1123.6161477739652</v>
      </c>
      <c r="L48">
        <v>561.49466202294877</v>
      </c>
      <c r="M48">
        <v>28.64914772637951</v>
      </c>
      <c r="N48">
        <v>0.26117687661819999</v>
      </c>
      <c r="O48">
        <v>0</v>
      </c>
      <c r="P48">
        <v>1</v>
      </c>
      <c r="Q48" s="22">
        <v>1</v>
      </c>
      <c r="R48">
        <v>0</v>
      </c>
      <c r="S48">
        <v>1</v>
      </c>
      <c r="T48">
        <v>1</v>
      </c>
      <c r="U48" s="22">
        <v>2</v>
      </c>
      <c r="V48">
        <v>0</v>
      </c>
      <c r="W48">
        <v>1</v>
      </c>
      <c r="X48">
        <v>0.29759999999999998</v>
      </c>
      <c r="Y48">
        <v>3.4200000000000001E-2</v>
      </c>
      <c r="Z48">
        <v>0.52600000000000002</v>
      </c>
      <c r="AA48">
        <v>5.2940000000000001E-2</v>
      </c>
      <c r="AB48">
        <v>0.2021</v>
      </c>
      <c r="AC48">
        <v>2.3949999999999999E-2</v>
      </c>
      <c r="AD48">
        <v>0.29759999999999998</v>
      </c>
      <c r="AE48">
        <v>59.150942999999998</v>
      </c>
      <c r="AF48">
        <v>0.52569999999999995</v>
      </c>
      <c r="AG48">
        <v>111.509434</v>
      </c>
      <c r="AH48">
        <v>0.2021</v>
      </c>
      <c r="AI48">
        <v>39.220754999999997</v>
      </c>
      <c r="AJ48">
        <v>0.28289999999999998</v>
      </c>
      <c r="AK48">
        <v>3.9820000000000001E-2</v>
      </c>
      <c r="AL48">
        <v>0.59870000000000001</v>
      </c>
      <c r="AM48">
        <v>2.903E-2</v>
      </c>
      <c r="AN48">
        <v>0.1115</v>
      </c>
      <c r="AO48">
        <v>2.98E-2</v>
      </c>
      <c r="AP48">
        <v>0.28289999999999998</v>
      </c>
      <c r="AQ48">
        <v>59.377358000000001</v>
      </c>
      <c r="AR48">
        <v>0.59870000000000001</v>
      </c>
      <c r="AS48">
        <v>141.79245299999999</v>
      </c>
      <c r="AT48">
        <v>9.4200000000000006E-2</v>
      </c>
      <c r="AU48">
        <v>19.398112999999999</v>
      </c>
      <c r="AV48">
        <v>0.111</v>
      </c>
      <c r="AW48">
        <v>1.4970000000000001E-2</v>
      </c>
      <c r="AX48">
        <v>0.27489999999999998</v>
      </c>
      <c r="AY48">
        <v>1.67E-2</v>
      </c>
      <c r="AZ48">
        <v>5.2720000000000003E-2</v>
      </c>
      <c r="BA48">
        <v>8.1270000000000005E-3</v>
      </c>
      <c r="BB48">
        <v>0.111</v>
      </c>
      <c r="BC48">
        <v>30.266038000000002</v>
      </c>
      <c r="BD48">
        <v>0.27489999999999998</v>
      </c>
      <c r="BE48">
        <v>73.245283000000001</v>
      </c>
      <c r="BF48">
        <v>5.2720000000000003E-2</v>
      </c>
      <c r="BG48">
        <v>15.260377</v>
      </c>
      <c r="BH48">
        <v>0.14729999999999999</v>
      </c>
      <c r="BI48">
        <v>2.7269999999999999E-2</v>
      </c>
      <c r="BJ48">
        <v>0.27060000000000001</v>
      </c>
      <c r="BK48">
        <v>1.823E-2</v>
      </c>
      <c r="BL48">
        <v>7.5590000000000004E-2</v>
      </c>
      <c r="BM48">
        <v>2.2939999999999999E-2</v>
      </c>
      <c r="BN48">
        <v>0.14599999999999999</v>
      </c>
      <c r="BO48">
        <v>35.235849000000002</v>
      </c>
      <c r="BP48">
        <v>0.27060000000000001</v>
      </c>
      <c r="BQ48">
        <v>88.075472000000005</v>
      </c>
      <c r="BR48">
        <v>2.469E-2</v>
      </c>
      <c r="BS48">
        <v>4.7083019999999998</v>
      </c>
      <c r="BT48">
        <v>62.701613000000002</v>
      </c>
      <c r="BU48">
        <v>56.228070000000002</v>
      </c>
      <c r="BV48">
        <v>47.737642999999998</v>
      </c>
      <c r="BW48">
        <v>68.454854999999995</v>
      </c>
      <c r="BX48">
        <v>73.913904000000002</v>
      </c>
      <c r="BY48">
        <v>66.066806</v>
      </c>
      <c r="BZ48">
        <v>62.701613000000002</v>
      </c>
      <c r="CA48">
        <v>48.832535999999998</v>
      </c>
      <c r="CB48">
        <v>47.707818000000003</v>
      </c>
      <c r="CC48">
        <v>34.314720999999999</v>
      </c>
      <c r="CD48">
        <v>73.913904000000002</v>
      </c>
      <c r="CE48">
        <v>61.091067000000002</v>
      </c>
      <c r="CF48">
        <v>47.932130999999998</v>
      </c>
      <c r="CG48">
        <v>31.516825999999998</v>
      </c>
      <c r="CH48">
        <v>54.802070999999998</v>
      </c>
      <c r="CI48">
        <v>37.202894000000001</v>
      </c>
      <c r="CJ48">
        <v>32.206277999999998</v>
      </c>
      <c r="CK48">
        <v>23.020133999999999</v>
      </c>
      <c r="CL48">
        <v>48.391658</v>
      </c>
      <c r="CM48">
        <v>40.657769000000002</v>
      </c>
      <c r="CN48">
        <v>54.802070999999998</v>
      </c>
      <c r="CO48">
        <v>37.884231999999997</v>
      </c>
      <c r="CP48">
        <v>73.789809000000005</v>
      </c>
      <c r="CQ48">
        <v>75.728042000000002</v>
      </c>
    </row>
    <row r="49" spans="1:95" x14ac:dyDescent="0.2">
      <c r="A49" t="s">
        <v>44</v>
      </c>
      <c r="B49" s="16"/>
      <c r="C49" t="s">
        <v>86</v>
      </c>
      <c r="D49">
        <v>77</v>
      </c>
      <c r="E49">
        <v>1</v>
      </c>
      <c r="G49">
        <v>8.2297182988399999</v>
      </c>
      <c r="H49">
        <v>7.1156757413942211</v>
      </c>
      <c r="I49">
        <v>4.9632563728174155</v>
      </c>
      <c r="J49">
        <v>1.4336708013644199</v>
      </c>
      <c r="K49">
        <v>163.29408924292539</v>
      </c>
      <c r="L49">
        <v>139.451551202498</v>
      </c>
      <c r="M49">
        <v>17.486048188597259</v>
      </c>
      <c r="N49">
        <v>0.17769848514349201</v>
      </c>
      <c r="O49">
        <v>0</v>
      </c>
      <c r="P49">
        <v>1</v>
      </c>
      <c r="Q49" s="22">
        <v>1</v>
      </c>
      <c r="R49">
        <v>0</v>
      </c>
      <c r="S49">
        <v>1</v>
      </c>
      <c r="T49">
        <v>1</v>
      </c>
      <c r="U49" s="22">
        <v>2</v>
      </c>
      <c r="V49">
        <v>0</v>
      </c>
      <c r="W49">
        <v>2</v>
      </c>
      <c r="X49">
        <v>0.31040000000000001</v>
      </c>
      <c r="Y49">
        <v>8.9270000000000002E-2</v>
      </c>
      <c r="Z49">
        <v>0.60150000000000003</v>
      </c>
      <c r="AA49">
        <v>0.1706</v>
      </c>
      <c r="AB49">
        <v>0.2102</v>
      </c>
      <c r="AC49">
        <v>5.4579999999999997E-2</v>
      </c>
      <c r="AD49">
        <v>0.31040000000000001</v>
      </c>
      <c r="AE49">
        <v>49.069811000000001</v>
      </c>
      <c r="AF49">
        <v>0.60150000000000003</v>
      </c>
      <c r="AG49">
        <v>99.566038000000006</v>
      </c>
      <c r="AH49">
        <v>0.2102</v>
      </c>
      <c r="AI49">
        <v>32.796225999999997</v>
      </c>
      <c r="AJ49">
        <v>0.2737</v>
      </c>
      <c r="AK49">
        <v>8.9709999999999998E-2</v>
      </c>
      <c r="AL49">
        <v>0.78269999999999995</v>
      </c>
      <c r="AM49">
        <v>0.1308</v>
      </c>
      <c r="AN49">
        <v>9.3630000000000005E-2</v>
      </c>
      <c r="AO49">
        <v>3.1739999999999997E-2</v>
      </c>
      <c r="AP49">
        <v>0.2737</v>
      </c>
      <c r="AQ49">
        <v>46.579245</v>
      </c>
      <c r="AR49">
        <v>0.78269999999999995</v>
      </c>
      <c r="AS49">
        <v>131.83018899999999</v>
      </c>
      <c r="AT49">
        <v>9.3630000000000005E-2</v>
      </c>
      <c r="AU49">
        <v>14.711321</v>
      </c>
      <c r="AV49">
        <v>0.1263</v>
      </c>
      <c r="AW49">
        <v>3.78E-2</v>
      </c>
      <c r="AX49">
        <v>0.37840000000000001</v>
      </c>
      <c r="AY49">
        <v>8.0280000000000004E-2</v>
      </c>
      <c r="AZ49">
        <v>5.8500000000000003E-2</v>
      </c>
      <c r="BA49">
        <v>1.4749999999999999E-2</v>
      </c>
      <c r="BB49">
        <v>0.1263</v>
      </c>
      <c r="BC49">
        <v>26.218868000000001</v>
      </c>
      <c r="BD49">
        <v>0.37840000000000001</v>
      </c>
      <c r="BE49">
        <v>69.679244999999995</v>
      </c>
      <c r="BF49">
        <v>5.8500000000000003E-2</v>
      </c>
      <c r="BG49">
        <v>13.324528000000001</v>
      </c>
      <c r="BH49">
        <v>0.13919999999999999</v>
      </c>
      <c r="BI49">
        <v>5.0110000000000002E-2</v>
      </c>
      <c r="BJ49">
        <v>0.4002</v>
      </c>
      <c r="BK49">
        <v>4.9820000000000003E-2</v>
      </c>
      <c r="BL49">
        <v>3.8030000000000001E-2</v>
      </c>
      <c r="BM49">
        <v>1.8970000000000001E-2</v>
      </c>
      <c r="BN49">
        <v>0.13919999999999999</v>
      </c>
      <c r="BO49">
        <v>26.213208000000002</v>
      </c>
      <c r="BP49">
        <v>0.4002</v>
      </c>
      <c r="BQ49">
        <v>78.849057000000002</v>
      </c>
      <c r="BR49">
        <v>3.0859999999999999E-2</v>
      </c>
      <c r="BS49">
        <v>5.1639619999999997</v>
      </c>
      <c r="BT49">
        <v>59.310566999999999</v>
      </c>
      <c r="BU49">
        <v>57.656548000000001</v>
      </c>
      <c r="BV49">
        <v>37.090606999999999</v>
      </c>
      <c r="BW49">
        <v>52.942556000000003</v>
      </c>
      <c r="BX49">
        <v>72.169363000000004</v>
      </c>
      <c r="BY49">
        <v>72.975448999999998</v>
      </c>
      <c r="BZ49">
        <v>59.310566999999999</v>
      </c>
      <c r="CA49">
        <v>46.568232000000002</v>
      </c>
      <c r="CB49">
        <v>37.090606999999999</v>
      </c>
      <c r="CC49">
        <v>30.017054999999999</v>
      </c>
      <c r="CD49">
        <v>72.169363000000004</v>
      </c>
      <c r="CE49">
        <v>59.371763999999999</v>
      </c>
      <c r="CF49">
        <v>49.141396</v>
      </c>
      <c r="CG49">
        <v>44.142235999999997</v>
      </c>
      <c r="CH49">
        <v>48.869298999999998</v>
      </c>
      <c r="CI49">
        <v>61.911315000000002</v>
      </c>
      <c r="CJ49">
        <v>59.382675999999996</v>
      </c>
      <c r="CK49">
        <v>40.233144000000003</v>
      </c>
      <c r="CL49">
        <v>49.141396</v>
      </c>
      <c r="CM49">
        <v>43.723416999999998</v>
      </c>
      <c r="CN49">
        <v>48.869298999999998</v>
      </c>
      <c r="CO49">
        <v>40.188921999999998</v>
      </c>
      <c r="CP49">
        <v>67.040477999999993</v>
      </c>
      <c r="CQ49">
        <v>64.898038</v>
      </c>
    </row>
    <row r="50" spans="1:95" x14ac:dyDescent="0.2">
      <c r="A50" t="s">
        <v>45</v>
      </c>
      <c r="B50" s="16"/>
      <c r="C50" t="s">
        <v>87</v>
      </c>
      <c r="D50">
        <v>60</v>
      </c>
      <c r="E50">
        <v>1</v>
      </c>
      <c r="G50">
        <v>8.3311647209600004</v>
      </c>
      <c r="H50">
        <v>6.6920824125839626</v>
      </c>
      <c r="I50">
        <v>4.4282973237534451</v>
      </c>
      <c r="J50">
        <v>1.5112089192131499</v>
      </c>
      <c r="K50">
        <v>106.681450461352</v>
      </c>
      <c r="L50">
        <v>110.34631239458439</v>
      </c>
      <c r="M50">
        <v>13.52161188098191</v>
      </c>
      <c r="N50">
        <v>0.21757584975813599</v>
      </c>
      <c r="O50">
        <v>0.69737666719235103</v>
      </c>
      <c r="P50">
        <v>1</v>
      </c>
      <c r="Q50" s="22">
        <v>1</v>
      </c>
      <c r="R50">
        <v>0</v>
      </c>
      <c r="S50">
        <v>1</v>
      </c>
      <c r="T50">
        <v>1</v>
      </c>
      <c r="U50" s="22">
        <v>3</v>
      </c>
      <c r="V50">
        <v>0</v>
      </c>
      <c r="W50">
        <v>1</v>
      </c>
      <c r="X50">
        <v>0.55030000000000001</v>
      </c>
      <c r="Y50">
        <v>0.13850000000000001</v>
      </c>
      <c r="Z50">
        <v>1.004</v>
      </c>
      <c r="AA50">
        <v>0.2676</v>
      </c>
      <c r="AB50">
        <v>0.36770000000000003</v>
      </c>
      <c r="AC50">
        <v>8.4180000000000005E-2</v>
      </c>
      <c r="AD50">
        <v>0.55030000000000001</v>
      </c>
      <c r="AE50">
        <v>64.811321000000007</v>
      </c>
      <c r="AF50">
        <v>1.004</v>
      </c>
      <c r="AG50">
        <v>117.45283000000001</v>
      </c>
      <c r="AH50">
        <v>0.36770000000000003</v>
      </c>
      <c r="AI50">
        <v>43.273584999999997</v>
      </c>
      <c r="AJ50">
        <v>0.52439999999999998</v>
      </c>
      <c r="AK50">
        <v>0.13869999999999999</v>
      </c>
      <c r="AL50">
        <v>1.3049999999999999</v>
      </c>
      <c r="AM50">
        <v>0.31019999999999998</v>
      </c>
      <c r="AN50">
        <v>0.22989999999999999</v>
      </c>
      <c r="AO50">
        <v>4.947E-2</v>
      </c>
      <c r="AP50">
        <v>0.52439999999999998</v>
      </c>
      <c r="AQ50">
        <v>64.018867999999998</v>
      </c>
      <c r="AR50">
        <v>1.3049999999999999</v>
      </c>
      <c r="AS50">
        <v>160.18867900000001</v>
      </c>
      <c r="AT50">
        <v>0.22989999999999999</v>
      </c>
      <c r="AU50">
        <v>26.728301999999999</v>
      </c>
      <c r="AV50">
        <v>0.30709999999999998</v>
      </c>
      <c r="AW50">
        <v>7.3260000000000006E-2</v>
      </c>
      <c r="AX50">
        <v>0.74429999999999996</v>
      </c>
      <c r="AY50">
        <v>0.1759</v>
      </c>
      <c r="AZ50">
        <v>0.1842</v>
      </c>
      <c r="BA50">
        <v>3.5920000000000001E-2</v>
      </c>
      <c r="BB50">
        <v>0.30709999999999998</v>
      </c>
      <c r="BC50">
        <v>42.469811</v>
      </c>
      <c r="BD50">
        <v>0.74429999999999996</v>
      </c>
      <c r="BE50">
        <v>94.528301999999996</v>
      </c>
      <c r="BF50">
        <v>0.1842</v>
      </c>
      <c r="BG50">
        <v>24.866038</v>
      </c>
      <c r="BH50">
        <v>0.31040000000000001</v>
      </c>
      <c r="BI50">
        <v>8.5610000000000006E-2</v>
      </c>
      <c r="BJ50">
        <v>1.0449999999999999</v>
      </c>
      <c r="BK50">
        <v>0.1958</v>
      </c>
      <c r="BL50">
        <v>8.3290000000000003E-2</v>
      </c>
      <c r="BM50">
        <v>2.1690000000000001E-2</v>
      </c>
      <c r="BN50">
        <v>0.31040000000000001</v>
      </c>
      <c r="BO50">
        <v>43.098112999999998</v>
      </c>
      <c r="BP50">
        <v>1.0449999999999999</v>
      </c>
      <c r="BQ50">
        <v>140.09433999999999</v>
      </c>
      <c r="BR50">
        <v>8.3290000000000003E-2</v>
      </c>
      <c r="BS50">
        <v>12.113208</v>
      </c>
      <c r="BT50">
        <v>44.194076000000003</v>
      </c>
      <c r="BU50">
        <v>47.104692999999997</v>
      </c>
      <c r="BV50">
        <v>25.866534000000001</v>
      </c>
      <c r="BW50">
        <v>34.267564</v>
      </c>
      <c r="BX50">
        <v>49.904814000000002</v>
      </c>
      <c r="BY50">
        <v>57.329532</v>
      </c>
      <c r="BZ50">
        <v>44.194076000000003</v>
      </c>
      <c r="CA50">
        <v>34.471615999999997</v>
      </c>
      <c r="CB50">
        <v>25.866534000000001</v>
      </c>
      <c r="CC50">
        <v>19.518072</v>
      </c>
      <c r="CD50">
        <v>49.904814000000002</v>
      </c>
      <c r="CE50">
        <v>42.537605999999997</v>
      </c>
      <c r="CF50">
        <v>40.808543</v>
      </c>
      <c r="CG50">
        <v>38.276857</v>
      </c>
      <c r="CH50">
        <v>19.923372000000001</v>
      </c>
      <c r="CI50">
        <v>36.879432999999999</v>
      </c>
      <c r="CJ50">
        <v>63.771205000000002</v>
      </c>
      <c r="CK50">
        <v>56.155245999999998</v>
      </c>
      <c r="CL50">
        <v>40.808543</v>
      </c>
      <c r="CM50">
        <v>32.679045000000002</v>
      </c>
      <c r="CN50">
        <v>19.923372000000001</v>
      </c>
      <c r="CO50">
        <v>12.544169999999999</v>
      </c>
      <c r="CP50">
        <v>63.771205000000002</v>
      </c>
      <c r="CQ50">
        <v>54.680219999999998</v>
      </c>
    </row>
    <row r="51" spans="1:95" x14ac:dyDescent="0.2">
      <c r="A51" t="s">
        <v>46</v>
      </c>
      <c r="B51" s="16"/>
      <c r="C51" t="s">
        <v>86</v>
      </c>
      <c r="D51">
        <v>56</v>
      </c>
      <c r="E51">
        <v>1</v>
      </c>
      <c r="G51">
        <v>7.7436666403900007</v>
      </c>
      <c r="H51">
        <v>6.4347882394842708</v>
      </c>
      <c r="I51">
        <v>4.2281326099816967</v>
      </c>
      <c r="J51">
        <v>1.52189839653873</v>
      </c>
      <c r="K51">
        <v>108.5036184109013</v>
      </c>
      <c r="L51">
        <v>105.0211679937718</v>
      </c>
      <c r="M51">
        <v>12.818725810210621</v>
      </c>
      <c r="N51">
        <v>0.16856793993490901</v>
      </c>
      <c r="O51">
        <v>0</v>
      </c>
      <c r="P51">
        <v>1</v>
      </c>
      <c r="Q51" s="22">
        <v>1</v>
      </c>
      <c r="R51">
        <v>0</v>
      </c>
      <c r="S51">
        <v>1</v>
      </c>
      <c r="T51">
        <v>1</v>
      </c>
      <c r="U51" s="22">
        <v>2</v>
      </c>
      <c r="V51">
        <v>0</v>
      </c>
      <c r="W51">
        <v>1</v>
      </c>
      <c r="X51">
        <v>0.22370000000000001</v>
      </c>
      <c r="Y51">
        <v>5.7020000000000001E-2</v>
      </c>
      <c r="Z51">
        <v>0.41899999999999998</v>
      </c>
      <c r="AA51">
        <v>0.1033</v>
      </c>
      <c r="AB51">
        <v>0.15060000000000001</v>
      </c>
      <c r="AC51">
        <v>3.4389999999999997E-2</v>
      </c>
      <c r="AD51">
        <v>0.22370000000000001</v>
      </c>
      <c r="AE51">
        <v>29.649056999999999</v>
      </c>
      <c r="AF51">
        <v>0.41899999999999998</v>
      </c>
      <c r="AG51">
        <v>54.345283000000002</v>
      </c>
      <c r="AH51">
        <v>0.15060000000000001</v>
      </c>
      <c r="AI51">
        <v>19.675471999999999</v>
      </c>
      <c r="AJ51">
        <v>0.20799999999999999</v>
      </c>
      <c r="AK51">
        <v>5.9909999999999998E-2</v>
      </c>
      <c r="AL51">
        <v>0.31019999999999998</v>
      </c>
      <c r="AM51">
        <v>4.5699999999999998E-2</v>
      </c>
      <c r="AN51">
        <v>7.9089999999999994E-2</v>
      </c>
      <c r="AO51">
        <v>2.3310000000000001E-2</v>
      </c>
      <c r="AP51">
        <v>0.20799999999999999</v>
      </c>
      <c r="AQ51">
        <v>29.411321000000001</v>
      </c>
      <c r="AR51">
        <v>0.31019999999999998</v>
      </c>
      <c r="AS51">
        <v>49.794339999999998</v>
      </c>
      <c r="AT51">
        <v>7.9089999999999994E-2</v>
      </c>
      <c r="AU51">
        <v>11.10566</v>
      </c>
      <c r="AV51">
        <v>9.6449999999999994E-2</v>
      </c>
      <c r="AW51">
        <v>1.9800000000000002E-2</v>
      </c>
      <c r="AX51">
        <v>0.2286</v>
      </c>
      <c r="AY51">
        <v>2.989E-2</v>
      </c>
      <c r="AZ51">
        <v>4.2380000000000001E-2</v>
      </c>
      <c r="BA51">
        <v>6.6100000000000004E-3</v>
      </c>
      <c r="BB51">
        <v>9.6449999999999994E-2</v>
      </c>
      <c r="BC51">
        <v>13.443396</v>
      </c>
      <c r="BD51">
        <v>0.2286</v>
      </c>
      <c r="BE51">
        <v>30.316980999999998</v>
      </c>
      <c r="BF51">
        <v>4.2380000000000001E-2</v>
      </c>
      <c r="BG51">
        <v>6.2037740000000001</v>
      </c>
      <c r="BH51">
        <v>0.1221</v>
      </c>
      <c r="BI51">
        <v>3.2039999999999999E-2</v>
      </c>
      <c r="BJ51">
        <v>0.151</v>
      </c>
      <c r="BK51">
        <v>2.0049999999999998E-2</v>
      </c>
      <c r="BL51">
        <v>2.8670000000000001E-2</v>
      </c>
      <c r="BM51">
        <v>1.3140000000000001E-2</v>
      </c>
      <c r="BN51">
        <v>0.1221</v>
      </c>
      <c r="BO51">
        <v>17.003774</v>
      </c>
      <c r="BP51">
        <v>0.151</v>
      </c>
      <c r="BQ51">
        <v>24</v>
      </c>
      <c r="BR51">
        <v>2.5739999999999999E-2</v>
      </c>
      <c r="BS51">
        <v>5.5845279999999997</v>
      </c>
      <c r="BT51">
        <v>56.884219999999999</v>
      </c>
      <c r="BU51">
        <v>65.275341999999995</v>
      </c>
      <c r="BV51">
        <v>45.441527000000001</v>
      </c>
      <c r="BW51">
        <v>71.064859999999996</v>
      </c>
      <c r="BX51">
        <v>71.859229999999997</v>
      </c>
      <c r="BY51">
        <v>80.779296000000002</v>
      </c>
      <c r="BZ51">
        <v>56.884219999999999</v>
      </c>
      <c r="CA51">
        <v>54.658267000000002</v>
      </c>
      <c r="CB51">
        <v>45.441527000000001</v>
      </c>
      <c r="CC51">
        <v>44.214143999999997</v>
      </c>
      <c r="CD51">
        <v>71.859229999999997</v>
      </c>
      <c r="CE51">
        <v>68.469504999999998</v>
      </c>
      <c r="CF51">
        <v>41.298076999999999</v>
      </c>
      <c r="CG51">
        <v>46.519779999999997</v>
      </c>
      <c r="CH51">
        <v>51.321728</v>
      </c>
      <c r="CI51">
        <v>56.126914999999997</v>
      </c>
      <c r="CJ51">
        <v>63.750157999999999</v>
      </c>
      <c r="CK51">
        <v>43.629344000000003</v>
      </c>
      <c r="CL51">
        <v>41.298076999999999</v>
      </c>
      <c r="CM51">
        <v>42.186297000000003</v>
      </c>
      <c r="CN51">
        <v>51.321728</v>
      </c>
      <c r="CO51">
        <v>51.801751000000003</v>
      </c>
      <c r="CP51">
        <v>67.454797999999997</v>
      </c>
      <c r="CQ51">
        <v>49.714576999999998</v>
      </c>
    </row>
    <row r="52" spans="1:95" x14ac:dyDescent="0.2">
      <c r="A52" t="s">
        <v>47</v>
      </c>
      <c r="B52" s="16"/>
      <c r="C52" t="s">
        <v>86</v>
      </c>
      <c r="D52">
        <v>69</v>
      </c>
      <c r="E52">
        <v>1</v>
      </c>
      <c r="G52">
        <v>5.94588848274</v>
      </c>
      <c r="H52">
        <v>4.6647023290052791</v>
      </c>
      <c r="I52">
        <v>4.5518005005429636</v>
      </c>
      <c r="J52">
        <v>1.0248037734625699</v>
      </c>
      <c r="K52">
        <v>41.598642894915812</v>
      </c>
      <c r="L52">
        <v>53.874807665886756</v>
      </c>
      <c r="M52">
        <v>14.55972018816861</v>
      </c>
      <c r="N52">
        <v>0.14465529299615601</v>
      </c>
      <c r="O52">
        <v>2.0516837790622442</v>
      </c>
      <c r="P52">
        <v>1</v>
      </c>
      <c r="Q52" s="22">
        <v>4</v>
      </c>
      <c r="R52">
        <v>0</v>
      </c>
      <c r="S52">
        <v>2</v>
      </c>
      <c r="T52">
        <v>1</v>
      </c>
      <c r="U52" s="22">
        <v>2</v>
      </c>
      <c r="V52">
        <v>0</v>
      </c>
      <c r="W52">
        <v>1</v>
      </c>
      <c r="X52">
        <v>0.40820000000000001</v>
      </c>
      <c r="Y52">
        <v>0.1268</v>
      </c>
      <c r="Z52">
        <v>0.84440000000000004</v>
      </c>
      <c r="AA52">
        <v>0.28989999999999999</v>
      </c>
      <c r="AB52">
        <v>0.26269999999999999</v>
      </c>
      <c r="AC52">
        <v>7.4149999999999994E-2</v>
      </c>
      <c r="AD52">
        <v>0.40820000000000001</v>
      </c>
      <c r="AE52">
        <v>45.283019000000003</v>
      </c>
      <c r="AF52">
        <v>0.84440000000000004</v>
      </c>
      <c r="AG52">
        <v>90.113208</v>
      </c>
      <c r="AH52">
        <v>0.26269999999999999</v>
      </c>
      <c r="AI52">
        <v>29.954716999999999</v>
      </c>
      <c r="AJ52">
        <v>0.39879999999999999</v>
      </c>
      <c r="AK52">
        <v>0.12870000000000001</v>
      </c>
      <c r="AL52">
        <v>1.0469999999999999</v>
      </c>
      <c r="AM52">
        <v>0.30990000000000001</v>
      </c>
      <c r="AN52">
        <v>0.15859999999999999</v>
      </c>
      <c r="AO52">
        <v>3.8030000000000001E-2</v>
      </c>
      <c r="AP52">
        <v>0.39879999999999999</v>
      </c>
      <c r="AQ52">
        <v>43.443396</v>
      </c>
      <c r="AR52">
        <v>1.0469999999999999</v>
      </c>
      <c r="AS52">
        <v>132.45283000000001</v>
      </c>
      <c r="AT52">
        <v>0.15859999999999999</v>
      </c>
      <c r="AU52">
        <v>18</v>
      </c>
      <c r="AV52">
        <v>0.26960000000000001</v>
      </c>
      <c r="AW52">
        <v>7.1199999999999999E-2</v>
      </c>
      <c r="AX52">
        <v>0.64959999999999996</v>
      </c>
      <c r="AY52">
        <v>0.19570000000000001</v>
      </c>
      <c r="AZ52">
        <v>0.1411</v>
      </c>
      <c r="BA52">
        <v>3.074E-2</v>
      </c>
      <c r="BB52">
        <v>0.26960000000000001</v>
      </c>
      <c r="BC52">
        <v>30.967925000000001</v>
      </c>
      <c r="BD52">
        <v>0.64959999999999996</v>
      </c>
      <c r="BE52">
        <v>73.132075</v>
      </c>
      <c r="BF52">
        <v>0.1411</v>
      </c>
      <c r="BG52">
        <v>16.556604</v>
      </c>
      <c r="BH52">
        <v>0.27079999999999999</v>
      </c>
      <c r="BI52">
        <v>7.8960000000000002E-2</v>
      </c>
      <c r="BJ52">
        <v>0.78090000000000004</v>
      </c>
      <c r="BK52">
        <v>0.1807</v>
      </c>
      <c r="BL52">
        <v>6.8229999999999999E-2</v>
      </c>
      <c r="BM52">
        <v>1.406E-2</v>
      </c>
      <c r="BN52">
        <v>0.27079999999999999</v>
      </c>
      <c r="BO52">
        <v>31.245283000000001</v>
      </c>
      <c r="BP52">
        <v>0.78090000000000004</v>
      </c>
      <c r="BQ52">
        <v>99.679244999999995</v>
      </c>
      <c r="BR52">
        <v>6.8229999999999999E-2</v>
      </c>
      <c r="BS52">
        <v>8.0490569999999995</v>
      </c>
      <c r="BT52">
        <v>33.953944</v>
      </c>
      <c r="BU52">
        <v>43.848579999999998</v>
      </c>
      <c r="BV52">
        <v>23.069635000000002</v>
      </c>
      <c r="BW52">
        <v>32.493963000000001</v>
      </c>
      <c r="BX52">
        <v>46.288542</v>
      </c>
      <c r="BY52">
        <v>58.543492999999998</v>
      </c>
      <c r="BZ52">
        <v>33.953944</v>
      </c>
      <c r="CA52">
        <v>31.612500000000001</v>
      </c>
      <c r="CB52">
        <v>23.069635000000002</v>
      </c>
      <c r="CC52">
        <v>18.844221000000001</v>
      </c>
      <c r="CD52">
        <v>46.288542</v>
      </c>
      <c r="CE52">
        <v>44.727891</v>
      </c>
      <c r="CF52">
        <v>32.096288999999999</v>
      </c>
      <c r="CG52">
        <v>38.648018999999998</v>
      </c>
      <c r="CH52">
        <v>25.415472999999999</v>
      </c>
      <c r="CI52">
        <v>41.690868000000002</v>
      </c>
      <c r="CJ52">
        <v>56.979823000000003</v>
      </c>
      <c r="CK52">
        <v>63.029187</v>
      </c>
      <c r="CL52">
        <v>32.096288999999999</v>
      </c>
      <c r="CM52">
        <v>28.078175999999999</v>
      </c>
      <c r="CN52">
        <v>25.415472999999999</v>
      </c>
      <c r="CO52">
        <v>24.743590000000001</v>
      </c>
      <c r="CP52">
        <v>56.979823000000003</v>
      </c>
      <c r="CQ52">
        <v>55.283019000000003</v>
      </c>
    </row>
    <row r="53" spans="1:95" x14ac:dyDescent="0.2">
      <c r="A53" t="s">
        <v>48</v>
      </c>
      <c r="B53" s="16"/>
      <c r="C53" t="s">
        <v>86</v>
      </c>
      <c r="D53">
        <v>65</v>
      </c>
      <c r="E53">
        <v>1</v>
      </c>
      <c r="G53">
        <v>11.176366185700001</v>
      </c>
      <c r="H53">
        <v>6.4282750599364427</v>
      </c>
      <c r="I53">
        <v>9.3399573806801648</v>
      </c>
      <c r="J53">
        <v>0.68825528831998894</v>
      </c>
      <c r="K53">
        <v>319.92466094059012</v>
      </c>
      <c r="L53">
        <v>191.47546384622098</v>
      </c>
      <c r="M53">
        <v>60.894462191715775</v>
      </c>
      <c r="N53">
        <v>6.2309580924709999E-2</v>
      </c>
      <c r="O53">
        <v>1.7205765895980427</v>
      </c>
      <c r="P53">
        <v>1</v>
      </c>
      <c r="Q53" s="22">
        <v>3</v>
      </c>
      <c r="R53">
        <v>0</v>
      </c>
      <c r="S53">
        <v>2</v>
      </c>
      <c r="T53">
        <v>1</v>
      </c>
      <c r="U53" s="22">
        <v>3</v>
      </c>
      <c r="V53">
        <v>0</v>
      </c>
      <c r="W53">
        <v>1</v>
      </c>
      <c r="X53">
        <v>0.45090000000000002</v>
      </c>
      <c r="Y53">
        <v>0.1479</v>
      </c>
      <c r="Z53">
        <v>0.77139999999999997</v>
      </c>
      <c r="AA53">
        <v>0.2344</v>
      </c>
      <c r="AB53">
        <v>0.30159999999999998</v>
      </c>
      <c r="AC53">
        <v>9.2240000000000003E-2</v>
      </c>
      <c r="AD53">
        <v>0.45090000000000002</v>
      </c>
      <c r="AE53">
        <v>191.54716999999999</v>
      </c>
      <c r="AF53">
        <v>0.77139999999999997</v>
      </c>
      <c r="AG53">
        <v>287.20754699999998</v>
      </c>
      <c r="AH53">
        <v>0.30159999999999998</v>
      </c>
      <c r="AI53">
        <v>122.377358</v>
      </c>
      <c r="AJ53">
        <v>0.42649999999999999</v>
      </c>
      <c r="AK53">
        <v>0.15609999999999999</v>
      </c>
      <c r="AL53">
        <v>0.97230000000000005</v>
      </c>
      <c r="AM53">
        <v>0.17510000000000001</v>
      </c>
      <c r="AN53">
        <v>0.22140000000000001</v>
      </c>
      <c r="AO53">
        <v>7.9899999999999999E-2</v>
      </c>
      <c r="AP53">
        <v>0.42649999999999999</v>
      </c>
      <c r="AQ53">
        <v>201.90566000000001</v>
      </c>
      <c r="AR53">
        <v>0.97230000000000005</v>
      </c>
      <c r="AS53">
        <v>322.35849100000001</v>
      </c>
      <c r="AT53">
        <v>0.22140000000000001</v>
      </c>
      <c r="AU53">
        <v>104.150943</v>
      </c>
      <c r="AV53">
        <v>0.2913</v>
      </c>
      <c r="AW53">
        <v>7.7630000000000005E-2</v>
      </c>
      <c r="AX53">
        <v>0.69330000000000003</v>
      </c>
      <c r="AY53">
        <v>0.1598</v>
      </c>
      <c r="AZ53">
        <v>0.1867</v>
      </c>
      <c r="BA53">
        <v>4.274E-2</v>
      </c>
      <c r="BB53">
        <v>0.2913</v>
      </c>
      <c r="BC53">
        <v>102.622642</v>
      </c>
      <c r="BD53">
        <v>0.69330000000000003</v>
      </c>
      <c r="BE53">
        <v>193.41509400000001</v>
      </c>
      <c r="BF53">
        <v>0.1867</v>
      </c>
      <c r="BG53">
        <v>60.452829999999999</v>
      </c>
      <c r="BH53">
        <v>0.27479999999999999</v>
      </c>
      <c r="BI53">
        <v>8.6720000000000005E-2</v>
      </c>
      <c r="BJ53">
        <v>0.84260000000000002</v>
      </c>
      <c r="BK53">
        <v>0.1091</v>
      </c>
      <c r="BL53">
        <v>8.0060000000000006E-2</v>
      </c>
      <c r="BM53">
        <v>3.6310000000000002E-2</v>
      </c>
      <c r="BN53">
        <v>0.27479999999999999</v>
      </c>
      <c r="BO53">
        <v>113.886792</v>
      </c>
      <c r="BP53">
        <v>0.84260000000000002</v>
      </c>
      <c r="BQ53">
        <v>229.86792500000001</v>
      </c>
      <c r="BR53">
        <v>7.9719999999999999E-2</v>
      </c>
      <c r="BS53">
        <v>53.1</v>
      </c>
      <c r="BT53">
        <v>35.395874999999997</v>
      </c>
      <c r="BU53">
        <v>47.511831999999998</v>
      </c>
      <c r="BV53">
        <v>10.124449</v>
      </c>
      <c r="BW53">
        <v>31.825939000000002</v>
      </c>
      <c r="BX53">
        <v>38.096817000000001</v>
      </c>
      <c r="BY53">
        <v>53.664354000000003</v>
      </c>
      <c r="BZ53">
        <v>35.395874999999997</v>
      </c>
      <c r="CA53">
        <v>46.424349999999997</v>
      </c>
      <c r="CB53">
        <v>10.124449</v>
      </c>
      <c r="CC53">
        <v>32.656680999999999</v>
      </c>
      <c r="CD53">
        <v>38.096817000000001</v>
      </c>
      <c r="CE53">
        <v>50.601295</v>
      </c>
      <c r="CF53">
        <v>35.568581000000002</v>
      </c>
      <c r="CG53">
        <v>44.445867999999997</v>
      </c>
      <c r="CH53">
        <v>13.339504</v>
      </c>
      <c r="CI53">
        <v>37.692746999999997</v>
      </c>
      <c r="CJ53">
        <v>63.839205</v>
      </c>
      <c r="CK53">
        <v>54.555695</v>
      </c>
      <c r="CL53">
        <v>35.568581000000002</v>
      </c>
      <c r="CM53">
        <v>43.594056999999999</v>
      </c>
      <c r="CN53">
        <v>13.339504</v>
      </c>
      <c r="CO53">
        <v>28.691835000000001</v>
      </c>
      <c r="CP53">
        <v>63.992773</v>
      </c>
      <c r="CQ53">
        <v>49.016303999999998</v>
      </c>
    </row>
    <row r="54" spans="1:95" x14ac:dyDescent="0.2">
      <c r="A54" t="s">
        <v>49</v>
      </c>
      <c r="B54" s="16"/>
      <c r="C54" t="s">
        <v>86</v>
      </c>
      <c r="D54">
        <v>47</v>
      </c>
      <c r="E54">
        <v>1</v>
      </c>
      <c r="G54">
        <v>10.1395497865</v>
      </c>
      <c r="H54">
        <v>8.291224232676738</v>
      </c>
      <c r="I54">
        <v>5.181432728566481</v>
      </c>
      <c r="J54">
        <v>1.6001798473548099</v>
      </c>
      <c r="K54">
        <v>146.11472950002519</v>
      </c>
      <c r="L54">
        <v>132.98376669211851</v>
      </c>
      <c r="M54">
        <v>18.015561173766301</v>
      </c>
      <c r="N54">
        <v>0.19929692022916401</v>
      </c>
      <c r="O54">
        <v>0</v>
      </c>
      <c r="P54">
        <v>1</v>
      </c>
      <c r="Q54" s="22">
        <v>1</v>
      </c>
      <c r="R54">
        <v>0</v>
      </c>
      <c r="S54">
        <v>2</v>
      </c>
      <c r="T54">
        <v>1</v>
      </c>
      <c r="U54" s="22">
        <v>2</v>
      </c>
      <c r="V54">
        <v>0</v>
      </c>
      <c r="W54">
        <v>1</v>
      </c>
      <c r="X54">
        <v>0.38469999999999999</v>
      </c>
      <c r="Y54">
        <v>0.1013</v>
      </c>
      <c r="Z54">
        <v>0.75270000000000004</v>
      </c>
      <c r="AA54">
        <v>0.21129999999999999</v>
      </c>
      <c r="AB54">
        <v>0.25679999999999997</v>
      </c>
      <c r="AC54">
        <v>6.3200000000000006E-2</v>
      </c>
      <c r="AD54">
        <v>0.38469999999999999</v>
      </c>
      <c r="AE54">
        <v>50.983018999999999</v>
      </c>
      <c r="AF54">
        <v>0.7298</v>
      </c>
      <c r="AG54">
        <v>101.94339600000001</v>
      </c>
      <c r="AH54">
        <v>0.25679999999999997</v>
      </c>
      <c r="AI54">
        <v>34.460377000000001</v>
      </c>
      <c r="AJ54">
        <v>0.33389999999999997</v>
      </c>
      <c r="AK54">
        <v>0.1018</v>
      </c>
      <c r="AL54">
        <v>1.161</v>
      </c>
      <c r="AM54">
        <v>0.2447</v>
      </c>
      <c r="AN54">
        <v>9.35E-2</v>
      </c>
      <c r="AO54">
        <v>2.8910000000000002E-2</v>
      </c>
      <c r="AP54">
        <v>0.33389999999999997</v>
      </c>
      <c r="AQ54">
        <v>55.086792000000003</v>
      </c>
      <c r="AR54">
        <v>1.145</v>
      </c>
      <c r="AS54">
        <v>186.509434</v>
      </c>
      <c r="AT54">
        <v>9.35E-2</v>
      </c>
      <c r="AU54">
        <v>10.720755</v>
      </c>
      <c r="AV54">
        <v>0.1522</v>
      </c>
      <c r="AW54">
        <v>4.0070000000000001E-2</v>
      </c>
      <c r="AX54">
        <v>0.50970000000000004</v>
      </c>
      <c r="AY54">
        <v>0.1205</v>
      </c>
      <c r="AZ54">
        <v>6.447E-2</v>
      </c>
      <c r="BA54">
        <v>1.499E-2</v>
      </c>
      <c r="BB54">
        <v>0.1522</v>
      </c>
      <c r="BC54">
        <v>25.964151000000001</v>
      </c>
      <c r="BD54">
        <v>0.50970000000000004</v>
      </c>
      <c r="BE54">
        <v>69.509433999999999</v>
      </c>
      <c r="BF54">
        <v>6.447E-2</v>
      </c>
      <c r="BG54">
        <v>13.816981</v>
      </c>
      <c r="BH54">
        <v>0.19189999999999999</v>
      </c>
      <c r="BI54">
        <v>5.8709999999999998E-2</v>
      </c>
      <c r="BJ54">
        <v>0.83020000000000005</v>
      </c>
      <c r="BK54">
        <v>0.1043</v>
      </c>
      <c r="BL54">
        <v>3.4970000000000001E-2</v>
      </c>
      <c r="BM54">
        <v>1.5169999999999999E-2</v>
      </c>
      <c r="BN54">
        <v>0.19189999999999999</v>
      </c>
      <c r="BO54">
        <v>28.058491</v>
      </c>
      <c r="BP54">
        <v>0.83020000000000005</v>
      </c>
      <c r="BQ54">
        <v>124.30188699999999</v>
      </c>
      <c r="BR54">
        <v>3.3410000000000002E-2</v>
      </c>
      <c r="BS54">
        <v>3.9933960000000002</v>
      </c>
      <c r="BT54">
        <v>60.436703999999999</v>
      </c>
      <c r="BU54">
        <v>60.444225000000003</v>
      </c>
      <c r="BV54">
        <v>32.283777999999998</v>
      </c>
      <c r="BW54">
        <v>42.972078000000003</v>
      </c>
      <c r="BX54">
        <v>74.894859999999994</v>
      </c>
      <c r="BY54">
        <v>76.281645999999995</v>
      </c>
      <c r="BZ54">
        <v>60.436703999999999</v>
      </c>
      <c r="CA54">
        <v>49.072943000000002</v>
      </c>
      <c r="CB54">
        <v>30.158947999999999</v>
      </c>
      <c r="CC54">
        <v>31.815657999999999</v>
      </c>
      <c r="CD54">
        <v>74.894859999999994</v>
      </c>
      <c r="CE54">
        <v>59.904730999999998</v>
      </c>
      <c r="CF54">
        <v>42.527703000000002</v>
      </c>
      <c r="CG54">
        <v>42.328094</v>
      </c>
      <c r="CH54">
        <v>28.492678999999999</v>
      </c>
      <c r="CI54">
        <v>57.376379</v>
      </c>
      <c r="CJ54">
        <v>62.598930000000003</v>
      </c>
      <c r="CK54">
        <v>47.526806999999998</v>
      </c>
      <c r="CL54">
        <v>42.527703000000002</v>
      </c>
      <c r="CM54">
        <v>49.06494</v>
      </c>
      <c r="CN54">
        <v>27.493449999999999</v>
      </c>
      <c r="CO54">
        <v>33.353566000000001</v>
      </c>
      <c r="CP54">
        <v>64.267380000000003</v>
      </c>
      <c r="CQ54">
        <v>62.750791999999997</v>
      </c>
    </row>
    <row r="55" spans="1:95" x14ac:dyDescent="0.2">
      <c r="A55" t="s">
        <v>50</v>
      </c>
      <c r="B55" s="16"/>
      <c r="C55" t="s">
        <v>86</v>
      </c>
      <c r="D55">
        <v>36</v>
      </c>
      <c r="E55">
        <v>0</v>
      </c>
      <c r="G55">
        <v>15.2287496591</v>
      </c>
      <c r="H55">
        <v>11.261953863063439</v>
      </c>
      <c r="I55">
        <v>7.8927782376102318</v>
      </c>
      <c r="J55">
        <v>1.4268681475679299</v>
      </c>
      <c r="K55">
        <v>896.0344104504893</v>
      </c>
      <c r="L55">
        <v>431.64483685413592</v>
      </c>
      <c r="M55">
        <v>42.401238151064739</v>
      </c>
      <c r="N55">
        <v>0.17352312771542699</v>
      </c>
      <c r="O55">
        <v>0</v>
      </c>
      <c r="P55">
        <v>1</v>
      </c>
      <c r="Q55" s="22">
        <v>2</v>
      </c>
      <c r="R55">
        <v>0</v>
      </c>
      <c r="S55">
        <v>1</v>
      </c>
      <c r="T55">
        <v>1</v>
      </c>
      <c r="U55" s="22">
        <v>2</v>
      </c>
      <c r="V55">
        <v>0</v>
      </c>
      <c r="W55">
        <v>1</v>
      </c>
      <c r="X55">
        <v>0.48609999999999998</v>
      </c>
      <c r="Y55">
        <v>0.13150000000000001</v>
      </c>
      <c r="Z55">
        <v>0.82</v>
      </c>
      <c r="AA55">
        <v>0.2031</v>
      </c>
      <c r="AB55">
        <v>0.34920000000000001</v>
      </c>
      <c r="AC55">
        <v>8.9870000000000005E-2</v>
      </c>
      <c r="AD55">
        <v>0.48609999999999998</v>
      </c>
      <c r="AE55">
        <v>222.05660399999999</v>
      </c>
      <c r="AF55">
        <v>0.82</v>
      </c>
      <c r="AG55">
        <v>347.88679200000001</v>
      </c>
      <c r="AH55">
        <v>0.34920000000000001</v>
      </c>
      <c r="AI55">
        <v>145.981132</v>
      </c>
      <c r="AJ55">
        <v>0.4662</v>
      </c>
      <c r="AK55">
        <v>0.159</v>
      </c>
      <c r="AL55">
        <v>1.085</v>
      </c>
      <c r="AM55">
        <v>0.15970000000000001</v>
      </c>
      <c r="AN55">
        <v>0.2447</v>
      </c>
      <c r="AO55">
        <v>9.962E-2</v>
      </c>
      <c r="AP55">
        <v>0.4662</v>
      </c>
      <c r="AQ55">
        <v>259.471698</v>
      </c>
      <c r="AR55">
        <v>1.085</v>
      </c>
      <c r="AS55">
        <v>453</v>
      </c>
      <c r="AT55">
        <v>0.2447</v>
      </c>
      <c r="AU55">
        <v>144.90566000000001</v>
      </c>
      <c r="AV55">
        <v>0.29430000000000001</v>
      </c>
      <c r="AW55">
        <v>8.4250000000000005E-2</v>
      </c>
      <c r="AX55">
        <v>0.63139999999999996</v>
      </c>
      <c r="AY55">
        <v>0.12180000000000001</v>
      </c>
      <c r="AZ55">
        <v>0.16500000000000001</v>
      </c>
      <c r="BA55">
        <v>4.8189999999999997E-2</v>
      </c>
      <c r="BB55">
        <v>0.29430000000000001</v>
      </c>
      <c r="BC55">
        <v>129.79245299999999</v>
      </c>
      <c r="BD55">
        <v>0.63139999999999996</v>
      </c>
      <c r="BE55">
        <v>252.11320799999999</v>
      </c>
      <c r="BF55">
        <v>0.16500000000000001</v>
      </c>
      <c r="BG55">
        <v>72.339623000000003</v>
      </c>
      <c r="BH55">
        <v>0.31430000000000002</v>
      </c>
      <c r="BI55">
        <v>0.11310000000000001</v>
      </c>
      <c r="BJ55">
        <v>0.63549999999999995</v>
      </c>
      <c r="BK55">
        <v>8.8919999999999999E-2</v>
      </c>
      <c r="BL55">
        <v>0.13700000000000001</v>
      </c>
      <c r="BM55">
        <v>7.356E-2</v>
      </c>
      <c r="BN55">
        <v>0.31430000000000002</v>
      </c>
      <c r="BO55">
        <v>153.226415</v>
      </c>
      <c r="BP55">
        <v>0.63549999999999995</v>
      </c>
      <c r="BQ55">
        <v>335.54716999999999</v>
      </c>
      <c r="BR55">
        <v>0.13569999999999999</v>
      </c>
      <c r="BS55">
        <v>63.735849000000002</v>
      </c>
      <c r="BT55">
        <v>39.456901999999999</v>
      </c>
      <c r="BU55">
        <v>35.931559</v>
      </c>
      <c r="BV55">
        <v>23</v>
      </c>
      <c r="BW55">
        <v>40.029541999999999</v>
      </c>
      <c r="BX55">
        <v>52.749141000000002</v>
      </c>
      <c r="BY55">
        <v>46.378101999999998</v>
      </c>
      <c r="BZ55">
        <v>39.456901999999999</v>
      </c>
      <c r="CA55">
        <v>41.549833999999997</v>
      </c>
      <c r="CB55">
        <v>23</v>
      </c>
      <c r="CC55">
        <v>27.530100999999998</v>
      </c>
      <c r="CD55">
        <v>52.749141000000002</v>
      </c>
      <c r="CE55">
        <v>50.445909</v>
      </c>
      <c r="CF55">
        <v>32.582583</v>
      </c>
      <c r="CG55">
        <v>28.867925</v>
      </c>
      <c r="CH55">
        <v>41.428570999999998</v>
      </c>
      <c r="CI55">
        <v>44.320601000000003</v>
      </c>
      <c r="CJ55">
        <v>44.013077000000003</v>
      </c>
      <c r="CK55">
        <v>26.159406000000001</v>
      </c>
      <c r="CL55">
        <v>32.582583</v>
      </c>
      <c r="CM55">
        <v>40.946770999999998</v>
      </c>
      <c r="CN55">
        <v>41.428570999999998</v>
      </c>
      <c r="CO55">
        <v>25.927776999999999</v>
      </c>
      <c r="CP55">
        <v>44.544339999999998</v>
      </c>
      <c r="CQ55">
        <v>56.015625</v>
      </c>
    </row>
    <row r="56" spans="1:95" x14ac:dyDescent="0.2">
      <c r="A56" t="s">
        <v>140</v>
      </c>
      <c r="B56" s="16"/>
      <c r="C56" t="s">
        <v>87</v>
      </c>
      <c r="D56">
        <v>36</v>
      </c>
      <c r="E56">
        <v>0</v>
      </c>
      <c r="G56">
        <v>5.9576068798100001</v>
      </c>
      <c r="H56">
        <v>2.9879811565754091</v>
      </c>
      <c r="I56">
        <v>5.5929735074999716</v>
      </c>
      <c r="J56">
        <v>0.53423838903735799</v>
      </c>
      <c r="K56">
        <v>37.225960891750255</v>
      </c>
      <c r="L56">
        <v>45.01210905195137</v>
      </c>
      <c r="M56">
        <v>21.686190233377378</v>
      </c>
      <c r="N56">
        <v>4.9303170831515301E-2</v>
      </c>
      <c r="O56">
        <v>0.63724358055657526</v>
      </c>
      <c r="P56">
        <v>1</v>
      </c>
      <c r="Q56" s="22">
        <v>2</v>
      </c>
      <c r="R56">
        <v>0</v>
      </c>
      <c r="S56">
        <v>1</v>
      </c>
      <c r="T56">
        <v>1</v>
      </c>
      <c r="U56" s="22">
        <v>3</v>
      </c>
      <c r="V56">
        <v>0</v>
      </c>
      <c r="W56">
        <v>1</v>
      </c>
      <c r="X56">
        <v>0.59040000000000004</v>
      </c>
      <c r="Y56">
        <v>0.38030000000000003</v>
      </c>
      <c r="Z56">
        <v>1.1779999999999999</v>
      </c>
      <c r="AA56">
        <v>0.70630000000000004</v>
      </c>
      <c r="AB56">
        <v>0.39400000000000002</v>
      </c>
      <c r="AC56">
        <v>0.2351</v>
      </c>
      <c r="AD56">
        <v>0.59040000000000004</v>
      </c>
      <c r="AE56">
        <v>151.245283</v>
      </c>
      <c r="AF56">
        <v>1.1779999999999999</v>
      </c>
      <c r="AG56">
        <v>291</v>
      </c>
      <c r="AH56">
        <v>0.39400000000000002</v>
      </c>
      <c r="AI56">
        <v>89.150942999999998</v>
      </c>
      <c r="AJ56">
        <v>0.58540000000000003</v>
      </c>
      <c r="AK56">
        <v>0.38669999999999999</v>
      </c>
      <c r="AL56">
        <v>1.036</v>
      </c>
      <c r="AM56">
        <v>0.65969999999999995</v>
      </c>
      <c r="AN56">
        <v>0.2404</v>
      </c>
      <c r="AO56">
        <v>0.1424</v>
      </c>
      <c r="AP56">
        <v>0.58540000000000003</v>
      </c>
      <c r="AQ56">
        <v>155.037736</v>
      </c>
      <c r="AR56">
        <v>1.036</v>
      </c>
      <c r="AS56">
        <v>245.15094300000001</v>
      </c>
      <c r="AT56">
        <v>0.2404</v>
      </c>
      <c r="AU56">
        <v>56.886792</v>
      </c>
      <c r="AV56">
        <v>0.2596</v>
      </c>
      <c r="AW56">
        <v>0.1149</v>
      </c>
      <c r="AX56">
        <v>0.61080000000000001</v>
      </c>
      <c r="AY56">
        <v>0.31030000000000002</v>
      </c>
      <c r="AZ56">
        <v>0.13450000000000001</v>
      </c>
      <c r="BA56">
        <v>4.9349999999999998E-2</v>
      </c>
      <c r="BB56">
        <v>0.25430000000000003</v>
      </c>
      <c r="BC56">
        <v>46.188679</v>
      </c>
      <c r="BD56">
        <v>0.59840000000000004</v>
      </c>
      <c r="BE56">
        <v>117.05660399999999</v>
      </c>
      <c r="BF56">
        <v>0.13450000000000001</v>
      </c>
      <c r="BG56">
        <v>21.401886999999999</v>
      </c>
      <c r="BH56">
        <v>0.2969</v>
      </c>
      <c r="BI56">
        <v>0.14580000000000001</v>
      </c>
      <c r="BJ56">
        <v>0.83760000000000001</v>
      </c>
      <c r="BK56">
        <v>0.36480000000000001</v>
      </c>
      <c r="BL56">
        <v>5.4300000000000001E-2</v>
      </c>
      <c r="BM56">
        <v>2.0279999999999999E-2</v>
      </c>
      <c r="BN56">
        <v>0.29010000000000002</v>
      </c>
      <c r="BO56">
        <v>56.886792</v>
      </c>
      <c r="BP56">
        <v>0.78210000000000002</v>
      </c>
      <c r="BQ56">
        <v>139.58490599999999</v>
      </c>
      <c r="BR56">
        <v>5.4300000000000001E-2</v>
      </c>
      <c r="BS56">
        <v>9.3000000000000007</v>
      </c>
      <c r="BT56">
        <v>56.029809999999998</v>
      </c>
      <c r="BU56">
        <v>69.787009999999995</v>
      </c>
      <c r="BV56">
        <v>48.149405999999999</v>
      </c>
      <c r="BW56">
        <v>56.066827000000004</v>
      </c>
      <c r="BX56">
        <v>65.862943999999999</v>
      </c>
      <c r="BY56">
        <v>79.008932000000001</v>
      </c>
      <c r="BZ56">
        <v>56.927506999999999</v>
      </c>
      <c r="CA56">
        <v>69.461078000000001</v>
      </c>
      <c r="CB56">
        <v>49.202036999999997</v>
      </c>
      <c r="CC56">
        <v>59.774363000000001</v>
      </c>
      <c r="CD56">
        <v>65.862943999999999</v>
      </c>
      <c r="CE56">
        <v>75.993651</v>
      </c>
      <c r="CF56">
        <v>49.282541999999999</v>
      </c>
      <c r="CG56">
        <v>62.296354000000001</v>
      </c>
      <c r="CH56">
        <v>19.150579</v>
      </c>
      <c r="CI56">
        <v>44.702137</v>
      </c>
      <c r="CJ56">
        <v>77.412645999999995</v>
      </c>
      <c r="CK56">
        <v>85.758426999999998</v>
      </c>
      <c r="CL56">
        <v>50.444141000000002</v>
      </c>
      <c r="CM56">
        <v>63.307777000000002</v>
      </c>
      <c r="CN56">
        <v>24.507722000000001</v>
      </c>
      <c r="CO56">
        <v>43.061649000000003</v>
      </c>
      <c r="CP56">
        <v>77.412645999999995</v>
      </c>
      <c r="CQ56">
        <v>83.651741000000001</v>
      </c>
    </row>
    <row r="57" spans="1:95" x14ac:dyDescent="0.2">
      <c r="A57" t="s">
        <v>51</v>
      </c>
      <c r="B57" s="16"/>
      <c r="C57" t="s">
        <v>86</v>
      </c>
      <c r="D57">
        <v>60</v>
      </c>
      <c r="E57">
        <v>0</v>
      </c>
      <c r="G57">
        <v>6.72212110222</v>
      </c>
      <c r="H57">
        <v>4.6456831760069059</v>
      </c>
      <c r="I57">
        <v>5.287963924367804</v>
      </c>
      <c r="J57">
        <v>0.87853912062425998</v>
      </c>
      <c r="K57">
        <v>71.131040138975365</v>
      </c>
      <c r="L57">
        <v>71.965979920789081</v>
      </c>
      <c r="M57">
        <v>20.23930922353188</v>
      </c>
      <c r="N57">
        <v>8.4370746434600796E-2</v>
      </c>
      <c r="O57">
        <v>0</v>
      </c>
      <c r="P57">
        <v>1</v>
      </c>
      <c r="Q57" s="22">
        <v>1</v>
      </c>
      <c r="R57">
        <v>0</v>
      </c>
      <c r="S57">
        <v>1</v>
      </c>
      <c r="T57">
        <v>1</v>
      </c>
      <c r="U57" s="22">
        <v>2</v>
      </c>
      <c r="V57">
        <v>0</v>
      </c>
      <c r="W57">
        <v>2</v>
      </c>
      <c r="X57">
        <v>1.179</v>
      </c>
      <c r="Y57">
        <v>0.63959999999999995</v>
      </c>
      <c r="Z57">
        <v>2.1890000000000001</v>
      </c>
      <c r="AA57">
        <v>1.236</v>
      </c>
      <c r="AB57">
        <v>0.7893</v>
      </c>
      <c r="AC57">
        <v>0.40760000000000002</v>
      </c>
      <c r="AD57">
        <v>1.1519999999999999</v>
      </c>
      <c r="AE57">
        <v>272.77358500000003</v>
      </c>
      <c r="AF57">
        <v>2.1589999999999998</v>
      </c>
      <c r="AG57">
        <v>548.32075499999996</v>
      </c>
      <c r="AH57">
        <v>0.77680000000000005</v>
      </c>
      <c r="AI57">
        <v>170.54716999999999</v>
      </c>
      <c r="AJ57">
        <v>1.101</v>
      </c>
      <c r="AK57">
        <v>0.59909999999999997</v>
      </c>
      <c r="AL57">
        <v>2.8439999999999999</v>
      </c>
      <c r="AM57">
        <v>1.6679999999999999</v>
      </c>
      <c r="AN57">
        <v>0.4798</v>
      </c>
      <c r="AO57">
        <v>0.22600000000000001</v>
      </c>
      <c r="AP57">
        <v>1.1000000000000001</v>
      </c>
      <c r="AQ57">
        <v>271.018868</v>
      </c>
      <c r="AR57">
        <v>2.8439999999999999</v>
      </c>
      <c r="AS57">
        <v>762.45282999999995</v>
      </c>
      <c r="AT57">
        <v>0.47649999999999998</v>
      </c>
      <c r="AU57">
        <v>97.584906000000004</v>
      </c>
      <c r="AV57">
        <v>0.71209999999999996</v>
      </c>
      <c r="AW57">
        <v>0.31979999999999997</v>
      </c>
      <c r="AX57">
        <v>1.4850000000000001</v>
      </c>
      <c r="AY57">
        <v>0.7581</v>
      </c>
      <c r="AZ57">
        <v>0.41239999999999999</v>
      </c>
      <c r="BA57">
        <v>0.16020000000000001</v>
      </c>
      <c r="BB57">
        <v>0.71209999999999996</v>
      </c>
      <c r="BC57">
        <v>146.773585</v>
      </c>
      <c r="BD57">
        <v>1.478</v>
      </c>
      <c r="BE57">
        <v>327.16981099999998</v>
      </c>
      <c r="BF57">
        <v>0.41239999999999999</v>
      </c>
      <c r="BG57">
        <v>77.433961999999994</v>
      </c>
      <c r="BH57">
        <v>0.72909999999999997</v>
      </c>
      <c r="BI57">
        <v>0.36919999999999997</v>
      </c>
      <c r="BJ57">
        <v>2.2360000000000002</v>
      </c>
      <c r="BK57">
        <v>1.145</v>
      </c>
      <c r="BL57">
        <v>0.21540000000000001</v>
      </c>
      <c r="BM57">
        <v>7.4609999999999996E-2</v>
      </c>
      <c r="BN57">
        <v>0.72909999999999997</v>
      </c>
      <c r="BO57">
        <v>167.43396200000001</v>
      </c>
      <c r="BP57">
        <v>2.2360000000000002</v>
      </c>
      <c r="BQ57">
        <v>510.05660399999999</v>
      </c>
      <c r="BR57">
        <v>0.21540000000000001</v>
      </c>
      <c r="BS57">
        <v>40.624527999999998</v>
      </c>
      <c r="BT57">
        <v>39.601357</v>
      </c>
      <c r="BU57">
        <v>50</v>
      </c>
      <c r="BV57">
        <v>32.160803999999999</v>
      </c>
      <c r="BW57">
        <v>38.665049000000003</v>
      </c>
      <c r="BX57">
        <v>47.751171999999997</v>
      </c>
      <c r="BY57">
        <v>60.696762</v>
      </c>
      <c r="BZ57">
        <v>38.185763999999999</v>
      </c>
      <c r="CA57">
        <v>46.192155999999997</v>
      </c>
      <c r="CB57">
        <v>31.542380999999999</v>
      </c>
      <c r="CC57">
        <v>40.332403999999997</v>
      </c>
      <c r="CD57">
        <v>46.910401999999998</v>
      </c>
      <c r="CE57">
        <v>54.596747000000001</v>
      </c>
      <c r="CF57">
        <v>33.778382999999998</v>
      </c>
      <c r="CG57">
        <v>38.374228000000002</v>
      </c>
      <c r="CH57">
        <v>21.378340000000001</v>
      </c>
      <c r="CI57">
        <v>31.354915999999999</v>
      </c>
      <c r="CJ57">
        <v>55.106293999999998</v>
      </c>
      <c r="CK57">
        <v>66.986726000000004</v>
      </c>
      <c r="CL57">
        <v>33.718181999999999</v>
      </c>
      <c r="CM57">
        <v>38.220551</v>
      </c>
      <c r="CN57">
        <v>21.378340000000001</v>
      </c>
      <c r="CO57">
        <v>33.103192</v>
      </c>
      <c r="CP57">
        <v>54.795383000000001</v>
      </c>
      <c r="CQ57">
        <v>58.370069999999998</v>
      </c>
    </row>
    <row r="58" spans="1:95" x14ac:dyDescent="0.2">
      <c r="A58" t="s">
        <v>52</v>
      </c>
      <c r="B58" s="16"/>
      <c r="C58" t="s">
        <v>87</v>
      </c>
      <c r="D58" s="1">
        <v>50</v>
      </c>
      <c r="E58" s="1">
        <v>1</v>
      </c>
      <c r="G58">
        <v>8.3462570256199999</v>
      </c>
      <c r="H58">
        <v>3.8899923996095631</v>
      </c>
      <c r="I58">
        <v>7.4574034587497842</v>
      </c>
      <c r="J58">
        <v>0.52162826124760997</v>
      </c>
      <c r="K58">
        <v>95.635417715016501</v>
      </c>
      <c r="L58">
        <v>89.047124083215678</v>
      </c>
      <c r="M58">
        <v>34.140598705951405</v>
      </c>
      <c r="N58">
        <v>9.8567099511212106E-2</v>
      </c>
      <c r="O58">
        <v>1.2890861596573764</v>
      </c>
      <c r="P58">
        <v>1</v>
      </c>
      <c r="Q58" s="22">
        <v>2</v>
      </c>
      <c r="R58">
        <v>0</v>
      </c>
      <c r="S58">
        <v>1</v>
      </c>
      <c r="T58">
        <v>1</v>
      </c>
      <c r="U58" s="22">
        <v>2</v>
      </c>
      <c r="V58">
        <v>0</v>
      </c>
      <c r="W58">
        <v>1</v>
      </c>
      <c r="X58">
        <v>0.3846</v>
      </c>
      <c r="Y58">
        <v>0.2157</v>
      </c>
      <c r="Z58">
        <v>0.69359999999999999</v>
      </c>
      <c r="AA58">
        <v>0.3952</v>
      </c>
      <c r="AB58">
        <v>0.26379999999999998</v>
      </c>
      <c r="AC58">
        <v>0.13689999999999999</v>
      </c>
      <c r="AD58">
        <v>0.3846</v>
      </c>
      <c r="AE58">
        <v>107.43396199999999</v>
      </c>
      <c r="AF58">
        <v>0.6744</v>
      </c>
      <c r="AG58">
        <v>185.32075499999999</v>
      </c>
      <c r="AH58">
        <v>0.26379999999999998</v>
      </c>
      <c r="AI58">
        <v>68.490566000000001</v>
      </c>
      <c r="AJ58">
        <v>0.37019999999999997</v>
      </c>
      <c r="AK58">
        <v>0.21959999999999999</v>
      </c>
      <c r="AL58">
        <v>0.91080000000000005</v>
      </c>
      <c r="AM58">
        <v>0.5272</v>
      </c>
      <c r="AN58">
        <v>0.15329999999999999</v>
      </c>
      <c r="AO58">
        <v>8.3949999999999997E-2</v>
      </c>
      <c r="AP58">
        <v>0.36599999999999999</v>
      </c>
      <c r="AQ58">
        <v>105.339623</v>
      </c>
      <c r="AR58">
        <v>0.91080000000000005</v>
      </c>
      <c r="AS58">
        <v>232.64150900000001</v>
      </c>
      <c r="AT58">
        <v>0.15329999999999999</v>
      </c>
      <c r="AU58">
        <v>42.611320999999997</v>
      </c>
      <c r="AV58">
        <v>0.22270000000000001</v>
      </c>
      <c r="AW58">
        <v>0.1168</v>
      </c>
      <c r="AX58">
        <v>0.49909999999999999</v>
      </c>
      <c r="AY58">
        <v>0.26540000000000002</v>
      </c>
      <c r="AZ58">
        <v>0.12790000000000001</v>
      </c>
      <c r="BA58">
        <v>6.2719999999999998E-2</v>
      </c>
      <c r="BB58">
        <v>0.20219999999999999</v>
      </c>
      <c r="BC58">
        <v>56.150942999999998</v>
      </c>
      <c r="BD58">
        <v>0.49909999999999999</v>
      </c>
      <c r="BE58">
        <v>125.773585</v>
      </c>
      <c r="BF58">
        <v>0.106</v>
      </c>
      <c r="BG58">
        <v>30.481131999999999</v>
      </c>
      <c r="BH58">
        <v>0.2424</v>
      </c>
      <c r="BI58">
        <v>0.1288</v>
      </c>
      <c r="BJ58">
        <v>0.75309999999999999</v>
      </c>
      <c r="BK58">
        <v>0.3679</v>
      </c>
      <c r="BL58">
        <v>6.0080000000000001E-2</v>
      </c>
      <c r="BM58">
        <v>2.886E-2</v>
      </c>
      <c r="BN58">
        <v>0.22140000000000001</v>
      </c>
      <c r="BO58">
        <v>61.811321</v>
      </c>
      <c r="BP58">
        <v>0.75309999999999999</v>
      </c>
      <c r="BQ58">
        <v>167.32075499999999</v>
      </c>
      <c r="BR58">
        <v>4.4650000000000002E-2</v>
      </c>
      <c r="BS58">
        <v>14.213208</v>
      </c>
      <c r="BT58">
        <v>42.095683999999999</v>
      </c>
      <c r="BU58">
        <v>45.850718999999998</v>
      </c>
      <c r="BV58">
        <v>28.042099</v>
      </c>
      <c r="BW58">
        <v>32.84413</v>
      </c>
      <c r="BX58">
        <v>51.516300000000001</v>
      </c>
      <c r="BY58">
        <v>54.185536999999997</v>
      </c>
      <c r="BZ58">
        <v>47.425896999999999</v>
      </c>
      <c r="CA58">
        <v>47.734456999999999</v>
      </c>
      <c r="CB58">
        <v>25.993476000000001</v>
      </c>
      <c r="CC58">
        <v>32.131948999999999</v>
      </c>
      <c r="CD58">
        <v>59.818044</v>
      </c>
      <c r="CE58">
        <v>55.495868000000002</v>
      </c>
      <c r="CF58">
        <v>34.521880000000003</v>
      </c>
      <c r="CG58">
        <v>41.347904999999997</v>
      </c>
      <c r="CH58">
        <v>17.314449</v>
      </c>
      <c r="CI58">
        <v>30.216237</v>
      </c>
      <c r="CJ58">
        <v>60.808871000000003</v>
      </c>
      <c r="CK58">
        <v>65.622394</v>
      </c>
      <c r="CL58">
        <v>39.508197000000003</v>
      </c>
      <c r="CM58">
        <v>41.321869999999997</v>
      </c>
      <c r="CN58">
        <v>17.314449</v>
      </c>
      <c r="CO58">
        <v>28.077859</v>
      </c>
      <c r="CP58">
        <v>70.874103000000005</v>
      </c>
      <c r="CQ58">
        <v>66.644526999999997</v>
      </c>
    </row>
    <row r="59" spans="1:95" x14ac:dyDescent="0.2">
      <c r="A59" t="s">
        <v>53</v>
      </c>
      <c r="B59" s="16"/>
      <c r="C59" t="s">
        <v>87</v>
      </c>
      <c r="D59" s="1">
        <v>50</v>
      </c>
      <c r="E59" s="1">
        <v>1</v>
      </c>
      <c r="G59">
        <v>11.8143547488</v>
      </c>
      <c r="H59">
        <v>8.3764886440823396</v>
      </c>
      <c r="I59">
        <v>9.821044189897906</v>
      </c>
      <c r="J59">
        <v>0.85291222421120305</v>
      </c>
      <c r="K59">
        <v>419.54134567471829</v>
      </c>
      <c r="L59">
        <v>252.83212348812239</v>
      </c>
      <c r="M59">
        <v>59.663527900468537</v>
      </c>
      <c r="N59">
        <v>0.14920475182003001</v>
      </c>
      <c r="O59">
        <v>0</v>
      </c>
      <c r="P59">
        <v>1</v>
      </c>
      <c r="Q59" s="22">
        <v>2</v>
      </c>
      <c r="R59">
        <v>0</v>
      </c>
      <c r="S59">
        <v>1</v>
      </c>
      <c r="T59">
        <v>1</v>
      </c>
      <c r="U59" s="22">
        <v>3</v>
      </c>
      <c r="V59">
        <v>0</v>
      </c>
      <c r="W59">
        <v>1</v>
      </c>
      <c r="X59">
        <v>0.74619999999999997</v>
      </c>
      <c r="Y59">
        <v>0.33789999999999998</v>
      </c>
      <c r="Z59">
        <v>1.42</v>
      </c>
      <c r="AA59">
        <v>0.64329999999999998</v>
      </c>
      <c r="AB59">
        <v>0.53939999999999999</v>
      </c>
      <c r="AC59">
        <v>0.2316</v>
      </c>
      <c r="AD59">
        <v>0.74619999999999997</v>
      </c>
      <c r="AE59">
        <v>421.41509400000001</v>
      </c>
      <c r="AF59">
        <v>1.42</v>
      </c>
      <c r="AG59">
        <v>826.41509399999995</v>
      </c>
      <c r="AH59">
        <v>0.53939999999999999</v>
      </c>
      <c r="AI59">
        <v>286.07547199999999</v>
      </c>
      <c r="AJ59">
        <v>0.74650000000000005</v>
      </c>
      <c r="AK59">
        <v>0.35020000000000001</v>
      </c>
      <c r="AL59">
        <v>1.9370000000000001</v>
      </c>
      <c r="AM59">
        <v>0.83789999999999998</v>
      </c>
      <c r="AN59">
        <v>0.32</v>
      </c>
      <c r="AO59">
        <v>0.11650000000000001</v>
      </c>
      <c r="AP59">
        <v>0.74650000000000005</v>
      </c>
      <c r="AQ59">
        <v>411.67924499999998</v>
      </c>
      <c r="AR59">
        <v>1.9370000000000001</v>
      </c>
      <c r="AS59">
        <v>1107.169811</v>
      </c>
      <c r="AT59">
        <v>0.32</v>
      </c>
      <c r="AU59">
        <v>126.113208</v>
      </c>
      <c r="AV59">
        <v>0.60070000000000001</v>
      </c>
      <c r="AW59">
        <v>0.26040000000000002</v>
      </c>
      <c r="AX59">
        <v>1.2330000000000001</v>
      </c>
      <c r="AY59">
        <v>0.54700000000000004</v>
      </c>
      <c r="AZ59">
        <v>0.37730000000000002</v>
      </c>
      <c r="BA59">
        <v>0.16189999999999999</v>
      </c>
      <c r="BB59">
        <v>0.59740000000000004</v>
      </c>
      <c r="BC59">
        <v>337.86792500000001</v>
      </c>
      <c r="BD59">
        <v>1.23</v>
      </c>
      <c r="BE59">
        <v>710.94339600000001</v>
      </c>
      <c r="BF59">
        <v>0.37730000000000002</v>
      </c>
      <c r="BG59">
        <v>208.35849099999999</v>
      </c>
      <c r="BH59">
        <v>0.61599999999999999</v>
      </c>
      <c r="BI59">
        <v>0.27739999999999998</v>
      </c>
      <c r="BJ59">
        <v>1.754</v>
      </c>
      <c r="BK59">
        <v>0.65459999999999996</v>
      </c>
      <c r="BL59">
        <v>0.25929999999999997</v>
      </c>
      <c r="BM59">
        <v>7.8729999999999994E-2</v>
      </c>
      <c r="BN59">
        <v>0.61599999999999999</v>
      </c>
      <c r="BO59">
        <v>373.41509400000001</v>
      </c>
      <c r="BP59">
        <v>1.738</v>
      </c>
      <c r="BQ59">
        <v>917.54717000000005</v>
      </c>
      <c r="BR59">
        <v>0.25929999999999997</v>
      </c>
      <c r="BS59">
        <v>100.075472</v>
      </c>
      <c r="BT59">
        <v>19.498794</v>
      </c>
      <c r="BU59">
        <v>22.935780000000001</v>
      </c>
      <c r="BV59">
        <v>13.169014000000001</v>
      </c>
      <c r="BW59">
        <v>14.969688</v>
      </c>
      <c r="BX59">
        <v>30.051909999999999</v>
      </c>
      <c r="BY59">
        <v>30.094991</v>
      </c>
      <c r="BZ59">
        <v>19.941034999999999</v>
      </c>
      <c r="CA59">
        <v>19.825386000000002</v>
      </c>
      <c r="CB59">
        <v>13.380281999999999</v>
      </c>
      <c r="CC59">
        <v>13.972602999999999</v>
      </c>
      <c r="CD59">
        <v>30.051909999999999</v>
      </c>
      <c r="CE59">
        <v>27.166601</v>
      </c>
      <c r="CF59">
        <v>17.481580999999998</v>
      </c>
      <c r="CG59">
        <v>20.788121</v>
      </c>
      <c r="CH59">
        <v>9.4475990000000003</v>
      </c>
      <c r="CI59">
        <v>21.876118999999999</v>
      </c>
      <c r="CJ59">
        <v>18.96875</v>
      </c>
      <c r="CK59">
        <v>32.420600999999998</v>
      </c>
      <c r="CL59">
        <v>17.481580999999998</v>
      </c>
      <c r="CM59">
        <v>9.294651</v>
      </c>
      <c r="CN59">
        <v>10.273619</v>
      </c>
      <c r="CO59">
        <v>17.126788999999999</v>
      </c>
      <c r="CP59">
        <v>18.96875</v>
      </c>
      <c r="CQ59">
        <v>20.646319999999999</v>
      </c>
    </row>
    <row r="60" spans="1:95" x14ac:dyDescent="0.2">
      <c r="A60" t="s">
        <v>54</v>
      </c>
      <c r="B60" s="16"/>
      <c r="C60" t="s">
        <v>87</v>
      </c>
      <c r="D60" s="1">
        <v>50</v>
      </c>
      <c r="E60" s="1">
        <v>1</v>
      </c>
      <c r="G60">
        <v>15.693652576999998</v>
      </c>
      <c r="H60">
        <v>13.61474826118542</v>
      </c>
      <c r="I60">
        <v>8.2320889472468721</v>
      </c>
      <c r="J60">
        <v>1.65386311402025</v>
      </c>
      <c r="K60">
        <v>1534.022747808187</v>
      </c>
      <c r="L60">
        <v>611.74264216983397</v>
      </c>
      <c r="M60">
        <v>46.399275667185897</v>
      </c>
      <c r="N60">
        <v>0.165435497113262</v>
      </c>
      <c r="O60">
        <v>0</v>
      </c>
      <c r="P60">
        <v>1</v>
      </c>
      <c r="Q60" s="22">
        <v>2</v>
      </c>
      <c r="R60">
        <v>0</v>
      </c>
      <c r="S60">
        <v>1</v>
      </c>
      <c r="T60">
        <v>1</v>
      </c>
      <c r="U60" s="22">
        <v>2</v>
      </c>
      <c r="V60">
        <v>0</v>
      </c>
      <c r="W60">
        <v>1</v>
      </c>
      <c r="X60">
        <v>0.46429999999999999</v>
      </c>
      <c r="Y60">
        <v>0.1047</v>
      </c>
      <c r="Z60">
        <v>0.83840000000000003</v>
      </c>
      <c r="AA60">
        <v>0.1303</v>
      </c>
      <c r="AB60">
        <v>0.32729999999999998</v>
      </c>
      <c r="AC60">
        <v>7.4889999999999998E-2</v>
      </c>
      <c r="AD60">
        <v>0.46429999999999999</v>
      </c>
      <c r="AE60">
        <v>186.283019</v>
      </c>
      <c r="AF60">
        <v>0.83840000000000003</v>
      </c>
      <c r="AG60">
        <v>293.88679200000001</v>
      </c>
      <c r="AH60">
        <v>0.32729999999999998</v>
      </c>
      <c r="AI60">
        <v>128.15094300000001</v>
      </c>
      <c r="AJ60">
        <v>0.43380000000000002</v>
      </c>
      <c r="AK60">
        <v>0.12709999999999999</v>
      </c>
      <c r="AL60">
        <v>1.1759999999999999</v>
      </c>
      <c r="AM60">
        <v>0.1124</v>
      </c>
      <c r="AN60">
        <v>0.21510000000000001</v>
      </c>
      <c r="AO60">
        <v>9.9419999999999994E-2</v>
      </c>
      <c r="AP60">
        <v>0.43380000000000002</v>
      </c>
      <c r="AQ60">
        <v>222.283019</v>
      </c>
      <c r="AR60">
        <v>1.1759999999999999</v>
      </c>
      <c r="AS60">
        <v>450.16981099999998</v>
      </c>
      <c r="AT60">
        <v>0.21510000000000001</v>
      </c>
      <c r="AU60">
        <v>149.54716999999999</v>
      </c>
      <c r="AV60">
        <v>0.44269999999999998</v>
      </c>
      <c r="AW60">
        <v>7.7759999999999996E-2</v>
      </c>
      <c r="AX60">
        <v>0.80279999999999996</v>
      </c>
      <c r="AY60">
        <v>9.8580000000000001E-2</v>
      </c>
      <c r="AZ60">
        <v>0.29720000000000002</v>
      </c>
      <c r="BA60">
        <v>5.4350000000000002E-2</v>
      </c>
      <c r="BB60">
        <v>0.44269999999999998</v>
      </c>
      <c r="BC60">
        <v>125.377358</v>
      </c>
      <c r="BD60">
        <v>0.80279999999999996</v>
      </c>
      <c r="BE60">
        <v>232.471698</v>
      </c>
      <c r="BF60">
        <v>0.29720000000000002</v>
      </c>
      <c r="BG60">
        <v>80.320755000000005</v>
      </c>
      <c r="BH60">
        <v>0.4234</v>
      </c>
      <c r="BI60">
        <v>0.1045</v>
      </c>
      <c r="BJ60">
        <v>1.2130000000000001</v>
      </c>
      <c r="BK60">
        <v>9.0399999999999994E-2</v>
      </c>
      <c r="BL60">
        <v>0.16950000000000001</v>
      </c>
      <c r="BM60">
        <v>7.9189999999999997E-2</v>
      </c>
      <c r="BN60">
        <v>0.4234</v>
      </c>
      <c r="BO60">
        <v>148.35849099999999</v>
      </c>
      <c r="BP60">
        <v>1.2130000000000001</v>
      </c>
      <c r="BQ60">
        <v>334.018868</v>
      </c>
      <c r="BR60">
        <v>0.16950000000000001</v>
      </c>
      <c r="BS60">
        <v>80.830189000000004</v>
      </c>
      <c r="BT60">
        <v>4.6521650000000001</v>
      </c>
      <c r="BU60">
        <v>25.730658999999999</v>
      </c>
      <c r="BV60">
        <v>4.2461830000000003</v>
      </c>
      <c r="BW60">
        <v>24.343821999999999</v>
      </c>
      <c r="BX60">
        <v>9.1964559999999995</v>
      </c>
      <c r="BY60">
        <v>27.426893</v>
      </c>
      <c r="BZ60">
        <v>4.6521650000000001</v>
      </c>
      <c r="CA60">
        <v>32.695228999999998</v>
      </c>
      <c r="CB60">
        <v>4.2461830000000003</v>
      </c>
      <c r="CC60">
        <v>20.897535000000001</v>
      </c>
      <c r="CD60">
        <v>9.1964559999999995</v>
      </c>
      <c r="CE60">
        <v>37.323321999999997</v>
      </c>
      <c r="CF60">
        <v>2.397418</v>
      </c>
      <c r="CG60">
        <v>17.781275000000001</v>
      </c>
      <c r="CH60">
        <v>-3.1462590000000001</v>
      </c>
      <c r="CI60">
        <v>19.572953999999999</v>
      </c>
      <c r="CJ60">
        <v>21.199442000000001</v>
      </c>
      <c r="CK60">
        <v>20.348019000000001</v>
      </c>
      <c r="CL60">
        <v>2.397418</v>
      </c>
      <c r="CM60">
        <v>33.256939000000003</v>
      </c>
      <c r="CN60">
        <v>-3.1462590000000001</v>
      </c>
      <c r="CO60">
        <v>25.801583999999998</v>
      </c>
      <c r="CP60">
        <v>21.199442000000001</v>
      </c>
      <c r="CQ60">
        <v>45.950037999999999</v>
      </c>
    </row>
    <row r="61" spans="1:95" x14ac:dyDescent="0.2">
      <c r="A61" t="s">
        <v>55</v>
      </c>
      <c r="B61" s="16"/>
      <c r="C61" t="s">
        <v>86</v>
      </c>
      <c r="D61" s="1">
        <v>50</v>
      </c>
      <c r="E61" s="1">
        <v>1</v>
      </c>
      <c r="G61">
        <v>20.6269301737</v>
      </c>
      <c r="H61">
        <v>18.069699158844042</v>
      </c>
      <c r="I61">
        <v>5.5849550449252163</v>
      </c>
      <c r="J61">
        <v>3.2354242806776199</v>
      </c>
      <c r="K61">
        <v>1710.079973589048</v>
      </c>
      <c r="L61">
        <v>736.47791208587535</v>
      </c>
      <c r="M61">
        <v>20.02181482381804</v>
      </c>
      <c r="N61">
        <v>0.25470990228756202</v>
      </c>
      <c r="O61">
        <v>0</v>
      </c>
      <c r="P61">
        <v>1</v>
      </c>
      <c r="Q61" s="22">
        <v>2</v>
      </c>
      <c r="R61">
        <v>0</v>
      </c>
      <c r="S61">
        <v>1</v>
      </c>
      <c r="T61">
        <v>1</v>
      </c>
      <c r="U61" s="22">
        <v>2</v>
      </c>
      <c r="V61">
        <v>0</v>
      </c>
      <c r="W61">
        <v>1</v>
      </c>
      <c r="X61">
        <v>0.55179999999999996</v>
      </c>
      <c r="Y61">
        <v>7.6939999999999995E-2</v>
      </c>
      <c r="Z61">
        <v>0.9909</v>
      </c>
      <c r="AA61">
        <v>0.1142</v>
      </c>
      <c r="AB61">
        <v>0.38069999999999998</v>
      </c>
      <c r="AC61">
        <v>5.3289999999999997E-2</v>
      </c>
      <c r="AD61">
        <v>0.55179999999999996</v>
      </c>
      <c r="AE61">
        <v>129.90566000000001</v>
      </c>
      <c r="AF61">
        <v>0.98360000000000003</v>
      </c>
      <c r="AG61">
        <v>247.754717</v>
      </c>
      <c r="AH61">
        <v>0.37880000000000003</v>
      </c>
      <c r="AI61">
        <v>87.452830000000006</v>
      </c>
      <c r="AJ61">
        <v>0.55279999999999996</v>
      </c>
      <c r="AK61">
        <v>8.3879999999999996E-2</v>
      </c>
      <c r="AL61">
        <v>1.488</v>
      </c>
      <c r="AM61">
        <v>8.6749999999999994E-2</v>
      </c>
      <c r="AN61">
        <v>0.2606</v>
      </c>
      <c r="AO61">
        <v>7.7789999999999998E-2</v>
      </c>
      <c r="AP61">
        <v>0.55279999999999996</v>
      </c>
      <c r="AQ61">
        <v>131.94339600000001</v>
      </c>
      <c r="AR61">
        <v>1.472</v>
      </c>
      <c r="AS61">
        <v>370.528302</v>
      </c>
      <c r="AT61">
        <v>0.26</v>
      </c>
      <c r="AU61">
        <v>59.830188999999997</v>
      </c>
      <c r="AV61">
        <v>0.22470000000000001</v>
      </c>
      <c r="AW61">
        <v>1.8669999999999999E-2</v>
      </c>
      <c r="AX61">
        <v>0.62350000000000005</v>
      </c>
      <c r="AY61">
        <v>2.8740000000000002E-2</v>
      </c>
      <c r="AZ61">
        <v>0.10539999999999999</v>
      </c>
      <c r="BA61">
        <v>1.299E-2</v>
      </c>
      <c r="BB61">
        <v>0.22470000000000001</v>
      </c>
      <c r="BC61">
        <v>50.349057000000002</v>
      </c>
      <c r="BD61">
        <v>0.61760000000000004</v>
      </c>
      <c r="BE61">
        <v>146.32075499999999</v>
      </c>
      <c r="BF61">
        <v>0.10539999999999999</v>
      </c>
      <c r="BG61">
        <v>24.107547</v>
      </c>
      <c r="BH61">
        <v>0.25700000000000001</v>
      </c>
      <c r="BI61">
        <v>3.3340000000000002E-2</v>
      </c>
      <c r="BJ61">
        <v>1.0580000000000001</v>
      </c>
      <c r="BK61">
        <v>2.852E-2</v>
      </c>
      <c r="BL61">
        <v>7.8340000000000007E-2</v>
      </c>
      <c r="BM61">
        <v>2.9940000000000001E-2</v>
      </c>
      <c r="BN61">
        <v>0.25700000000000001</v>
      </c>
      <c r="BO61">
        <v>79.301886999999994</v>
      </c>
      <c r="BP61">
        <v>1.0580000000000001</v>
      </c>
      <c r="BQ61">
        <v>264.84905700000002</v>
      </c>
      <c r="BR61">
        <v>5.8650000000000001E-2</v>
      </c>
      <c r="BS61">
        <v>12.933961999999999</v>
      </c>
      <c r="BT61">
        <v>59.278723999999997</v>
      </c>
      <c r="BU61">
        <v>75.734337999999994</v>
      </c>
      <c r="BV61">
        <v>37.077404000000001</v>
      </c>
      <c r="BW61">
        <v>74.833624999999998</v>
      </c>
      <c r="BX61">
        <v>72.314158000000006</v>
      </c>
      <c r="BY61">
        <v>75.623943999999995</v>
      </c>
      <c r="BZ61">
        <v>59.278723999999997</v>
      </c>
      <c r="CA61">
        <v>61.24183</v>
      </c>
      <c r="CB61">
        <v>37.210248</v>
      </c>
      <c r="CC61">
        <v>40.941284000000003</v>
      </c>
      <c r="CD61">
        <v>72.175290000000004</v>
      </c>
      <c r="CE61">
        <v>72.433656999999997</v>
      </c>
      <c r="CF61">
        <v>53.509407000000003</v>
      </c>
      <c r="CG61">
        <v>60.252741999999998</v>
      </c>
      <c r="CH61">
        <v>28.897849000000001</v>
      </c>
      <c r="CI61">
        <v>67.123919000000001</v>
      </c>
      <c r="CJ61">
        <v>69.938603000000001</v>
      </c>
      <c r="CK61">
        <v>61.511761999999997</v>
      </c>
      <c r="CL61">
        <v>53.509407000000003</v>
      </c>
      <c r="CM61">
        <v>39.897039999999997</v>
      </c>
      <c r="CN61">
        <v>28.125</v>
      </c>
      <c r="CO61">
        <v>28.521234</v>
      </c>
      <c r="CP61">
        <v>77.442307999999997</v>
      </c>
      <c r="CQ61">
        <v>78.382214000000005</v>
      </c>
    </row>
    <row r="62" spans="1:95" x14ac:dyDescent="0.2">
      <c r="A62" t="s">
        <v>56</v>
      </c>
      <c r="B62" s="16"/>
      <c r="C62" t="s">
        <v>86</v>
      </c>
      <c r="D62" s="1">
        <v>50</v>
      </c>
      <c r="E62" s="1">
        <v>0</v>
      </c>
      <c r="G62">
        <v>12.6139568346</v>
      </c>
      <c r="H62">
        <v>3.4810016961520027</v>
      </c>
      <c r="I62">
        <v>4.6890413812748708</v>
      </c>
      <c r="J62">
        <v>0.74236958326982705</v>
      </c>
      <c r="K62">
        <v>38.658507680269949</v>
      </c>
      <c r="L62">
        <v>49.613548428282833</v>
      </c>
      <c r="M62">
        <v>14.559931611619211</v>
      </c>
      <c r="N62">
        <v>0.11548765794101599</v>
      </c>
      <c r="O62">
        <v>0</v>
      </c>
      <c r="P62">
        <v>1</v>
      </c>
      <c r="Q62" s="22">
        <v>1</v>
      </c>
      <c r="R62">
        <v>0</v>
      </c>
      <c r="S62">
        <v>1</v>
      </c>
      <c r="T62">
        <v>1</v>
      </c>
      <c r="U62" s="22">
        <v>2</v>
      </c>
      <c r="V62">
        <v>0</v>
      </c>
      <c r="W62">
        <v>1</v>
      </c>
      <c r="X62">
        <v>0.35949999999999999</v>
      </c>
      <c r="Y62">
        <v>0.17610000000000001</v>
      </c>
      <c r="Z62">
        <v>0.65300000000000002</v>
      </c>
      <c r="AA62">
        <v>0.35680000000000001</v>
      </c>
      <c r="AB62">
        <v>0.23569999999999999</v>
      </c>
      <c r="AC62">
        <v>9.8909999999999998E-2</v>
      </c>
      <c r="AD62">
        <v>0.35949999999999999</v>
      </c>
      <c r="AE62">
        <v>55.069811000000001</v>
      </c>
      <c r="AF62">
        <v>0.65300000000000002</v>
      </c>
      <c r="AG62">
        <v>106.415094</v>
      </c>
      <c r="AH62">
        <v>0.23569999999999999</v>
      </c>
      <c r="AI62">
        <v>33.492452999999998</v>
      </c>
      <c r="AJ62">
        <v>0.37</v>
      </c>
      <c r="AK62">
        <v>0.1915</v>
      </c>
      <c r="AL62">
        <v>0.79320000000000002</v>
      </c>
      <c r="AM62">
        <v>0.31269999999999998</v>
      </c>
      <c r="AN62">
        <v>0.14810000000000001</v>
      </c>
      <c r="AO62">
        <v>5.706E-2</v>
      </c>
      <c r="AP62">
        <v>0.37</v>
      </c>
      <c r="AQ62">
        <v>58.075471999999998</v>
      </c>
      <c r="AR62">
        <v>0.79320000000000002</v>
      </c>
      <c r="AS62">
        <v>105.113208</v>
      </c>
      <c r="AT62">
        <v>0.14810000000000001</v>
      </c>
      <c r="AU62">
        <v>20.456603999999999</v>
      </c>
      <c r="AV62">
        <v>0.1497</v>
      </c>
      <c r="AW62">
        <v>5.3949999999999998E-2</v>
      </c>
      <c r="AX62">
        <v>0.3805</v>
      </c>
      <c r="AY62">
        <v>0.14369999999999999</v>
      </c>
      <c r="AZ62">
        <v>6.4170000000000005E-2</v>
      </c>
      <c r="BA62">
        <v>1.9220000000000001E-2</v>
      </c>
      <c r="BB62">
        <v>0.1497</v>
      </c>
      <c r="BC62">
        <v>20.269811000000001</v>
      </c>
      <c r="BD62">
        <v>0.3805</v>
      </c>
      <c r="BE62">
        <v>47.150942999999998</v>
      </c>
      <c r="BF62">
        <v>6.4170000000000005E-2</v>
      </c>
      <c r="BG62">
        <v>9.5716979999999996</v>
      </c>
      <c r="BH62">
        <v>0.1764</v>
      </c>
      <c r="BI62">
        <v>7.3719999999999994E-2</v>
      </c>
      <c r="BJ62">
        <v>0.51539999999999997</v>
      </c>
      <c r="BK62">
        <v>0.1416</v>
      </c>
      <c r="BL62">
        <v>3.0169999999999999E-2</v>
      </c>
      <c r="BM62">
        <v>1.0580000000000001E-2</v>
      </c>
      <c r="BN62">
        <v>0.1764</v>
      </c>
      <c r="BO62">
        <v>23.575472000000001</v>
      </c>
      <c r="BP62">
        <v>0.51539999999999997</v>
      </c>
      <c r="BQ62">
        <v>61.471698000000004</v>
      </c>
      <c r="BR62">
        <v>3.0169999999999999E-2</v>
      </c>
      <c r="BS62">
        <v>4.9788680000000003</v>
      </c>
      <c r="BT62">
        <v>58.358832</v>
      </c>
      <c r="BU62">
        <v>69.363997999999995</v>
      </c>
      <c r="BV62">
        <v>41.730474999999998</v>
      </c>
      <c r="BW62">
        <v>59.725335999999999</v>
      </c>
      <c r="BX62">
        <v>72.774714000000003</v>
      </c>
      <c r="BY62">
        <v>80.568192999999994</v>
      </c>
      <c r="BZ62">
        <v>58.358832</v>
      </c>
      <c r="CA62">
        <v>63.192517000000002</v>
      </c>
      <c r="CB62">
        <v>41.730474999999998</v>
      </c>
      <c r="CC62">
        <v>55.691488999999997</v>
      </c>
      <c r="CD62">
        <v>72.774714000000003</v>
      </c>
      <c r="CE62">
        <v>71.421328000000003</v>
      </c>
      <c r="CF62">
        <v>52.324323999999997</v>
      </c>
      <c r="CG62">
        <v>61.503915999999997</v>
      </c>
      <c r="CH62">
        <v>35.022692999999997</v>
      </c>
      <c r="CI62">
        <v>54.716980999999997</v>
      </c>
      <c r="CJ62">
        <v>79.628629000000004</v>
      </c>
      <c r="CK62">
        <v>81.458113999999995</v>
      </c>
      <c r="CL62">
        <v>52.324323999999997</v>
      </c>
      <c r="CM62">
        <v>59.405458000000003</v>
      </c>
      <c r="CN62">
        <v>35.022692999999997</v>
      </c>
      <c r="CO62">
        <v>41.518577999999998</v>
      </c>
      <c r="CP62">
        <v>79.628629000000004</v>
      </c>
      <c r="CQ62">
        <v>75.661316999999997</v>
      </c>
    </row>
    <row r="63" spans="1:95" x14ac:dyDescent="0.2">
      <c r="A63" t="s">
        <v>57</v>
      </c>
      <c r="B63" s="16"/>
      <c r="C63" t="s">
        <v>87</v>
      </c>
      <c r="D63" s="1">
        <v>50</v>
      </c>
      <c r="E63" s="1">
        <v>1</v>
      </c>
      <c r="G63">
        <v>5.3833196844</v>
      </c>
      <c r="H63">
        <v>2.2172348792390069</v>
      </c>
      <c r="I63">
        <v>4.9775628405261125</v>
      </c>
      <c r="J63">
        <v>0.44544588391467699</v>
      </c>
      <c r="K63">
        <v>16.501842550678109</v>
      </c>
      <c r="L63">
        <v>26.620037911776112</v>
      </c>
      <c r="M63">
        <v>16.80311836812842</v>
      </c>
      <c r="N63">
        <v>6.5411528191579804E-2</v>
      </c>
      <c r="O63">
        <v>0</v>
      </c>
      <c r="P63">
        <v>1</v>
      </c>
      <c r="Q63" s="22">
        <v>1</v>
      </c>
      <c r="R63">
        <v>0</v>
      </c>
      <c r="S63">
        <v>1</v>
      </c>
      <c r="T63">
        <v>1</v>
      </c>
      <c r="U63" s="22">
        <v>2</v>
      </c>
      <c r="V63">
        <v>0</v>
      </c>
      <c r="W63">
        <v>2</v>
      </c>
      <c r="X63">
        <v>0.55830000000000002</v>
      </c>
      <c r="Y63">
        <v>0.31830000000000003</v>
      </c>
      <c r="Z63">
        <v>1.093</v>
      </c>
      <c r="AA63">
        <v>0.64459999999999995</v>
      </c>
      <c r="AB63">
        <v>0.3639</v>
      </c>
      <c r="AC63">
        <v>0.19020000000000001</v>
      </c>
      <c r="AD63">
        <v>0.55830000000000002</v>
      </c>
      <c r="AE63">
        <v>44.10566</v>
      </c>
      <c r="AF63">
        <v>1.093</v>
      </c>
      <c r="AG63">
        <v>89.094340000000003</v>
      </c>
      <c r="AH63">
        <v>0.3639</v>
      </c>
      <c r="AI63">
        <v>26.637736</v>
      </c>
      <c r="AJ63">
        <v>0.54179999999999995</v>
      </c>
      <c r="AK63">
        <v>0.31519999999999998</v>
      </c>
      <c r="AL63">
        <v>1.4139999999999999</v>
      </c>
      <c r="AM63">
        <v>0.85840000000000005</v>
      </c>
      <c r="AN63">
        <v>0.18629999999999999</v>
      </c>
      <c r="AO63">
        <v>8.5900000000000004E-2</v>
      </c>
      <c r="AP63">
        <v>0.54179999999999995</v>
      </c>
      <c r="AQ63">
        <v>43.466037999999998</v>
      </c>
      <c r="AR63">
        <v>1.4139999999999999</v>
      </c>
      <c r="AS63">
        <v>115.641509</v>
      </c>
      <c r="AT63">
        <v>0.18629999999999999</v>
      </c>
      <c r="AU63">
        <v>12.3</v>
      </c>
      <c r="AV63">
        <v>0.2626</v>
      </c>
      <c r="AW63">
        <v>0.1507</v>
      </c>
      <c r="AX63">
        <v>0.63719999999999999</v>
      </c>
      <c r="AY63">
        <v>0.39910000000000001</v>
      </c>
      <c r="AZ63">
        <v>0.1245</v>
      </c>
      <c r="BA63">
        <v>6.429E-2</v>
      </c>
      <c r="BB63">
        <v>0.2626</v>
      </c>
      <c r="BC63">
        <v>22.930188999999999</v>
      </c>
      <c r="BD63">
        <v>0.63719999999999999</v>
      </c>
      <c r="BE63">
        <v>58.415094000000003</v>
      </c>
      <c r="BF63">
        <v>0.1208</v>
      </c>
      <c r="BG63">
        <v>10.788679</v>
      </c>
      <c r="BH63">
        <v>0.29349999999999998</v>
      </c>
      <c r="BI63">
        <v>0.17780000000000001</v>
      </c>
      <c r="BJ63">
        <v>0.86050000000000004</v>
      </c>
      <c r="BK63">
        <v>0.54479999999999995</v>
      </c>
      <c r="BL63">
        <v>4.9939999999999998E-2</v>
      </c>
      <c r="BM63">
        <v>2.4070000000000001E-2</v>
      </c>
      <c r="BN63">
        <v>0.29349999999999998</v>
      </c>
      <c r="BO63">
        <v>25.958490999999999</v>
      </c>
      <c r="BP63">
        <v>0.86050000000000004</v>
      </c>
      <c r="BQ63">
        <v>81.056603999999993</v>
      </c>
      <c r="BR63">
        <v>4.8009999999999997E-2</v>
      </c>
      <c r="BS63">
        <v>4.0890570000000004</v>
      </c>
      <c r="BT63">
        <v>52.964356000000002</v>
      </c>
      <c r="BU63">
        <v>52.654727999999999</v>
      </c>
      <c r="BV63">
        <v>41.701737999999999</v>
      </c>
      <c r="BW63">
        <v>38.085635000000003</v>
      </c>
      <c r="BX63">
        <v>65.787304000000006</v>
      </c>
      <c r="BY63">
        <v>66.198738000000006</v>
      </c>
      <c r="BZ63">
        <v>52.964356000000002</v>
      </c>
      <c r="CA63">
        <v>48.010779999999997</v>
      </c>
      <c r="CB63">
        <v>41.701737999999999</v>
      </c>
      <c r="CC63">
        <v>34.434562</v>
      </c>
      <c r="CD63">
        <v>66.804067000000003</v>
      </c>
      <c r="CE63">
        <v>59.498513000000003</v>
      </c>
      <c r="CF63">
        <v>45.828719</v>
      </c>
      <c r="CG63">
        <v>43.591371000000002</v>
      </c>
      <c r="CH63">
        <v>39.144272000000001</v>
      </c>
      <c r="CI63">
        <v>36.533085</v>
      </c>
      <c r="CJ63">
        <v>73.193772999999993</v>
      </c>
      <c r="CK63">
        <v>71.979044999999999</v>
      </c>
      <c r="CL63">
        <v>45.828719</v>
      </c>
      <c r="CM63">
        <v>40.278682000000003</v>
      </c>
      <c r="CN63">
        <v>39.144272000000001</v>
      </c>
      <c r="CO63">
        <v>29.907</v>
      </c>
      <c r="CP63">
        <v>74.229737</v>
      </c>
      <c r="CQ63">
        <v>66.755636999999993</v>
      </c>
    </row>
    <row r="64" spans="1:95" x14ac:dyDescent="0.2">
      <c r="A64" t="s">
        <v>58</v>
      </c>
      <c r="B64" s="16"/>
      <c r="C64" t="s">
        <v>86</v>
      </c>
      <c r="D64" s="1">
        <v>50</v>
      </c>
      <c r="E64" s="1">
        <v>1</v>
      </c>
      <c r="G64">
        <v>7.4175999674900002</v>
      </c>
      <c r="H64">
        <v>5.4896599028171957</v>
      </c>
      <c r="I64">
        <v>6.3935431166635572</v>
      </c>
      <c r="J64">
        <v>0.85862561691489003</v>
      </c>
      <c r="K64">
        <v>129.00406146194692</v>
      </c>
      <c r="L64">
        <v>107.345250433847</v>
      </c>
      <c r="M64">
        <v>26.748367256054809</v>
      </c>
      <c r="N64">
        <v>8.7092267965548698E-2</v>
      </c>
      <c r="O64">
        <v>0</v>
      </c>
      <c r="P64">
        <v>1</v>
      </c>
      <c r="Q64" s="22">
        <v>1</v>
      </c>
      <c r="R64">
        <v>0</v>
      </c>
      <c r="S64">
        <v>1</v>
      </c>
      <c r="T64">
        <v>1</v>
      </c>
      <c r="U64" s="22">
        <v>2</v>
      </c>
      <c r="V64">
        <v>0</v>
      </c>
      <c r="W64">
        <v>1</v>
      </c>
      <c r="X64">
        <v>0.68030000000000002</v>
      </c>
      <c r="Y64">
        <v>0.31909999999999999</v>
      </c>
      <c r="Z64">
        <v>1.2350000000000001</v>
      </c>
      <c r="AA64">
        <v>0.6401</v>
      </c>
      <c r="AB64">
        <v>0.4723</v>
      </c>
      <c r="AC64">
        <v>0.20630000000000001</v>
      </c>
      <c r="AD64">
        <v>0.68030000000000002</v>
      </c>
      <c r="AE64">
        <v>170.60377399999999</v>
      </c>
      <c r="AF64">
        <v>1.2350000000000001</v>
      </c>
      <c r="AG64">
        <v>343.13207499999999</v>
      </c>
      <c r="AH64">
        <v>0.4723</v>
      </c>
      <c r="AI64">
        <v>112.245283</v>
      </c>
      <c r="AJ64">
        <v>0.63749999999999996</v>
      </c>
      <c r="AK64">
        <v>0.33860000000000001</v>
      </c>
      <c r="AL64">
        <v>1.6970000000000001</v>
      </c>
      <c r="AM64">
        <v>0.82940000000000003</v>
      </c>
      <c r="AN64">
        <v>0.2964</v>
      </c>
      <c r="AO64">
        <v>0.11210000000000001</v>
      </c>
      <c r="AP64">
        <v>0.63749999999999996</v>
      </c>
      <c r="AQ64">
        <v>175.58490599999999</v>
      </c>
      <c r="AR64">
        <v>1.6970000000000001</v>
      </c>
      <c r="AS64">
        <v>447.90566000000001</v>
      </c>
      <c r="AT64">
        <v>0.2964</v>
      </c>
      <c r="AU64">
        <v>63.509433999999999</v>
      </c>
      <c r="AV64">
        <v>0.39750000000000002</v>
      </c>
      <c r="AW64">
        <v>0.18840000000000001</v>
      </c>
      <c r="AX64">
        <v>0.92569999999999997</v>
      </c>
      <c r="AY64">
        <v>0.44750000000000001</v>
      </c>
      <c r="AZ64">
        <v>0.21859999999999999</v>
      </c>
      <c r="BA64">
        <v>9.9390000000000006E-2</v>
      </c>
      <c r="BB64">
        <v>0.39750000000000002</v>
      </c>
      <c r="BC64">
        <v>112.18867899999999</v>
      </c>
      <c r="BD64">
        <v>0.92290000000000005</v>
      </c>
      <c r="BE64">
        <v>257.37735800000002</v>
      </c>
      <c r="BF64">
        <v>0.21859999999999999</v>
      </c>
      <c r="BG64">
        <v>61.754716999999999</v>
      </c>
      <c r="BH64">
        <v>0.41249999999999998</v>
      </c>
      <c r="BI64">
        <v>0.2172</v>
      </c>
      <c r="BJ64">
        <v>1.3460000000000001</v>
      </c>
      <c r="BK64">
        <v>0.59119999999999995</v>
      </c>
      <c r="BL64">
        <v>0.1004</v>
      </c>
      <c r="BM64">
        <v>4.4769999999999997E-2</v>
      </c>
      <c r="BN64">
        <v>0.41249999999999998</v>
      </c>
      <c r="BO64">
        <v>127.69811300000001</v>
      </c>
      <c r="BP64">
        <v>1.3460000000000001</v>
      </c>
      <c r="BQ64">
        <v>285.84905700000002</v>
      </c>
      <c r="BR64">
        <v>0.1004</v>
      </c>
      <c r="BS64">
        <v>31.103774000000001</v>
      </c>
      <c r="BT64">
        <v>41.569896</v>
      </c>
      <c r="BU64">
        <v>40.958947000000002</v>
      </c>
      <c r="BV64">
        <v>25.044533999999999</v>
      </c>
      <c r="BW64">
        <v>30.089048999999999</v>
      </c>
      <c r="BX64">
        <v>53.715859000000002</v>
      </c>
      <c r="BY64">
        <v>51.822588000000003</v>
      </c>
      <c r="BZ64">
        <v>41.569896</v>
      </c>
      <c r="CA64">
        <v>34.240212</v>
      </c>
      <c r="CB64">
        <v>25.271255</v>
      </c>
      <c r="CC64">
        <v>24.991752000000002</v>
      </c>
      <c r="CD64">
        <v>53.715859000000002</v>
      </c>
      <c r="CE64">
        <v>44.982349999999997</v>
      </c>
      <c r="CF64">
        <v>35.294117999999997</v>
      </c>
      <c r="CG64">
        <v>35.853513999999997</v>
      </c>
      <c r="CH64">
        <v>20.683558999999999</v>
      </c>
      <c r="CI64">
        <v>28.719556000000001</v>
      </c>
      <c r="CJ64">
        <v>66.126856000000004</v>
      </c>
      <c r="CK64">
        <v>60.062443999999999</v>
      </c>
      <c r="CL64">
        <v>35.294117999999997</v>
      </c>
      <c r="CM64">
        <v>27.272727</v>
      </c>
      <c r="CN64">
        <v>20.683558999999999</v>
      </c>
      <c r="CO64">
        <v>36.180968</v>
      </c>
      <c r="CP64">
        <v>66.126856000000004</v>
      </c>
      <c r="CQ64">
        <v>51.024954999999999</v>
      </c>
    </row>
    <row r="65" spans="1:95" x14ac:dyDescent="0.2">
      <c r="A65" t="s">
        <v>59</v>
      </c>
      <c r="B65" s="16"/>
      <c r="C65" t="s">
        <v>86</v>
      </c>
      <c r="D65" s="1">
        <v>50</v>
      </c>
      <c r="E65" s="1">
        <v>1</v>
      </c>
      <c r="G65">
        <v>15.074584377300001</v>
      </c>
      <c r="H65">
        <v>13.14049347435366</v>
      </c>
      <c r="I65">
        <v>5.8493978917857374</v>
      </c>
      <c r="J65">
        <v>2.2464694174432398</v>
      </c>
      <c r="K65">
        <v>900.02466844369303</v>
      </c>
      <c r="L65">
        <v>470.25187615686451</v>
      </c>
      <c r="M65">
        <v>23.662080369033539</v>
      </c>
      <c r="N65">
        <v>0.23912519805167201</v>
      </c>
      <c r="O65">
        <v>0</v>
      </c>
      <c r="P65">
        <v>1</v>
      </c>
      <c r="Q65" s="22">
        <v>2</v>
      </c>
      <c r="R65">
        <v>0</v>
      </c>
      <c r="S65">
        <v>1</v>
      </c>
      <c r="T65">
        <v>1</v>
      </c>
      <c r="U65" s="22">
        <v>2</v>
      </c>
      <c r="V65">
        <v>0</v>
      </c>
      <c r="W65">
        <v>1</v>
      </c>
      <c r="X65">
        <v>0.35149999999999998</v>
      </c>
      <c r="Y65">
        <v>5.994E-2</v>
      </c>
      <c r="Z65">
        <v>0.62350000000000005</v>
      </c>
      <c r="AA65">
        <v>9.1679999999999998E-2</v>
      </c>
      <c r="AB65">
        <v>0.252</v>
      </c>
      <c r="AC65">
        <v>3.9280000000000002E-2</v>
      </c>
      <c r="AD65">
        <v>0.35149999999999998</v>
      </c>
      <c r="AE65">
        <v>84.622641999999999</v>
      </c>
      <c r="AF65">
        <v>0.61729999999999996</v>
      </c>
      <c r="AG65">
        <v>161.94339600000001</v>
      </c>
      <c r="AH65">
        <v>0.252</v>
      </c>
      <c r="AI65">
        <v>57.056604</v>
      </c>
      <c r="AJ65">
        <v>0.32929999999999998</v>
      </c>
      <c r="AK65">
        <v>6.9080000000000003E-2</v>
      </c>
      <c r="AL65">
        <v>0.8629</v>
      </c>
      <c r="AM65">
        <v>6.1010000000000002E-2</v>
      </c>
      <c r="AN65">
        <v>0.1061</v>
      </c>
      <c r="AO65">
        <v>4.3319999999999997E-2</v>
      </c>
      <c r="AP65">
        <v>0.32929999999999998</v>
      </c>
      <c r="AQ65">
        <v>87.905659999999997</v>
      </c>
      <c r="AR65">
        <v>0.8629</v>
      </c>
      <c r="AS65">
        <v>231</v>
      </c>
      <c r="AT65">
        <v>0.1023</v>
      </c>
      <c r="AU65">
        <v>28.284905999999999</v>
      </c>
      <c r="AV65">
        <v>0.124</v>
      </c>
      <c r="AW65">
        <v>2.2179999999999998E-2</v>
      </c>
      <c r="AX65">
        <v>0.34949999999999998</v>
      </c>
      <c r="AY65">
        <v>2.8209999999999999E-2</v>
      </c>
      <c r="AZ65">
        <v>6.1330000000000003E-2</v>
      </c>
      <c r="BA65">
        <v>1.238E-2</v>
      </c>
      <c r="BB65">
        <v>0.124</v>
      </c>
      <c r="BC65">
        <v>38.779245000000003</v>
      </c>
      <c r="BD65">
        <v>0.34949999999999998</v>
      </c>
      <c r="BE65">
        <v>94.528301999999996</v>
      </c>
      <c r="BF65">
        <v>6.1330000000000003E-2</v>
      </c>
      <c r="BG65">
        <v>20.518868000000001</v>
      </c>
      <c r="BH65">
        <v>0.1749</v>
      </c>
      <c r="BI65">
        <v>3.9199999999999999E-2</v>
      </c>
      <c r="BJ65">
        <v>0.4708</v>
      </c>
      <c r="BK65">
        <v>2.937E-2</v>
      </c>
      <c r="BL65">
        <v>8.4720000000000004E-2</v>
      </c>
      <c r="BM65">
        <v>3.1119999999999998E-2</v>
      </c>
      <c r="BN65">
        <v>0.1749</v>
      </c>
      <c r="BO65">
        <v>46.850943000000001</v>
      </c>
      <c r="BP65">
        <v>0.4708</v>
      </c>
      <c r="BQ65">
        <v>139.471698</v>
      </c>
      <c r="BR65">
        <v>4.0059999999999998E-2</v>
      </c>
      <c r="BS65">
        <v>5.9490569999999998</v>
      </c>
      <c r="BT65">
        <v>64.722617</v>
      </c>
      <c r="BU65">
        <v>62.99633</v>
      </c>
      <c r="BV65">
        <v>43.945469000000003</v>
      </c>
      <c r="BW65">
        <v>69.229929999999996</v>
      </c>
      <c r="BX65">
        <v>75.662698000000006</v>
      </c>
      <c r="BY65">
        <v>68.482687999999996</v>
      </c>
      <c r="BZ65">
        <v>64.722617</v>
      </c>
      <c r="CA65">
        <v>54.173912999999999</v>
      </c>
      <c r="CB65">
        <v>43.382472</v>
      </c>
      <c r="CC65">
        <v>41.628801000000003</v>
      </c>
      <c r="CD65">
        <v>75.662698000000006</v>
      </c>
      <c r="CE65">
        <v>64.037698000000006</v>
      </c>
      <c r="CF65">
        <v>46.887337000000002</v>
      </c>
      <c r="CG65">
        <v>43.254198000000002</v>
      </c>
      <c r="CH65">
        <v>45.439796000000001</v>
      </c>
      <c r="CI65">
        <v>51.860351000000001</v>
      </c>
      <c r="CJ65">
        <v>20.150801000000001</v>
      </c>
      <c r="CK65">
        <v>28.162512</v>
      </c>
      <c r="CL65">
        <v>46.887337000000002</v>
      </c>
      <c r="CM65">
        <v>46.703155000000002</v>
      </c>
      <c r="CN65">
        <v>45.439796000000001</v>
      </c>
      <c r="CO65">
        <v>39.622641999999999</v>
      </c>
      <c r="CP65">
        <v>60.840665000000001</v>
      </c>
      <c r="CQ65">
        <v>78.967380000000006</v>
      </c>
    </row>
    <row r="66" spans="1:95" x14ac:dyDescent="0.2">
      <c r="A66" t="s">
        <v>60</v>
      </c>
      <c r="B66" s="16"/>
      <c r="C66" t="s">
        <v>86</v>
      </c>
      <c r="D66" s="1">
        <v>50</v>
      </c>
      <c r="E66" s="1">
        <v>1</v>
      </c>
      <c r="G66">
        <v>16.696150730700001</v>
      </c>
      <c r="H66">
        <v>13.37946524638749</v>
      </c>
      <c r="I66">
        <v>7.0330658867199514</v>
      </c>
      <c r="J66">
        <v>1.9023659755059299</v>
      </c>
      <c r="K66">
        <v>683.2903512992749</v>
      </c>
      <c r="L66">
        <v>394.70601903321591</v>
      </c>
      <c r="M66">
        <v>29.87360876102175</v>
      </c>
      <c r="N66">
        <v>0.24559613246328099</v>
      </c>
      <c r="O66">
        <v>0.98203610999134516</v>
      </c>
      <c r="P66">
        <v>1</v>
      </c>
      <c r="Q66" s="22">
        <v>2</v>
      </c>
      <c r="R66">
        <v>0</v>
      </c>
      <c r="S66">
        <v>1</v>
      </c>
      <c r="T66">
        <v>1</v>
      </c>
      <c r="U66" s="22">
        <v>2</v>
      </c>
      <c r="V66">
        <v>0</v>
      </c>
      <c r="W66">
        <v>1</v>
      </c>
      <c r="X66">
        <v>0.43909999999999999</v>
      </c>
      <c r="Y66">
        <v>9.9930000000000005E-2</v>
      </c>
      <c r="Z66">
        <v>0.89959999999999996</v>
      </c>
      <c r="AA66">
        <v>0.17299999999999999</v>
      </c>
      <c r="AB66">
        <v>0.31040000000000001</v>
      </c>
      <c r="AC66">
        <v>6.4979999999999996E-2</v>
      </c>
      <c r="AD66">
        <v>0.43909999999999999</v>
      </c>
      <c r="AE66">
        <v>157.81132099999999</v>
      </c>
      <c r="AF66">
        <v>0.89959999999999996</v>
      </c>
      <c r="AG66">
        <v>270.45283000000001</v>
      </c>
      <c r="AH66">
        <v>0.31040000000000001</v>
      </c>
      <c r="AI66">
        <v>99.962264000000005</v>
      </c>
      <c r="AJ66">
        <v>0.39389999999999997</v>
      </c>
      <c r="AK66">
        <v>0.1164</v>
      </c>
      <c r="AL66">
        <v>1.04</v>
      </c>
      <c r="AM66">
        <v>0.1239</v>
      </c>
      <c r="AN66">
        <v>0.2104</v>
      </c>
      <c r="AO66">
        <v>7.0639999999999994E-2</v>
      </c>
      <c r="AP66">
        <v>0.39389999999999997</v>
      </c>
      <c r="AQ66">
        <v>197.66037700000001</v>
      </c>
      <c r="AR66">
        <v>1.04</v>
      </c>
      <c r="AS66">
        <v>394.528302</v>
      </c>
      <c r="AT66">
        <v>0.2104</v>
      </c>
      <c r="AU66">
        <v>103.18867899999999</v>
      </c>
      <c r="AV66">
        <v>0.29389999999999999</v>
      </c>
      <c r="AW66">
        <v>3.7449999999999997E-2</v>
      </c>
      <c r="AX66">
        <v>0.72529999999999994</v>
      </c>
      <c r="AY66">
        <v>7.4200000000000002E-2</v>
      </c>
      <c r="AZ66">
        <v>0.14430000000000001</v>
      </c>
      <c r="BA66">
        <v>1.8010000000000002E-2</v>
      </c>
      <c r="BB66">
        <v>0.29389999999999999</v>
      </c>
      <c r="BC66">
        <v>65.490566000000001</v>
      </c>
      <c r="BD66">
        <v>0.72529999999999994</v>
      </c>
      <c r="BE66">
        <v>152.83018899999999</v>
      </c>
      <c r="BF66">
        <v>0.14430000000000001</v>
      </c>
      <c r="BG66">
        <v>35.026415</v>
      </c>
      <c r="BH66">
        <v>0.29799999999999999</v>
      </c>
      <c r="BI66">
        <v>4.8070000000000002E-2</v>
      </c>
      <c r="BJ66">
        <v>0.94699999999999995</v>
      </c>
      <c r="BK66">
        <v>4.4209999999999999E-2</v>
      </c>
      <c r="BL66">
        <v>7.6679999999999998E-2</v>
      </c>
      <c r="BM66">
        <v>3.3149999999999999E-2</v>
      </c>
      <c r="BN66">
        <v>0.29799999999999999</v>
      </c>
      <c r="BO66">
        <v>77.094340000000003</v>
      </c>
      <c r="BP66">
        <v>0.94699999999999995</v>
      </c>
      <c r="BQ66">
        <v>239.09433999999999</v>
      </c>
      <c r="BR66">
        <v>7.3819999999999997E-2</v>
      </c>
      <c r="BS66">
        <v>24.033961999999999</v>
      </c>
      <c r="BT66">
        <v>33.067638000000002</v>
      </c>
      <c r="BU66">
        <v>62.523766999999999</v>
      </c>
      <c r="BV66">
        <v>19.375278000000002</v>
      </c>
      <c r="BW66">
        <v>57.109827000000003</v>
      </c>
      <c r="BX66">
        <v>53.511597999999999</v>
      </c>
      <c r="BY66">
        <v>72.283779999999993</v>
      </c>
      <c r="BZ66">
        <v>33.067638000000002</v>
      </c>
      <c r="CA66">
        <v>58.500717000000002</v>
      </c>
      <c r="CB66">
        <v>19.375278000000002</v>
      </c>
      <c r="CC66">
        <v>43.491</v>
      </c>
      <c r="CD66">
        <v>53.511597999999999</v>
      </c>
      <c r="CE66">
        <v>64.960362000000003</v>
      </c>
      <c r="CF66">
        <v>24.346281000000001</v>
      </c>
      <c r="CG66">
        <v>58.702748999999997</v>
      </c>
      <c r="CH66">
        <v>8.9423080000000006</v>
      </c>
      <c r="CI66">
        <v>64.317998000000003</v>
      </c>
      <c r="CJ66">
        <v>63.555132999999998</v>
      </c>
      <c r="CK66">
        <v>53.071914</v>
      </c>
      <c r="CL66">
        <v>24.346281000000001</v>
      </c>
      <c r="CM66">
        <v>60.996563999999999</v>
      </c>
      <c r="CN66">
        <v>8.9423080000000006</v>
      </c>
      <c r="CO66">
        <v>39.397418000000002</v>
      </c>
      <c r="CP66">
        <v>64.914449000000005</v>
      </c>
      <c r="CQ66">
        <v>76.708721999999995</v>
      </c>
    </row>
    <row r="67" spans="1:95" x14ac:dyDescent="0.2">
      <c r="A67" t="s">
        <v>61</v>
      </c>
      <c r="C67" t="s">
        <v>87</v>
      </c>
      <c r="D67" s="1">
        <v>50</v>
      </c>
      <c r="E67" s="1">
        <v>0</v>
      </c>
      <c r="G67">
        <v>10.153484797600001</v>
      </c>
      <c r="H67">
        <v>8.43501853220328</v>
      </c>
      <c r="I67">
        <v>6.7829616458118398</v>
      </c>
      <c r="J67">
        <v>1.24355981541064</v>
      </c>
      <c r="K67">
        <v>398.92285762797701</v>
      </c>
      <c r="L67">
        <v>243.77438148167801</v>
      </c>
      <c r="M67">
        <v>31.293659724712501</v>
      </c>
      <c r="N67">
        <v>0.14674531604396501</v>
      </c>
      <c r="O67">
        <v>0</v>
      </c>
      <c r="P67">
        <v>1</v>
      </c>
      <c r="Q67" s="22">
        <v>1</v>
      </c>
      <c r="R67">
        <v>0</v>
      </c>
      <c r="S67">
        <v>1</v>
      </c>
      <c r="T67">
        <v>1</v>
      </c>
      <c r="U67" s="22">
        <v>1</v>
      </c>
      <c r="V67">
        <v>0</v>
      </c>
      <c r="W67">
        <v>2</v>
      </c>
      <c r="X67">
        <v>0.64419999999999999</v>
      </c>
      <c r="Y67">
        <v>0.27860000000000001</v>
      </c>
      <c r="Z67">
        <v>1.22</v>
      </c>
      <c r="AA67">
        <v>0.47660000000000002</v>
      </c>
      <c r="AB67">
        <v>0.42599999999999999</v>
      </c>
      <c r="AC67">
        <v>0.17119999999999999</v>
      </c>
      <c r="AD67">
        <v>0.64419999999999999</v>
      </c>
      <c r="AE67">
        <v>277.528302</v>
      </c>
      <c r="AF67">
        <v>1.22</v>
      </c>
      <c r="AG67">
        <v>486.39622600000001</v>
      </c>
      <c r="AH67">
        <v>0.42599999999999999</v>
      </c>
      <c r="AI67">
        <v>172.13207499999999</v>
      </c>
      <c r="AJ67">
        <v>0.70379999999999998</v>
      </c>
      <c r="AK67">
        <v>0.33500000000000002</v>
      </c>
      <c r="AL67">
        <v>1.6140000000000001</v>
      </c>
      <c r="AM67">
        <v>0.49390000000000001</v>
      </c>
      <c r="AN67">
        <v>0.27100000000000002</v>
      </c>
      <c r="AO67">
        <v>0.13400000000000001</v>
      </c>
      <c r="AP67">
        <v>0.70379999999999998</v>
      </c>
      <c r="AQ67">
        <v>334.69811299999998</v>
      </c>
      <c r="AR67">
        <v>1.6140000000000001</v>
      </c>
      <c r="AS67">
        <v>554.15094299999998</v>
      </c>
      <c r="AT67">
        <v>0.27100000000000002</v>
      </c>
      <c r="AU67">
        <v>134.88679200000001</v>
      </c>
      <c r="AV67">
        <v>0.50990000000000002</v>
      </c>
      <c r="AW67">
        <v>0.17899999999999999</v>
      </c>
      <c r="AX67">
        <v>1.071</v>
      </c>
      <c r="AY67">
        <v>0.34820000000000001</v>
      </c>
      <c r="AZ67">
        <v>0.31359999999999999</v>
      </c>
      <c r="BA67">
        <v>0.1011</v>
      </c>
      <c r="BB67">
        <v>0.50990000000000002</v>
      </c>
      <c r="BC67">
        <v>168.962264</v>
      </c>
      <c r="BD67">
        <v>1.071</v>
      </c>
      <c r="BE67">
        <v>324.45283000000001</v>
      </c>
      <c r="BF67">
        <v>0.31359999999999999</v>
      </c>
      <c r="BG67">
        <v>98.547169999999994</v>
      </c>
      <c r="BH67">
        <v>0.54159999999999997</v>
      </c>
      <c r="BI67">
        <v>0.2223</v>
      </c>
      <c r="BJ67">
        <v>1.5109999999999999</v>
      </c>
      <c r="BK67">
        <v>0.36919999999999997</v>
      </c>
      <c r="BL67">
        <v>0.1648</v>
      </c>
      <c r="BM67">
        <v>7.6249999999999998E-2</v>
      </c>
      <c r="BN67">
        <v>0.54059999999999997</v>
      </c>
      <c r="BO67">
        <v>206.716981</v>
      </c>
      <c r="BP67">
        <v>1.5049999999999999</v>
      </c>
      <c r="BQ67">
        <v>467.490566</v>
      </c>
      <c r="BR67">
        <v>0.1648</v>
      </c>
      <c r="BS67">
        <v>63.396225999999999</v>
      </c>
      <c r="BT67">
        <v>20.847563000000001</v>
      </c>
      <c r="BU67">
        <v>35.750179000000003</v>
      </c>
      <c r="BV67">
        <v>12.213115</v>
      </c>
      <c r="BW67">
        <v>26.940830999999999</v>
      </c>
      <c r="BX67">
        <v>26.384976999999999</v>
      </c>
      <c r="BY67">
        <v>40.946261999999997</v>
      </c>
      <c r="BZ67">
        <v>20.847563000000001</v>
      </c>
      <c r="CA67">
        <v>39.118907</v>
      </c>
      <c r="CB67">
        <v>12.213115</v>
      </c>
      <c r="CC67">
        <v>33.294542</v>
      </c>
      <c r="CD67">
        <v>26.384976999999999</v>
      </c>
      <c r="CE67">
        <v>42.749096000000002</v>
      </c>
      <c r="CF67">
        <v>23.046320000000001</v>
      </c>
      <c r="CG67">
        <v>33.641790999999998</v>
      </c>
      <c r="CH67">
        <v>6.3816600000000001</v>
      </c>
      <c r="CI67">
        <v>25.248025999999999</v>
      </c>
      <c r="CJ67">
        <v>39.188192000000001</v>
      </c>
      <c r="CK67">
        <v>43.097014999999999</v>
      </c>
      <c r="CL67">
        <v>23.188406000000001</v>
      </c>
      <c r="CM67">
        <v>38.237780999999998</v>
      </c>
      <c r="CN67">
        <v>6.7534080000000003</v>
      </c>
      <c r="CO67">
        <v>15.638407000000001</v>
      </c>
      <c r="CP67">
        <v>39.188192000000001</v>
      </c>
      <c r="CQ67">
        <v>53.000419999999998</v>
      </c>
    </row>
    <row r="68" spans="1:95" x14ac:dyDescent="0.2">
      <c r="A68" t="s">
        <v>62</v>
      </c>
      <c r="C68" t="s">
        <v>87</v>
      </c>
      <c r="D68" s="1">
        <v>50</v>
      </c>
      <c r="E68" s="1">
        <v>1</v>
      </c>
      <c r="G68">
        <v>6.61710712008</v>
      </c>
      <c r="H68">
        <v>4.1418907767211799</v>
      </c>
      <c r="I68">
        <v>6.1669299424092996</v>
      </c>
      <c r="J68">
        <v>0.67162928967910795</v>
      </c>
      <c r="K68">
        <v>58.622000222953602</v>
      </c>
      <c r="L68">
        <v>61.937392024205302</v>
      </c>
      <c r="M68">
        <v>25.183085031359902</v>
      </c>
      <c r="N68">
        <v>6.4820516569110503E-2</v>
      </c>
      <c r="O68">
        <v>0</v>
      </c>
      <c r="P68">
        <v>1</v>
      </c>
      <c r="Q68" s="22">
        <v>1</v>
      </c>
      <c r="R68">
        <v>0</v>
      </c>
      <c r="S68">
        <v>1</v>
      </c>
      <c r="T68">
        <v>1</v>
      </c>
      <c r="U68" s="22">
        <v>1</v>
      </c>
      <c r="V68">
        <v>0</v>
      </c>
      <c r="W68">
        <v>2</v>
      </c>
      <c r="X68">
        <v>1.006</v>
      </c>
      <c r="Y68">
        <v>0.50770000000000004</v>
      </c>
      <c r="Z68">
        <v>2.141</v>
      </c>
      <c r="AA68">
        <v>1.0129999999999999</v>
      </c>
      <c r="AB68">
        <v>0.66310000000000002</v>
      </c>
      <c r="AC68">
        <v>0.33400000000000002</v>
      </c>
      <c r="AD68">
        <v>1.006</v>
      </c>
      <c r="AE68">
        <v>205.07547199999999</v>
      </c>
      <c r="AF68">
        <v>2.141</v>
      </c>
      <c r="AG68">
        <v>418.471698</v>
      </c>
      <c r="AH68">
        <v>0.66310000000000002</v>
      </c>
      <c r="AI68">
        <v>129.509434</v>
      </c>
      <c r="AJ68">
        <v>1.0149999999999999</v>
      </c>
      <c r="AK68">
        <v>0.53849999999999998</v>
      </c>
      <c r="AL68">
        <v>2.944</v>
      </c>
      <c r="AM68">
        <v>1.5209999999999999</v>
      </c>
      <c r="AN68">
        <v>0.37940000000000002</v>
      </c>
      <c r="AO68">
        <v>0.17680000000000001</v>
      </c>
      <c r="AP68">
        <v>1.0149999999999999</v>
      </c>
      <c r="AQ68">
        <v>208.245283</v>
      </c>
      <c r="AR68">
        <v>2.944</v>
      </c>
      <c r="AS68">
        <v>617.54717000000005</v>
      </c>
      <c r="AT68">
        <v>0.37940000000000002</v>
      </c>
      <c r="AU68">
        <v>71.603774000000001</v>
      </c>
      <c r="AV68">
        <v>0.68379999999999996</v>
      </c>
      <c r="AW68">
        <v>0.2873</v>
      </c>
      <c r="AX68">
        <v>1.5349999999999999</v>
      </c>
      <c r="AY68">
        <v>0.66559999999999997</v>
      </c>
      <c r="AZ68">
        <v>0.40860000000000002</v>
      </c>
      <c r="BA68">
        <v>0.1502</v>
      </c>
      <c r="BB68">
        <v>0.68379999999999996</v>
      </c>
      <c r="BC68">
        <v>123.962264</v>
      </c>
      <c r="BD68">
        <v>1.5349999999999999</v>
      </c>
      <c r="BE68">
        <v>284.037736</v>
      </c>
      <c r="BF68">
        <v>0.40860000000000002</v>
      </c>
      <c r="BG68">
        <v>66.849057000000002</v>
      </c>
      <c r="BH68">
        <v>0.73799999999999999</v>
      </c>
      <c r="BI68">
        <v>0.33429999999999999</v>
      </c>
      <c r="BJ68">
        <v>2.468</v>
      </c>
      <c r="BK68">
        <v>1.1020000000000001</v>
      </c>
      <c r="BL68">
        <v>0.18490000000000001</v>
      </c>
      <c r="BM68">
        <v>5.9409999999999998E-2</v>
      </c>
      <c r="BN68">
        <v>0.73799999999999999</v>
      </c>
      <c r="BO68">
        <v>144.67924500000001</v>
      </c>
      <c r="BP68">
        <v>2.468</v>
      </c>
      <c r="BQ68">
        <v>446.94339600000001</v>
      </c>
      <c r="BR68">
        <v>0.18490000000000001</v>
      </c>
      <c r="BS68">
        <v>30.469811</v>
      </c>
      <c r="BT68">
        <v>32.027833000000001</v>
      </c>
      <c r="BU68">
        <v>43.411462999999998</v>
      </c>
      <c r="BV68">
        <v>28.304531000000001</v>
      </c>
      <c r="BW68">
        <v>34.294176</v>
      </c>
      <c r="BX68">
        <v>38.380335000000002</v>
      </c>
      <c r="BY68">
        <v>55.029940000000003</v>
      </c>
      <c r="BZ68">
        <v>32.027833000000001</v>
      </c>
      <c r="CA68">
        <v>39.552857000000003</v>
      </c>
      <c r="CB68">
        <v>28.304531000000001</v>
      </c>
      <c r="CC68">
        <v>32.124983</v>
      </c>
      <c r="CD68">
        <v>38.380335000000002</v>
      </c>
      <c r="CE68">
        <v>48.382866999999997</v>
      </c>
      <c r="CF68">
        <v>27.29064</v>
      </c>
      <c r="CG68">
        <v>37.920149000000002</v>
      </c>
      <c r="CH68">
        <v>16.168478</v>
      </c>
      <c r="CI68">
        <v>27.547666</v>
      </c>
      <c r="CJ68">
        <v>51.265155999999998</v>
      </c>
      <c r="CK68">
        <v>66.397058999999999</v>
      </c>
      <c r="CL68">
        <v>27.29064</v>
      </c>
      <c r="CM68">
        <v>30.524598999999998</v>
      </c>
      <c r="CN68">
        <v>16.168478</v>
      </c>
      <c r="CO68">
        <v>27.626031000000001</v>
      </c>
      <c r="CP68">
        <v>51.265155999999998</v>
      </c>
      <c r="CQ68">
        <v>57.446640000000002</v>
      </c>
    </row>
    <row r="69" spans="1:95" x14ac:dyDescent="0.2">
      <c r="A69" t="s">
        <v>63</v>
      </c>
      <c r="C69" t="s">
        <v>87</v>
      </c>
      <c r="D69" s="1">
        <v>50</v>
      </c>
      <c r="E69" s="1">
        <v>1</v>
      </c>
      <c r="G69">
        <v>11.500546910100001</v>
      </c>
      <c r="H69">
        <v>9.8410051689690903</v>
      </c>
      <c r="I69">
        <v>7.9447467227186399</v>
      </c>
      <c r="J69">
        <v>1.2386807927844801</v>
      </c>
      <c r="K69">
        <v>505.29707080026702</v>
      </c>
      <c r="L69">
        <v>286.41704095118303</v>
      </c>
      <c r="M69">
        <v>40.373510189259598</v>
      </c>
      <c r="N69">
        <v>0.14982865412763599</v>
      </c>
      <c r="O69">
        <v>0.66183742781487043</v>
      </c>
      <c r="P69">
        <v>1</v>
      </c>
      <c r="Q69" s="22">
        <v>1</v>
      </c>
      <c r="R69">
        <v>0</v>
      </c>
      <c r="S69">
        <v>1</v>
      </c>
      <c r="T69">
        <v>1</v>
      </c>
      <c r="U69" s="22">
        <v>3</v>
      </c>
      <c r="V69">
        <v>0</v>
      </c>
      <c r="W69">
        <v>1</v>
      </c>
      <c r="X69">
        <v>0.48</v>
      </c>
      <c r="Y69">
        <v>0.1603</v>
      </c>
      <c r="Z69">
        <v>0.86199999999999999</v>
      </c>
      <c r="AA69">
        <v>0.2477</v>
      </c>
      <c r="AB69">
        <v>0.32629999999999998</v>
      </c>
      <c r="AC69">
        <v>0.1046</v>
      </c>
      <c r="AD69">
        <v>0.48</v>
      </c>
      <c r="AE69">
        <v>164.264151</v>
      </c>
      <c r="AF69">
        <v>0.86199999999999999</v>
      </c>
      <c r="AG69">
        <v>275.66037699999998</v>
      </c>
      <c r="AH69">
        <v>0.32629999999999998</v>
      </c>
      <c r="AI69">
        <v>107.603774</v>
      </c>
      <c r="AJ69">
        <v>0.46410000000000001</v>
      </c>
      <c r="AK69">
        <v>0.18310000000000001</v>
      </c>
      <c r="AL69">
        <v>1.1879999999999999</v>
      </c>
      <c r="AM69">
        <v>0.20619999999999999</v>
      </c>
      <c r="AN69">
        <v>0.1714</v>
      </c>
      <c r="AO69">
        <v>9.5329999999999998E-2</v>
      </c>
      <c r="AP69">
        <v>0.46410000000000001</v>
      </c>
      <c r="AQ69">
        <v>177.16981100000001</v>
      </c>
      <c r="AR69">
        <v>1.1879999999999999</v>
      </c>
      <c r="AS69">
        <v>383.77358500000003</v>
      </c>
      <c r="AT69">
        <v>0.1656</v>
      </c>
      <c r="AU69">
        <v>66</v>
      </c>
      <c r="AV69">
        <v>0.31</v>
      </c>
      <c r="AW69">
        <v>9.536E-2</v>
      </c>
      <c r="AX69">
        <v>0.66690000000000005</v>
      </c>
      <c r="AY69">
        <v>0.16880000000000001</v>
      </c>
      <c r="AZ69">
        <v>0.1769</v>
      </c>
      <c r="BA69">
        <v>5.0729999999999997E-2</v>
      </c>
      <c r="BB69">
        <v>0.31</v>
      </c>
      <c r="BC69">
        <v>96.566038000000006</v>
      </c>
      <c r="BD69">
        <v>0.66690000000000005</v>
      </c>
      <c r="BE69">
        <v>205.18867900000001</v>
      </c>
      <c r="BF69">
        <v>0.1769</v>
      </c>
      <c r="BG69">
        <v>54.135849</v>
      </c>
      <c r="BH69">
        <v>0.34389999999999998</v>
      </c>
      <c r="BI69">
        <v>0.1236</v>
      </c>
      <c r="BJ69">
        <v>0.96640000000000004</v>
      </c>
      <c r="BK69">
        <v>0.14080000000000001</v>
      </c>
      <c r="BL69">
        <v>9.7790000000000002E-2</v>
      </c>
      <c r="BM69">
        <v>4.9779999999999998E-2</v>
      </c>
      <c r="BN69">
        <v>0.34389999999999998</v>
      </c>
      <c r="BO69">
        <v>109.18867899999999</v>
      </c>
      <c r="BP69">
        <v>0.96640000000000004</v>
      </c>
      <c r="BQ69">
        <v>328.13207499999999</v>
      </c>
      <c r="BR69">
        <v>8.4849999999999995E-2</v>
      </c>
      <c r="BS69">
        <v>29.428301999999999</v>
      </c>
      <c r="BT69">
        <v>35.416666999999997</v>
      </c>
      <c r="BU69">
        <v>40.511541000000001</v>
      </c>
      <c r="BV69">
        <v>22.633410999999999</v>
      </c>
      <c r="BW69">
        <v>31.853048000000001</v>
      </c>
      <c r="BX69">
        <v>45.786085999999997</v>
      </c>
      <c r="BY69">
        <v>51.500956000000002</v>
      </c>
      <c r="BZ69">
        <v>35.416666999999997</v>
      </c>
      <c r="CA69">
        <v>41.212957000000003</v>
      </c>
      <c r="CB69">
        <v>22.633410999999999</v>
      </c>
      <c r="CC69">
        <v>25.564682000000001</v>
      </c>
      <c r="CD69">
        <v>45.786085999999997</v>
      </c>
      <c r="CE69">
        <v>49.689636999999998</v>
      </c>
      <c r="CF69">
        <v>25.899591000000001</v>
      </c>
      <c r="CG69">
        <v>32.495904000000003</v>
      </c>
      <c r="CH69">
        <v>18.653199000000001</v>
      </c>
      <c r="CI69">
        <v>31.71678</v>
      </c>
      <c r="CJ69">
        <v>42.946323999999997</v>
      </c>
      <c r="CK69">
        <v>47.781390999999999</v>
      </c>
      <c r="CL69">
        <v>25.899591000000001</v>
      </c>
      <c r="CM69">
        <v>38.370607</v>
      </c>
      <c r="CN69">
        <v>18.653199000000001</v>
      </c>
      <c r="CO69">
        <v>14.498525000000001</v>
      </c>
      <c r="CP69">
        <v>48.762076999999998</v>
      </c>
      <c r="CQ69">
        <v>55.411664000000002</v>
      </c>
    </row>
    <row r="70" spans="1:95" x14ac:dyDescent="0.2">
      <c r="A70" t="s">
        <v>64</v>
      </c>
      <c r="B70" s="18"/>
      <c r="C70" t="s">
        <v>86</v>
      </c>
      <c r="D70" s="1">
        <v>50</v>
      </c>
      <c r="E70" s="1">
        <v>1</v>
      </c>
      <c r="G70">
        <v>6.3751989681700003</v>
      </c>
      <c r="H70">
        <v>3.6793497036430582</v>
      </c>
      <c r="I70">
        <v>5.2885205701788456</v>
      </c>
      <c r="J70">
        <v>0.69572381440479603</v>
      </c>
      <c r="K70">
        <v>58.465464503892754</v>
      </c>
      <c r="L70">
        <v>61.781209155689986</v>
      </c>
      <c r="M70">
        <v>20.0446636657081</v>
      </c>
      <c r="N70">
        <v>6.4126114254164507E-2</v>
      </c>
      <c r="O70">
        <v>0</v>
      </c>
      <c r="P70">
        <v>1</v>
      </c>
      <c r="Q70" s="22">
        <v>1</v>
      </c>
      <c r="R70">
        <v>0</v>
      </c>
      <c r="S70">
        <v>1</v>
      </c>
      <c r="T70">
        <v>1</v>
      </c>
      <c r="U70" s="22">
        <v>1</v>
      </c>
      <c r="V70">
        <v>0</v>
      </c>
      <c r="W70">
        <v>2</v>
      </c>
      <c r="X70">
        <v>0.61439999999999995</v>
      </c>
      <c r="Y70">
        <v>0.3014</v>
      </c>
      <c r="Z70">
        <v>1.1819999999999999</v>
      </c>
      <c r="AA70">
        <v>0.62070000000000003</v>
      </c>
      <c r="AB70">
        <v>0.39400000000000002</v>
      </c>
      <c r="AC70">
        <v>0.18340000000000001</v>
      </c>
      <c r="AD70">
        <v>0.61439999999999995</v>
      </c>
      <c r="AE70">
        <v>116.54716999999999</v>
      </c>
      <c r="AF70">
        <v>1.1819999999999999</v>
      </c>
      <c r="AG70">
        <v>241.07547199999999</v>
      </c>
      <c r="AH70">
        <v>0.39400000000000002</v>
      </c>
      <c r="AI70">
        <v>72.283018999999996</v>
      </c>
      <c r="AJ70">
        <v>0.2472</v>
      </c>
      <c r="AK70">
        <v>7.4759999999999993E-2</v>
      </c>
      <c r="AL70">
        <v>0.43259999999999998</v>
      </c>
      <c r="AM70">
        <v>7.2499999999999995E-2</v>
      </c>
      <c r="AN70">
        <v>9.9919999999999995E-2</v>
      </c>
      <c r="AO70">
        <v>2.86E-2</v>
      </c>
      <c r="AP70">
        <v>0.2472</v>
      </c>
      <c r="AQ70">
        <v>36.294339999999998</v>
      </c>
      <c r="AR70">
        <v>0.43259999999999998</v>
      </c>
      <c r="AS70">
        <v>77.886792</v>
      </c>
      <c r="AT70">
        <v>9.9919999999999995E-2</v>
      </c>
      <c r="AU70">
        <v>13.007547000000001</v>
      </c>
      <c r="AV70">
        <v>0.37790000000000001</v>
      </c>
      <c r="AW70">
        <v>0.1464</v>
      </c>
      <c r="AX70">
        <v>0.81530000000000002</v>
      </c>
      <c r="AY70">
        <v>0.35460000000000003</v>
      </c>
      <c r="AZ70">
        <v>0.21879999999999999</v>
      </c>
      <c r="BA70">
        <v>7.177E-2</v>
      </c>
      <c r="BB70">
        <v>0.37790000000000001</v>
      </c>
      <c r="BC70">
        <v>58.528301999999996</v>
      </c>
      <c r="BD70">
        <v>0.81530000000000002</v>
      </c>
      <c r="BE70">
        <v>134.490566</v>
      </c>
      <c r="BF70">
        <v>0.21879999999999999</v>
      </c>
      <c r="BG70">
        <v>31.154717000000002</v>
      </c>
      <c r="BH70">
        <v>0.40839999999999999</v>
      </c>
      <c r="BI70">
        <v>0.17910000000000001</v>
      </c>
      <c r="BJ70">
        <v>1.1679999999999999</v>
      </c>
      <c r="BK70">
        <v>0.4632</v>
      </c>
      <c r="BL70">
        <v>0.1038</v>
      </c>
      <c r="BM70">
        <v>3.0700000000000002E-2</v>
      </c>
      <c r="BN70">
        <v>0.40839999999999999</v>
      </c>
      <c r="BO70">
        <v>70.754716999999999</v>
      </c>
      <c r="BP70">
        <v>1.1679999999999999</v>
      </c>
      <c r="BQ70">
        <v>182.54716999999999</v>
      </c>
      <c r="BR70">
        <v>0.1038</v>
      </c>
      <c r="BS70">
        <v>15.175471999999999</v>
      </c>
      <c r="BT70">
        <v>38.492838999999996</v>
      </c>
      <c r="BU70">
        <v>51.426676</v>
      </c>
      <c r="BV70">
        <v>31.023689000000001</v>
      </c>
      <c r="BW70">
        <v>42.870952000000003</v>
      </c>
      <c r="BX70">
        <v>44.467005</v>
      </c>
      <c r="BY70">
        <v>60.866956999999999</v>
      </c>
      <c r="BZ70">
        <v>38.492838999999996</v>
      </c>
      <c r="CA70">
        <v>49.781447</v>
      </c>
      <c r="CB70">
        <v>31.023689000000001</v>
      </c>
      <c r="CC70">
        <v>44.212255999999996</v>
      </c>
      <c r="CD70">
        <v>44.467005</v>
      </c>
      <c r="CE70">
        <v>56.898981999999997</v>
      </c>
      <c r="CF70">
        <v>-65.210356000000004</v>
      </c>
      <c r="CG70">
        <v>-139.56661299999999</v>
      </c>
      <c r="CH70">
        <v>-169.99537699999999</v>
      </c>
      <c r="CI70">
        <v>-538.89655200000004</v>
      </c>
      <c r="CJ70">
        <v>-3.8831060000000002</v>
      </c>
      <c r="CK70">
        <v>-7.342657</v>
      </c>
      <c r="CL70">
        <v>-65.210356000000004</v>
      </c>
      <c r="CM70">
        <v>-94.946973999999997</v>
      </c>
      <c r="CN70">
        <v>-169.99537699999999</v>
      </c>
      <c r="CO70">
        <v>-134.375</v>
      </c>
      <c r="CP70">
        <v>-3.8831060000000002</v>
      </c>
      <c r="CQ70">
        <v>-16.666667</v>
      </c>
    </row>
    <row r="71" spans="1:95" x14ac:dyDescent="0.2">
      <c r="A71" t="s">
        <v>65</v>
      </c>
      <c r="B71" s="18"/>
      <c r="C71" t="s">
        <v>87</v>
      </c>
      <c r="D71" s="1">
        <v>50</v>
      </c>
      <c r="E71" s="1">
        <v>1</v>
      </c>
      <c r="G71">
        <v>6.76678018483</v>
      </c>
      <c r="H71">
        <v>6.0485116865241224</v>
      </c>
      <c r="I71">
        <v>4.2743073085094245</v>
      </c>
      <c r="J71">
        <v>1.4150858255985801</v>
      </c>
      <c r="K71">
        <v>58.748326432646394</v>
      </c>
      <c r="L71">
        <v>71.791881149142256</v>
      </c>
      <c r="M71">
        <v>12.65880864221654</v>
      </c>
      <c r="N71">
        <v>0.192028957000556</v>
      </c>
      <c r="O71">
        <v>0.78854330084429025</v>
      </c>
      <c r="P71">
        <v>2</v>
      </c>
      <c r="Q71" s="22">
        <v>0</v>
      </c>
      <c r="R71">
        <v>3</v>
      </c>
      <c r="S71">
        <v>2</v>
      </c>
      <c r="T71">
        <v>1</v>
      </c>
      <c r="U71" s="22">
        <v>3</v>
      </c>
      <c r="V71">
        <v>0</v>
      </c>
      <c r="W71">
        <v>2</v>
      </c>
      <c r="X71">
        <v>0.68899999999999995</v>
      </c>
      <c r="Y71">
        <v>0.20660000000000001</v>
      </c>
      <c r="Z71">
        <v>1.361</v>
      </c>
      <c r="AA71">
        <v>0.49390000000000001</v>
      </c>
      <c r="AB71">
        <v>0.4602</v>
      </c>
      <c r="AC71">
        <v>0.13159999999999999</v>
      </c>
      <c r="AD71">
        <v>0.68899999999999995</v>
      </c>
      <c r="AE71">
        <v>110.20754700000001</v>
      </c>
      <c r="AF71">
        <v>1.361</v>
      </c>
      <c r="AG71">
        <v>236.09433999999999</v>
      </c>
      <c r="AH71">
        <v>0.4602</v>
      </c>
      <c r="AI71">
        <v>68.377358000000001</v>
      </c>
      <c r="AJ71">
        <v>0.67830000000000001</v>
      </c>
      <c r="AK71">
        <v>0.1905</v>
      </c>
      <c r="AL71">
        <v>2.028</v>
      </c>
      <c r="AM71">
        <v>0.67789999999999995</v>
      </c>
      <c r="AN71">
        <v>0.27060000000000001</v>
      </c>
      <c r="AO71">
        <v>6.3140000000000002E-2</v>
      </c>
      <c r="AP71">
        <v>0.67830000000000001</v>
      </c>
      <c r="AQ71">
        <v>82.924527999999995</v>
      </c>
      <c r="AR71">
        <v>1.9910000000000001</v>
      </c>
      <c r="AS71">
        <v>311.37735800000002</v>
      </c>
      <c r="AT71">
        <v>0.27060000000000001</v>
      </c>
      <c r="AU71">
        <v>35.637735999999997</v>
      </c>
      <c r="AV71">
        <v>0.43390000000000001</v>
      </c>
      <c r="AW71">
        <v>0.10340000000000001</v>
      </c>
      <c r="AX71">
        <v>1.004</v>
      </c>
      <c r="AY71">
        <v>0.29189999999999999</v>
      </c>
      <c r="AZ71">
        <v>0.23050000000000001</v>
      </c>
      <c r="BA71">
        <v>4.3619999999999999E-2</v>
      </c>
      <c r="BB71">
        <v>0.43390000000000001</v>
      </c>
      <c r="BC71">
        <v>58.358491000000001</v>
      </c>
      <c r="BD71">
        <v>1.004</v>
      </c>
      <c r="BE71">
        <v>141.84905699999999</v>
      </c>
      <c r="BF71">
        <v>0.23050000000000001</v>
      </c>
      <c r="BG71">
        <v>28.528302</v>
      </c>
      <c r="BH71">
        <v>0.46300000000000002</v>
      </c>
      <c r="BI71">
        <v>0.1171</v>
      </c>
      <c r="BJ71">
        <v>1.534</v>
      </c>
      <c r="BK71">
        <v>0.41489999999999999</v>
      </c>
      <c r="BL71">
        <v>8.1110000000000002E-2</v>
      </c>
      <c r="BM71">
        <v>1.4449999999999999E-2</v>
      </c>
      <c r="BN71">
        <v>0.46300000000000002</v>
      </c>
      <c r="BO71">
        <v>66.792452999999995</v>
      </c>
      <c r="BP71">
        <v>1.534</v>
      </c>
      <c r="BQ71">
        <v>225.16981100000001</v>
      </c>
      <c r="BR71">
        <v>8.1110000000000002E-2</v>
      </c>
      <c r="BS71">
        <v>9.5660380000000007</v>
      </c>
      <c r="BT71">
        <v>37.024673</v>
      </c>
      <c r="BU71">
        <v>49.951597</v>
      </c>
      <c r="BV71">
        <v>26.230713000000002</v>
      </c>
      <c r="BW71">
        <v>40.898966999999999</v>
      </c>
      <c r="BX71">
        <v>49.913080999999998</v>
      </c>
      <c r="BY71">
        <v>66.854102999999995</v>
      </c>
      <c r="BZ71">
        <v>37.024673</v>
      </c>
      <c r="CA71">
        <v>47.046739000000002</v>
      </c>
      <c r="CB71">
        <v>26.230713000000002</v>
      </c>
      <c r="CC71">
        <v>39.918484999999997</v>
      </c>
      <c r="CD71">
        <v>49.913080999999998</v>
      </c>
      <c r="CE71">
        <v>58.278146</v>
      </c>
      <c r="CF71">
        <v>31.741116999999999</v>
      </c>
      <c r="CG71">
        <v>38.530183999999998</v>
      </c>
      <c r="CH71">
        <v>24.358974</v>
      </c>
      <c r="CI71">
        <v>38.796283000000003</v>
      </c>
      <c r="CJ71">
        <v>70.025868000000003</v>
      </c>
      <c r="CK71">
        <v>77.114349000000004</v>
      </c>
      <c r="CL71">
        <v>31.741116999999999</v>
      </c>
      <c r="CM71">
        <v>19.453925000000002</v>
      </c>
      <c r="CN71">
        <v>22.953289999999999</v>
      </c>
      <c r="CO71">
        <v>27.685874999999999</v>
      </c>
      <c r="CP71">
        <v>70.025868000000003</v>
      </c>
      <c r="CQ71">
        <v>73.157560000000004</v>
      </c>
    </row>
    <row r="72" spans="1:95" x14ac:dyDescent="0.2">
      <c r="A72" t="s">
        <v>67</v>
      </c>
      <c r="B72" s="18"/>
      <c r="C72" t="s">
        <v>86</v>
      </c>
      <c r="D72" s="1">
        <v>50</v>
      </c>
      <c r="E72" s="1">
        <v>0</v>
      </c>
      <c r="G72">
        <v>5.7749155649799997</v>
      </c>
      <c r="H72">
        <v>4.355284889695179</v>
      </c>
      <c r="I72">
        <v>4.2327151204124824</v>
      </c>
      <c r="J72">
        <v>1.02895771763414</v>
      </c>
      <c r="K72">
        <v>36.57821999688727</v>
      </c>
      <c r="L72">
        <v>48.571221119484626</v>
      </c>
      <c r="M72">
        <v>12.58880749156897</v>
      </c>
      <c r="N72">
        <v>0.129216576839118</v>
      </c>
      <c r="O72">
        <v>1.6440023658120666</v>
      </c>
      <c r="P72">
        <v>2</v>
      </c>
      <c r="Q72" s="22">
        <v>0</v>
      </c>
      <c r="R72">
        <v>3</v>
      </c>
      <c r="S72">
        <v>2</v>
      </c>
      <c r="T72">
        <v>1</v>
      </c>
      <c r="U72" s="22">
        <v>3</v>
      </c>
      <c r="V72">
        <v>0</v>
      </c>
      <c r="W72">
        <v>2</v>
      </c>
      <c r="X72">
        <v>0.39439999999999997</v>
      </c>
      <c r="Y72">
        <v>0.12759999999999999</v>
      </c>
      <c r="Z72">
        <v>0.81820000000000004</v>
      </c>
      <c r="AA72">
        <v>0.28549999999999998</v>
      </c>
      <c r="AB72">
        <v>0.25669999999999998</v>
      </c>
      <c r="AC72">
        <v>7.4870000000000006E-2</v>
      </c>
      <c r="AD72">
        <v>0.38929999999999998</v>
      </c>
      <c r="AE72">
        <v>45.356603999999997</v>
      </c>
      <c r="AF72">
        <v>0.77159999999999995</v>
      </c>
      <c r="AG72">
        <v>89.320755000000005</v>
      </c>
      <c r="AH72">
        <v>0.2555</v>
      </c>
      <c r="AI72">
        <v>31.115093999999999</v>
      </c>
      <c r="AJ72">
        <v>0.40529999999999999</v>
      </c>
      <c r="AK72">
        <v>0.1384</v>
      </c>
      <c r="AL72">
        <v>1.091</v>
      </c>
      <c r="AM72">
        <v>0.32990000000000003</v>
      </c>
      <c r="AN72">
        <v>0.13800000000000001</v>
      </c>
      <c r="AO72">
        <v>3.3520000000000001E-2</v>
      </c>
      <c r="AP72">
        <v>0.39829999999999999</v>
      </c>
      <c r="AQ72">
        <v>44.586792000000003</v>
      </c>
      <c r="AR72">
        <v>1.081</v>
      </c>
      <c r="AS72">
        <v>147.56603799999999</v>
      </c>
      <c r="AT72">
        <v>0.13800000000000001</v>
      </c>
      <c r="AU72">
        <v>14.932074999999999</v>
      </c>
      <c r="AV72">
        <v>0.2455</v>
      </c>
      <c r="AW72">
        <v>6.3880000000000006E-2</v>
      </c>
      <c r="AX72">
        <v>0.60529999999999995</v>
      </c>
      <c r="AY72">
        <v>0.17899999999999999</v>
      </c>
      <c r="AZ72">
        <v>0.12909999999999999</v>
      </c>
      <c r="BA72">
        <v>2.6890000000000001E-2</v>
      </c>
      <c r="BB72">
        <v>0.24199999999999999</v>
      </c>
      <c r="BC72">
        <v>29.416981</v>
      </c>
      <c r="BD72">
        <v>0.56310000000000004</v>
      </c>
      <c r="BE72">
        <v>70.188678999999993</v>
      </c>
      <c r="BF72">
        <v>0.12909999999999999</v>
      </c>
      <c r="BG72">
        <v>15.113208</v>
      </c>
      <c r="BH72">
        <v>0.27479999999999999</v>
      </c>
      <c r="BI72">
        <v>8.2919999999999994E-2</v>
      </c>
      <c r="BJ72">
        <v>0.76060000000000005</v>
      </c>
      <c r="BK72">
        <v>0.17100000000000001</v>
      </c>
      <c r="BL72">
        <v>5.2949999999999997E-2</v>
      </c>
      <c r="BM72">
        <v>1.167E-2</v>
      </c>
      <c r="BN72">
        <v>0.26540000000000002</v>
      </c>
      <c r="BO72">
        <v>32.615093999999999</v>
      </c>
      <c r="BP72">
        <v>0.74829999999999997</v>
      </c>
      <c r="BQ72">
        <v>101.716981</v>
      </c>
      <c r="BR72">
        <v>5.2949999999999997E-2</v>
      </c>
      <c r="BS72">
        <v>6.2037740000000001</v>
      </c>
      <c r="BT72">
        <v>37.753549999999997</v>
      </c>
      <c r="BU72">
        <v>49.937303999999997</v>
      </c>
      <c r="BV72">
        <v>26.020533</v>
      </c>
      <c r="BW72">
        <v>37.302976999999998</v>
      </c>
      <c r="BX72">
        <v>49.707830000000001</v>
      </c>
      <c r="BY72">
        <v>64.084412999999998</v>
      </c>
      <c r="BZ72">
        <v>37.837144000000002</v>
      </c>
      <c r="CA72">
        <v>35.142893000000001</v>
      </c>
      <c r="CB72">
        <v>27.021773</v>
      </c>
      <c r="CC72">
        <v>21.419518</v>
      </c>
      <c r="CD72">
        <v>49.471623999999998</v>
      </c>
      <c r="CE72">
        <v>51.428052000000001</v>
      </c>
      <c r="CF72">
        <v>32.198371999999999</v>
      </c>
      <c r="CG72">
        <v>40.086705000000002</v>
      </c>
      <c r="CH72">
        <v>30.284143</v>
      </c>
      <c r="CI72">
        <v>48.166111000000001</v>
      </c>
      <c r="CJ72">
        <v>61.630434999999999</v>
      </c>
      <c r="CK72">
        <v>65.184963999999994</v>
      </c>
      <c r="CL72">
        <v>33.366809000000003</v>
      </c>
      <c r="CM72">
        <v>26.850324000000001</v>
      </c>
      <c r="CN72">
        <v>30.777058</v>
      </c>
      <c r="CO72">
        <v>31.070195999999999</v>
      </c>
      <c r="CP72">
        <v>61.630434999999999</v>
      </c>
      <c r="CQ72">
        <v>58.453373999999997</v>
      </c>
    </row>
    <row r="73" spans="1:95" x14ac:dyDescent="0.2">
      <c r="A73" t="s">
        <v>68</v>
      </c>
      <c r="B73" s="18"/>
      <c r="C73" t="s">
        <v>86</v>
      </c>
      <c r="D73" s="1">
        <v>50</v>
      </c>
      <c r="E73" s="1">
        <v>1</v>
      </c>
      <c r="G73">
        <v>12.587935561</v>
      </c>
      <c r="H73">
        <v>11.271147715724661</v>
      </c>
      <c r="I73">
        <v>4.868753986834581</v>
      </c>
      <c r="J73">
        <v>2.3149963514695</v>
      </c>
      <c r="K73">
        <v>550.98117596784732</v>
      </c>
      <c r="L73">
        <v>327.03776475342272</v>
      </c>
      <c r="M73">
        <v>17.249628514219122</v>
      </c>
      <c r="N73">
        <v>0.21119909795861899</v>
      </c>
      <c r="O73">
        <v>0.66053855353851687</v>
      </c>
      <c r="P73">
        <v>1</v>
      </c>
      <c r="Q73" s="22">
        <v>1</v>
      </c>
      <c r="R73">
        <v>0</v>
      </c>
      <c r="S73">
        <v>1</v>
      </c>
      <c r="T73">
        <v>1</v>
      </c>
      <c r="U73" s="22">
        <v>2</v>
      </c>
      <c r="V73">
        <v>0</v>
      </c>
      <c r="W73">
        <v>1</v>
      </c>
      <c r="X73">
        <v>0.48730000000000001</v>
      </c>
      <c r="Y73">
        <v>6.966E-2</v>
      </c>
      <c r="Z73">
        <v>0.89810000000000001</v>
      </c>
      <c r="AA73">
        <v>0.11070000000000001</v>
      </c>
      <c r="AB73">
        <v>0.3226</v>
      </c>
      <c r="AC73">
        <v>4.3060000000000001E-2</v>
      </c>
      <c r="AD73">
        <v>0.48309999999999997</v>
      </c>
      <c r="AE73">
        <v>64.528301999999996</v>
      </c>
      <c r="AF73">
        <v>0.88090000000000002</v>
      </c>
      <c r="AG73">
        <v>122.150943</v>
      </c>
      <c r="AH73">
        <v>0.3226</v>
      </c>
      <c r="AI73">
        <v>41.513207999999999</v>
      </c>
      <c r="AJ73">
        <v>0.47349999999999998</v>
      </c>
      <c r="AK73">
        <v>8.795E-2</v>
      </c>
      <c r="AL73">
        <v>1.2629999999999999</v>
      </c>
      <c r="AM73">
        <v>9.3009999999999995E-2</v>
      </c>
      <c r="AN73">
        <v>0.13139999999999999</v>
      </c>
      <c r="AO73">
        <v>5.237E-2</v>
      </c>
      <c r="AP73">
        <v>0.46479999999999999</v>
      </c>
      <c r="AQ73">
        <v>66.792452999999995</v>
      </c>
      <c r="AR73">
        <v>1.236</v>
      </c>
      <c r="AS73">
        <v>184.471698</v>
      </c>
      <c r="AT73">
        <v>0.13139999999999999</v>
      </c>
      <c r="AU73">
        <v>19.556604</v>
      </c>
      <c r="AV73">
        <v>0.2238</v>
      </c>
      <c r="AW73">
        <v>2.8389999999999999E-2</v>
      </c>
      <c r="AX73">
        <v>0.55859999999999999</v>
      </c>
      <c r="AY73">
        <v>4.9590000000000002E-2</v>
      </c>
      <c r="AZ73">
        <v>0.1047</v>
      </c>
      <c r="BA73">
        <v>1.4019999999999999E-2</v>
      </c>
      <c r="BB73">
        <v>0.2198</v>
      </c>
      <c r="BC73">
        <v>31.975472</v>
      </c>
      <c r="BD73">
        <v>0.54120000000000001</v>
      </c>
      <c r="BE73">
        <v>77.660376999999997</v>
      </c>
      <c r="BF73">
        <v>0.1027</v>
      </c>
      <c r="BG73">
        <v>16.188679</v>
      </c>
      <c r="BH73">
        <v>0.25740000000000002</v>
      </c>
      <c r="BI73">
        <v>5.1819999999999998E-2</v>
      </c>
      <c r="BJ73">
        <v>0.79579999999999995</v>
      </c>
      <c r="BK73">
        <v>4.3549999999999998E-2</v>
      </c>
      <c r="BL73">
        <v>7.4480000000000005E-2</v>
      </c>
      <c r="BM73">
        <v>3.6130000000000002E-2</v>
      </c>
      <c r="BN73">
        <v>0.2455</v>
      </c>
      <c r="BO73">
        <v>36.203774000000003</v>
      </c>
      <c r="BP73">
        <v>0.79579999999999995</v>
      </c>
      <c r="BQ73">
        <v>133.58490599999999</v>
      </c>
      <c r="BR73">
        <v>2.1239999999999998E-2</v>
      </c>
      <c r="BS73">
        <v>4.3511319999999998</v>
      </c>
      <c r="BT73">
        <v>54.073466000000003</v>
      </c>
      <c r="BU73">
        <v>59.244903999999998</v>
      </c>
      <c r="BV73">
        <v>37.802027000000002</v>
      </c>
      <c r="BW73">
        <v>55.203251999999999</v>
      </c>
      <c r="BX73">
        <v>67.544946999999993</v>
      </c>
      <c r="BY73">
        <v>67.440780000000004</v>
      </c>
      <c r="BZ73">
        <v>54.502172999999999</v>
      </c>
      <c r="CA73">
        <v>50.447367999999997</v>
      </c>
      <c r="CB73">
        <v>38.562832999999998</v>
      </c>
      <c r="CC73">
        <v>36.422614000000003</v>
      </c>
      <c r="CD73">
        <v>68.164910000000006</v>
      </c>
      <c r="CE73">
        <v>61.003545000000003</v>
      </c>
      <c r="CF73">
        <v>45.638860000000001</v>
      </c>
      <c r="CG73">
        <v>41.080159000000002</v>
      </c>
      <c r="CH73">
        <v>36.991290999999997</v>
      </c>
      <c r="CI73">
        <v>53.177078000000002</v>
      </c>
      <c r="CJ73">
        <v>43.318112999999997</v>
      </c>
      <c r="CK73">
        <v>31.010120000000001</v>
      </c>
      <c r="CL73">
        <v>47.181583000000003</v>
      </c>
      <c r="CM73">
        <v>45.796610000000001</v>
      </c>
      <c r="CN73">
        <v>35.614887000000003</v>
      </c>
      <c r="CO73">
        <v>27.585149000000001</v>
      </c>
      <c r="CP73">
        <v>83.835616000000002</v>
      </c>
      <c r="CQ73">
        <v>77.751085000000003</v>
      </c>
    </row>
    <row r="74" spans="1:95" x14ac:dyDescent="0.2">
      <c r="A74" t="s">
        <v>69</v>
      </c>
      <c r="B74" s="18"/>
      <c r="C74" t="s">
        <v>87</v>
      </c>
      <c r="D74" s="1">
        <v>50</v>
      </c>
      <c r="E74" s="1">
        <v>1</v>
      </c>
      <c r="G74">
        <v>7.9212473147300004</v>
      </c>
      <c r="H74">
        <v>6.463265257295765</v>
      </c>
      <c r="I74">
        <v>4.2789212468062692</v>
      </c>
      <c r="J74">
        <v>1.5104894164901601</v>
      </c>
      <c r="K74">
        <v>99.021983417879042</v>
      </c>
      <c r="L74">
        <v>102.6654714756646</v>
      </c>
      <c r="M74">
        <v>13.08791048270049</v>
      </c>
      <c r="N74">
        <v>0.19978969832701701</v>
      </c>
      <c r="O74">
        <v>0.50714336043815356</v>
      </c>
      <c r="P74">
        <v>1</v>
      </c>
      <c r="Q74" s="22">
        <v>1</v>
      </c>
      <c r="R74">
        <v>0</v>
      </c>
      <c r="S74">
        <v>1</v>
      </c>
      <c r="T74">
        <v>1</v>
      </c>
      <c r="U74" s="22">
        <v>2</v>
      </c>
      <c r="V74">
        <v>0</v>
      </c>
      <c r="W74">
        <v>1</v>
      </c>
      <c r="X74">
        <v>0.42830000000000001</v>
      </c>
      <c r="Y74">
        <v>9.9430000000000004E-2</v>
      </c>
      <c r="Z74">
        <v>0.81100000000000005</v>
      </c>
      <c r="AA74">
        <v>0.2021</v>
      </c>
      <c r="AB74">
        <v>0.27889999999999998</v>
      </c>
      <c r="AC74">
        <v>5.8590000000000003E-2</v>
      </c>
      <c r="AD74">
        <v>0.42830000000000001</v>
      </c>
      <c r="AE74">
        <v>47.886792</v>
      </c>
      <c r="AF74">
        <v>0.81100000000000005</v>
      </c>
      <c r="AG74">
        <v>91.132075</v>
      </c>
      <c r="AH74">
        <v>0.27889999999999998</v>
      </c>
      <c r="AI74">
        <v>31.918868</v>
      </c>
      <c r="AJ74">
        <v>0.4229</v>
      </c>
      <c r="AK74">
        <v>0.1086</v>
      </c>
      <c r="AL74">
        <v>1.0629999999999999</v>
      </c>
      <c r="AM74">
        <v>0.19170000000000001</v>
      </c>
      <c r="AN74">
        <v>0.15459999999999999</v>
      </c>
      <c r="AO74">
        <v>3.3860000000000001E-2</v>
      </c>
      <c r="AP74">
        <v>0.4229</v>
      </c>
      <c r="AQ74">
        <v>49.335849000000003</v>
      </c>
      <c r="AR74">
        <v>1.0629999999999999</v>
      </c>
      <c r="AS74">
        <v>133.58490599999999</v>
      </c>
      <c r="AT74">
        <v>0.15459999999999999</v>
      </c>
      <c r="AU74">
        <v>17.977357999999999</v>
      </c>
      <c r="AV74">
        <v>0.25180000000000002</v>
      </c>
      <c r="AW74">
        <v>4.4639999999999999E-2</v>
      </c>
      <c r="AX74">
        <v>0.59599999999999997</v>
      </c>
      <c r="AY74">
        <v>0.1087</v>
      </c>
      <c r="AZ74">
        <v>0.1245</v>
      </c>
      <c r="BA74">
        <v>1.8460000000000001E-2</v>
      </c>
      <c r="BB74">
        <v>0.25180000000000002</v>
      </c>
      <c r="BC74">
        <v>25.732074999999998</v>
      </c>
      <c r="BD74">
        <v>0.59599999999999997</v>
      </c>
      <c r="BE74">
        <v>61.018867999999998</v>
      </c>
      <c r="BF74">
        <v>0.1245</v>
      </c>
      <c r="BG74">
        <v>13.466037999999999</v>
      </c>
      <c r="BH74">
        <v>0.27160000000000001</v>
      </c>
      <c r="BI74">
        <v>6.293E-2</v>
      </c>
      <c r="BJ74">
        <v>0.83030000000000004</v>
      </c>
      <c r="BK74">
        <v>0.10100000000000001</v>
      </c>
      <c r="BL74">
        <v>5.1639999999999998E-2</v>
      </c>
      <c r="BM74">
        <v>1.719E-2</v>
      </c>
      <c r="BN74">
        <v>0.27160000000000001</v>
      </c>
      <c r="BO74">
        <v>28.907547000000001</v>
      </c>
      <c r="BP74">
        <v>0.83030000000000004</v>
      </c>
      <c r="BQ74">
        <v>85.754716999999999</v>
      </c>
      <c r="BR74">
        <v>5.1639999999999998E-2</v>
      </c>
      <c r="BS74">
        <v>6.350943</v>
      </c>
      <c r="BT74">
        <v>41.209432999999997</v>
      </c>
      <c r="BU74">
        <v>55.104092999999999</v>
      </c>
      <c r="BV74">
        <v>26.510480999999999</v>
      </c>
      <c r="BW74">
        <v>46.214745000000001</v>
      </c>
      <c r="BX74">
        <v>55.360343999999998</v>
      </c>
      <c r="BY74">
        <v>68.492917000000006</v>
      </c>
      <c r="BZ74">
        <v>41.209432999999997</v>
      </c>
      <c r="CA74">
        <v>46.264775</v>
      </c>
      <c r="CB74">
        <v>26.510480999999999</v>
      </c>
      <c r="CC74">
        <v>33.043478</v>
      </c>
      <c r="CD74">
        <v>55.360343999999998</v>
      </c>
      <c r="CE74">
        <v>57.811669000000002</v>
      </c>
      <c r="CF74">
        <v>35.776778999999998</v>
      </c>
      <c r="CG74">
        <v>42.053407</v>
      </c>
      <c r="CH74">
        <v>21.890875000000001</v>
      </c>
      <c r="CI74">
        <v>47.313510999999998</v>
      </c>
      <c r="CJ74">
        <v>66.597671000000005</v>
      </c>
      <c r="CK74">
        <v>49.232132</v>
      </c>
      <c r="CL74">
        <v>35.776778999999998</v>
      </c>
      <c r="CM74">
        <v>41.406609000000003</v>
      </c>
      <c r="CN74">
        <v>21.890875000000001</v>
      </c>
      <c r="CO74">
        <v>35.805084999999998</v>
      </c>
      <c r="CP74">
        <v>66.597671000000005</v>
      </c>
      <c r="CQ74">
        <v>64.672544000000002</v>
      </c>
    </row>
    <row r="75" spans="1:95" x14ac:dyDescent="0.2">
      <c r="A75" t="s">
        <v>70</v>
      </c>
      <c r="B75" s="18"/>
      <c r="C75" t="s">
        <v>86</v>
      </c>
      <c r="D75" s="1">
        <v>50</v>
      </c>
      <c r="E75" s="1">
        <v>1</v>
      </c>
      <c r="G75">
        <v>7.5725863470599997</v>
      </c>
      <c r="H75">
        <v>6.2248386299196508</v>
      </c>
      <c r="I75">
        <v>4.2283908912911956</v>
      </c>
      <c r="J75">
        <v>1.4721530695613601</v>
      </c>
      <c r="K75">
        <v>107.8558927298677</v>
      </c>
      <c r="L75">
        <v>103.98399645613129</v>
      </c>
      <c r="M75">
        <v>12.96588068813341</v>
      </c>
      <c r="N75">
        <v>0.16362018383712801</v>
      </c>
      <c r="O75">
        <v>0</v>
      </c>
      <c r="P75">
        <v>1</v>
      </c>
      <c r="Q75" s="22">
        <v>1</v>
      </c>
      <c r="R75">
        <v>0</v>
      </c>
      <c r="S75">
        <v>1</v>
      </c>
      <c r="T75">
        <v>1</v>
      </c>
      <c r="U75" s="22">
        <v>1</v>
      </c>
      <c r="V75">
        <v>0</v>
      </c>
      <c r="W75">
        <v>2</v>
      </c>
      <c r="X75">
        <v>0.25869999999999999</v>
      </c>
      <c r="Y75">
        <v>7.1370000000000003E-2</v>
      </c>
      <c r="Z75">
        <v>0.47720000000000001</v>
      </c>
      <c r="AA75">
        <v>0.13020000000000001</v>
      </c>
      <c r="AB75">
        <v>0.17829999999999999</v>
      </c>
      <c r="AC75">
        <v>4.3279999999999999E-2</v>
      </c>
      <c r="AD75">
        <v>0.25869999999999999</v>
      </c>
      <c r="AE75">
        <v>36.775472000000001</v>
      </c>
      <c r="AF75">
        <v>0.47720000000000001</v>
      </c>
      <c r="AG75">
        <v>69.056603999999993</v>
      </c>
      <c r="AH75">
        <v>0.17829999999999999</v>
      </c>
      <c r="AI75">
        <v>24.713208000000002</v>
      </c>
      <c r="AJ75">
        <v>0.2472</v>
      </c>
      <c r="AK75">
        <v>7.4759999999999993E-2</v>
      </c>
      <c r="AL75">
        <v>0.43259999999999998</v>
      </c>
      <c r="AM75">
        <v>7.2499999999999995E-2</v>
      </c>
      <c r="AN75">
        <v>9.9919999999999995E-2</v>
      </c>
      <c r="AO75">
        <v>2.86E-2</v>
      </c>
      <c r="AP75">
        <v>0.2472</v>
      </c>
      <c r="AQ75">
        <v>36.294339999999998</v>
      </c>
      <c r="AR75">
        <v>0.43259999999999998</v>
      </c>
      <c r="AS75">
        <v>77.886792</v>
      </c>
      <c r="AT75">
        <v>9.9919999999999995E-2</v>
      </c>
      <c r="AU75">
        <v>13.007547000000001</v>
      </c>
      <c r="AV75">
        <v>0.13930000000000001</v>
      </c>
      <c r="AW75">
        <v>3.202E-2</v>
      </c>
      <c r="AX75">
        <v>0.32390000000000002</v>
      </c>
      <c r="AY75">
        <v>5.9729999999999998E-2</v>
      </c>
      <c r="AZ75">
        <v>7.1239999999999998E-2</v>
      </c>
      <c r="BA75">
        <v>1.32E-2</v>
      </c>
      <c r="BB75">
        <v>0.13930000000000001</v>
      </c>
      <c r="BC75">
        <v>19.958490999999999</v>
      </c>
      <c r="BD75">
        <v>0.32390000000000002</v>
      </c>
      <c r="BE75">
        <v>44.337736</v>
      </c>
      <c r="BF75">
        <v>7.1239999999999998E-2</v>
      </c>
      <c r="BG75">
        <v>10.624528</v>
      </c>
      <c r="BH75">
        <v>0.15329999999999999</v>
      </c>
      <c r="BI75">
        <v>4.333E-2</v>
      </c>
      <c r="BJ75">
        <v>0.26740000000000003</v>
      </c>
      <c r="BK75">
        <v>3.8420000000000003E-2</v>
      </c>
      <c r="BL75">
        <v>3.7039999999999997E-2</v>
      </c>
      <c r="BM75">
        <v>1.6379999999999999E-2</v>
      </c>
      <c r="BN75">
        <v>0.15329999999999999</v>
      </c>
      <c r="BO75">
        <v>21.667925</v>
      </c>
      <c r="BP75">
        <v>0.25430000000000003</v>
      </c>
      <c r="BQ75">
        <v>51.328302000000001</v>
      </c>
      <c r="BR75">
        <v>3.533E-2</v>
      </c>
      <c r="BS75">
        <v>4.997547</v>
      </c>
      <c r="BT75">
        <v>46.153846000000001</v>
      </c>
      <c r="BU75">
        <v>55.135210999999998</v>
      </c>
      <c r="BV75">
        <v>32.124895000000002</v>
      </c>
      <c r="BW75">
        <v>54.124423999999998</v>
      </c>
      <c r="BX75">
        <v>60.044868000000001</v>
      </c>
      <c r="BY75">
        <v>69.500923999999998</v>
      </c>
      <c r="BZ75">
        <v>46.153846000000001</v>
      </c>
      <c r="CA75">
        <v>45.728797999999998</v>
      </c>
      <c r="CB75">
        <v>32.124895000000002</v>
      </c>
      <c r="CC75">
        <v>35.795082000000001</v>
      </c>
      <c r="CD75">
        <v>60.044868000000001</v>
      </c>
      <c r="CE75">
        <v>57.008704000000002</v>
      </c>
      <c r="CF75">
        <v>37.985436999999997</v>
      </c>
      <c r="CG75">
        <v>42.041198999999999</v>
      </c>
      <c r="CH75">
        <v>38.187702000000002</v>
      </c>
      <c r="CI75">
        <v>47.006897000000002</v>
      </c>
      <c r="CJ75">
        <v>62.930343999999998</v>
      </c>
      <c r="CK75">
        <v>42.727272999999997</v>
      </c>
      <c r="CL75">
        <v>37.985436999999997</v>
      </c>
      <c r="CM75">
        <v>40.299439</v>
      </c>
      <c r="CN75">
        <v>41.215904000000002</v>
      </c>
      <c r="CO75">
        <v>34.098837000000003</v>
      </c>
      <c r="CP75">
        <v>64.641712999999996</v>
      </c>
      <c r="CQ75">
        <v>61.579633999999999</v>
      </c>
    </row>
    <row r="76" spans="1:95" s="16" customFormat="1" x14ac:dyDescent="0.2">
      <c r="A76" s="16" t="s">
        <v>71</v>
      </c>
      <c r="B76" s="19"/>
      <c r="C76" s="16" t="s">
        <v>87</v>
      </c>
      <c r="D76" s="1">
        <v>50</v>
      </c>
      <c r="E76" s="1">
        <v>1</v>
      </c>
      <c r="G76" s="16">
        <v>11.699795275100001</v>
      </c>
      <c r="H76" s="16">
        <v>9.7495516057404554</v>
      </c>
      <c r="I76" s="16">
        <v>6.4518450428627148</v>
      </c>
      <c r="J76" s="16">
        <v>1.5111261260878801</v>
      </c>
      <c r="K76" s="16">
        <v>269.38320573251877</v>
      </c>
      <c r="L76" s="16">
        <v>207.70596347817911</v>
      </c>
      <c r="M76" s="16">
        <v>28.639619903790042</v>
      </c>
      <c r="N76" s="16">
        <v>0.229205083005739</v>
      </c>
      <c r="O76" s="16">
        <v>1.3186982616991616</v>
      </c>
      <c r="P76" s="16">
        <v>1</v>
      </c>
      <c r="Q76" s="22">
        <v>1</v>
      </c>
      <c r="R76" s="16">
        <v>0</v>
      </c>
      <c r="S76" s="16">
        <v>1</v>
      </c>
      <c r="T76" s="16">
        <v>1</v>
      </c>
      <c r="U76" s="22">
        <v>3</v>
      </c>
      <c r="V76" s="16">
        <v>0</v>
      </c>
      <c r="W76" s="16">
        <v>1</v>
      </c>
      <c r="X76" s="16">
        <v>0.56389999999999996</v>
      </c>
      <c r="Y76" s="16">
        <v>0.15240000000000001</v>
      </c>
      <c r="Z76" s="16">
        <v>1.0169999999999999</v>
      </c>
      <c r="AA76" s="16">
        <v>0.30070000000000002</v>
      </c>
      <c r="AB76" s="16">
        <v>0.38650000000000001</v>
      </c>
      <c r="AC76" s="16">
        <v>9.6290000000000001E-2</v>
      </c>
      <c r="AD76" s="16">
        <v>0.56389999999999996</v>
      </c>
      <c r="AE76" s="16">
        <v>117.622642</v>
      </c>
      <c r="AF76" s="16">
        <v>1.0169999999999999</v>
      </c>
      <c r="AG76" s="16">
        <v>222.11320799999999</v>
      </c>
      <c r="AH76" s="16">
        <v>0.38650000000000001</v>
      </c>
      <c r="AI76" s="16">
        <v>77.037735999999995</v>
      </c>
      <c r="AJ76" s="16">
        <v>0.55259999999999998</v>
      </c>
      <c r="AK76" s="16">
        <v>0.16109999999999999</v>
      </c>
      <c r="AL76" s="16">
        <v>1.4139999999999999</v>
      </c>
      <c r="AM76" s="16">
        <v>0.30570000000000003</v>
      </c>
      <c r="AN76" s="16">
        <v>0.2238</v>
      </c>
      <c r="AO76" s="16">
        <v>5.6349999999999997E-2</v>
      </c>
      <c r="AP76" s="16">
        <v>0.55259999999999998</v>
      </c>
      <c r="AQ76" s="16">
        <v>128.490566</v>
      </c>
      <c r="AR76" s="16">
        <v>1.4139999999999999</v>
      </c>
      <c r="AS76" s="16">
        <v>323.43396200000001</v>
      </c>
      <c r="AT76" s="16">
        <v>0.22220000000000001</v>
      </c>
      <c r="AU76" s="16">
        <v>53.932074999999998</v>
      </c>
      <c r="AV76" s="16">
        <v>0.3493</v>
      </c>
      <c r="AW76" s="16">
        <v>8.6129999999999998E-2</v>
      </c>
      <c r="AX76" s="16">
        <v>0.74</v>
      </c>
      <c r="AY76" s="16">
        <v>0.19450000000000001</v>
      </c>
      <c r="AZ76" s="16">
        <v>0.20499999999999999</v>
      </c>
      <c r="BA76" s="16">
        <v>4.3499999999999997E-2</v>
      </c>
      <c r="BB76" s="16">
        <v>0.34789999999999999</v>
      </c>
      <c r="BC76" s="16">
        <v>80.150942999999998</v>
      </c>
      <c r="BD76" s="16">
        <v>0.73270000000000002</v>
      </c>
      <c r="BE76" s="16">
        <v>168</v>
      </c>
      <c r="BF76" s="16">
        <v>0.20349999999999999</v>
      </c>
      <c r="BG76" s="16">
        <v>47.201886999999999</v>
      </c>
      <c r="BH76" s="16">
        <v>0.36809999999999998</v>
      </c>
      <c r="BI76" s="16">
        <v>0.1012</v>
      </c>
      <c r="BJ76" s="16">
        <v>1.0489999999999999</v>
      </c>
      <c r="BK76" s="16">
        <v>0.1731</v>
      </c>
      <c r="BL76" s="16">
        <v>0.1094</v>
      </c>
      <c r="BM76" s="16">
        <v>3.1899999999999998E-2</v>
      </c>
      <c r="BN76" s="16">
        <v>0.36809999999999998</v>
      </c>
      <c r="BO76" s="16">
        <v>86.320755000000005</v>
      </c>
      <c r="BP76" s="16">
        <v>1.042</v>
      </c>
      <c r="BQ76" s="16">
        <v>271.75471700000003</v>
      </c>
      <c r="BR76" s="16">
        <v>0.1094</v>
      </c>
      <c r="BS76" s="16">
        <v>27.718868000000001</v>
      </c>
      <c r="BT76" s="16">
        <v>38.056393</v>
      </c>
      <c r="BU76" s="16">
        <v>43.484251999999998</v>
      </c>
      <c r="BV76" s="16">
        <v>27.236971</v>
      </c>
      <c r="BW76" s="16">
        <v>35.317591999999998</v>
      </c>
      <c r="BX76" s="16">
        <v>46.959896999999998</v>
      </c>
      <c r="BY76" s="16">
        <v>54.823968999999998</v>
      </c>
      <c r="BZ76" s="16">
        <v>38.304664000000002</v>
      </c>
      <c r="CA76" s="16">
        <v>31.857555000000001</v>
      </c>
      <c r="CB76" s="16">
        <v>27.954768999999999</v>
      </c>
      <c r="CC76" s="16">
        <v>24.362895000000002</v>
      </c>
      <c r="CD76" s="16">
        <v>47.347994999999997</v>
      </c>
      <c r="CE76" s="16">
        <v>38.728876</v>
      </c>
      <c r="CF76" s="16">
        <v>33.387622</v>
      </c>
      <c r="CG76" s="16">
        <v>37.181874999999998</v>
      </c>
      <c r="CH76" s="16">
        <v>25.813296000000001</v>
      </c>
      <c r="CI76" s="16">
        <v>43.375858999999998</v>
      </c>
      <c r="CJ76" s="16">
        <v>51.117069000000001</v>
      </c>
      <c r="CK76" s="16">
        <v>43.389530000000001</v>
      </c>
      <c r="CL76" s="16">
        <v>33.387622</v>
      </c>
      <c r="CM76" s="16">
        <v>32.819383000000002</v>
      </c>
      <c r="CN76" s="16">
        <v>26.308344999999999</v>
      </c>
      <c r="CO76" s="16">
        <v>15.978299</v>
      </c>
      <c r="CP76" s="16">
        <v>50.765076999999998</v>
      </c>
      <c r="CQ76" s="16">
        <v>48.604114000000003</v>
      </c>
    </row>
    <row r="77" spans="1:95" x14ac:dyDescent="0.2">
      <c r="A77" t="s">
        <v>72</v>
      </c>
      <c r="B77" s="18"/>
      <c r="C77" t="s">
        <v>86</v>
      </c>
      <c r="D77" s="1">
        <v>50</v>
      </c>
      <c r="E77" s="1">
        <v>0</v>
      </c>
      <c r="G77">
        <v>11.199156712500001</v>
      </c>
      <c r="H77">
        <v>7.778604539928204</v>
      </c>
      <c r="I77">
        <v>8.8101239852823205</v>
      </c>
      <c r="J77">
        <v>0.882916580166486</v>
      </c>
      <c r="K77">
        <v>400.36206960621632</v>
      </c>
      <c r="L77">
        <v>234.16308588207681</v>
      </c>
      <c r="M77">
        <v>53.89535817264818</v>
      </c>
      <c r="N77">
        <v>0.10958804790594601</v>
      </c>
      <c r="O77">
        <v>0</v>
      </c>
      <c r="P77">
        <v>1</v>
      </c>
      <c r="Q77" s="22">
        <v>1</v>
      </c>
      <c r="R77">
        <v>0</v>
      </c>
      <c r="S77">
        <v>1</v>
      </c>
      <c r="T77">
        <v>1</v>
      </c>
      <c r="U77" s="22">
        <v>3</v>
      </c>
      <c r="V77">
        <v>0</v>
      </c>
      <c r="W77">
        <v>1</v>
      </c>
      <c r="X77">
        <v>0.61639999999999995</v>
      </c>
      <c r="Y77">
        <v>0.31440000000000001</v>
      </c>
      <c r="Z77">
        <v>1.1859999999999999</v>
      </c>
      <c r="AA77">
        <v>0.64549999999999996</v>
      </c>
      <c r="AB77">
        <v>0.39460000000000001</v>
      </c>
      <c r="AC77">
        <v>0.19159999999999999</v>
      </c>
      <c r="AD77">
        <v>0.60460000000000003</v>
      </c>
      <c r="AE77">
        <v>106.30188699999999</v>
      </c>
      <c r="AF77">
        <v>1.1519999999999999</v>
      </c>
      <c r="AG77">
        <v>216.33962299999999</v>
      </c>
      <c r="AH77">
        <v>0.38950000000000001</v>
      </c>
      <c r="AI77">
        <v>66.452830000000006</v>
      </c>
      <c r="AJ77">
        <v>0.65369999999999995</v>
      </c>
      <c r="AK77">
        <v>0.33789999999999998</v>
      </c>
      <c r="AL77">
        <v>1.423</v>
      </c>
      <c r="AM77">
        <v>0.74299999999999999</v>
      </c>
      <c r="AN77">
        <v>0.2324</v>
      </c>
      <c r="AO77">
        <v>9.7339999999999996E-2</v>
      </c>
      <c r="AP77">
        <v>0.64570000000000005</v>
      </c>
      <c r="AQ77">
        <v>114.90566</v>
      </c>
      <c r="AR77">
        <v>1.403</v>
      </c>
      <c r="AS77">
        <v>241.18867900000001</v>
      </c>
      <c r="AT77">
        <v>0.2324</v>
      </c>
      <c r="AU77">
        <v>36.928302000000002</v>
      </c>
      <c r="AV77">
        <v>0.39439999999999997</v>
      </c>
      <c r="AW77">
        <v>0.1522</v>
      </c>
      <c r="AX77">
        <v>0.8327</v>
      </c>
      <c r="AY77">
        <v>0.36830000000000002</v>
      </c>
      <c r="AZ77">
        <v>0.2412</v>
      </c>
      <c r="BA77">
        <v>7.4800000000000005E-2</v>
      </c>
      <c r="BB77">
        <v>0.39439999999999997</v>
      </c>
      <c r="BC77">
        <v>56.071697999999998</v>
      </c>
      <c r="BD77">
        <v>0.82699999999999996</v>
      </c>
      <c r="BE77">
        <v>122.037736</v>
      </c>
      <c r="BF77">
        <v>0.2412</v>
      </c>
      <c r="BG77">
        <v>31.528302</v>
      </c>
      <c r="BH77">
        <v>0.42899999999999999</v>
      </c>
      <c r="BI77">
        <v>0.18640000000000001</v>
      </c>
      <c r="BJ77">
        <v>1.196</v>
      </c>
      <c r="BK77">
        <v>0.48499999999999999</v>
      </c>
      <c r="BL77">
        <v>0.1212</v>
      </c>
      <c r="BM77">
        <v>3.2199999999999999E-2</v>
      </c>
      <c r="BN77">
        <v>0.42409999999999998</v>
      </c>
      <c r="BO77">
        <v>65.037735999999995</v>
      </c>
      <c r="BP77">
        <v>1.1850000000000001</v>
      </c>
      <c r="BQ77">
        <v>172.981132</v>
      </c>
      <c r="BR77">
        <v>0.1212</v>
      </c>
      <c r="BS77">
        <v>15.837736</v>
      </c>
      <c r="BT77">
        <v>36.015574000000001</v>
      </c>
      <c r="BU77">
        <v>51.590330999999999</v>
      </c>
      <c r="BV77">
        <v>29.789207000000001</v>
      </c>
      <c r="BW77">
        <v>42.943455</v>
      </c>
      <c r="BX77">
        <v>38.874809999999997</v>
      </c>
      <c r="BY77">
        <v>60.960334000000003</v>
      </c>
      <c r="BZ77">
        <v>34.766787999999998</v>
      </c>
      <c r="CA77">
        <v>47.252395999999997</v>
      </c>
      <c r="CB77">
        <v>28.211805999999999</v>
      </c>
      <c r="CC77">
        <v>43.589744000000003</v>
      </c>
      <c r="CD77">
        <v>38.074454000000003</v>
      </c>
      <c r="CE77">
        <v>52.555365999999999</v>
      </c>
      <c r="CF77">
        <v>34.373565999999997</v>
      </c>
      <c r="CG77">
        <v>44.835749999999997</v>
      </c>
      <c r="CH77">
        <v>15.952214</v>
      </c>
      <c r="CI77">
        <v>34.724091999999999</v>
      </c>
      <c r="CJ77">
        <v>47.848537</v>
      </c>
      <c r="CK77">
        <v>66.920074</v>
      </c>
      <c r="CL77">
        <v>34.319343000000003</v>
      </c>
      <c r="CM77">
        <v>43.399014999999999</v>
      </c>
      <c r="CN77">
        <v>15.538133</v>
      </c>
      <c r="CO77">
        <v>28.279747</v>
      </c>
      <c r="CP77">
        <v>47.848537</v>
      </c>
      <c r="CQ77">
        <v>57.112200999999999</v>
      </c>
    </row>
    <row r="78" spans="1:95" x14ac:dyDescent="0.2">
      <c r="A78" t="s">
        <v>74</v>
      </c>
      <c r="B78" s="18"/>
      <c r="C78" t="s">
        <v>86</v>
      </c>
      <c r="D78" s="1">
        <v>50</v>
      </c>
      <c r="E78" s="1">
        <v>0</v>
      </c>
      <c r="G78">
        <v>9.8887850629499994</v>
      </c>
      <c r="H78">
        <v>8.4487497221693602</v>
      </c>
      <c r="I78">
        <v>4.8723048818411447</v>
      </c>
      <c r="J78">
        <v>1.7340355185196701</v>
      </c>
      <c r="K78">
        <v>146.75558865126339</v>
      </c>
      <c r="L78">
        <v>133.26332404245571</v>
      </c>
      <c r="M78">
        <v>16.912803710026658</v>
      </c>
      <c r="N78">
        <v>0.19864198079992301</v>
      </c>
      <c r="O78">
        <v>0</v>
      </c>
      <c r="P78">
        <v>1</v>
      </c>
      <c r="Q78" s="22">
        <v>1</v>
      </c>
      <c r="R78">
        <v>0</v>
      </c>
      <c r="S78">
        <v>1</v>
      </c>
      <c r="T78">
        <v>1</v>
      </c>
      <c r="U78" s="22">
        <v>2</v>
      </c>
      <c r="V78">
        <v>0</v>
      </c>
      <c r="W78">
        <v>1</v>
      </c>
      <c r="X78">
        <v>0.40010000000000001</v>
      </c>
      <c r="Y78">
        <v>9.8360000000000003E-2</v>
      </c>
      <c r="Z78">
        <v>0.75490000000000002</v>
      </c>
      <c r="AA78">
        <v>0.2041</v>
      </c>
      <c r="AB78">
        <v>0.27929999999999999</v>
      </c>
      <c r="AC78">
        <v>6.1969999999999997E-2</v>
      </c>
      <c r="AD78">
        <v>0.40010000000000001</v>
      </c>
      <c r="AE78">
        <v>47.762264000000002</v>
      </c>
      <c r="AF78">
        <v>0.75490000000000002</v>
      </c>
      <c r="AG78">
        <v>94.188678999999993</v>
      </c>
      <c r="AH78">
        <v>0.27929999999999999</v>
      </c>
      <c r="AI78">
        <v>32.949057000000003</v>
      </c>
      <c r="AJ78">
        <v>0.3589</v>
      </c>
      <c r="AK78">
        <v>0.1003</v>
      </c>
      <c r="AL78">
        <v>1.1539999999999999</v>
      </c>
      <c r="AM78">
        <v>0.24260000000000001</v>
      </c>
      <c r="AN78">
        <v>0.1222</v>
      </c>
      <c r="AO78">
        <v>2.904E-2</v>
      </c>
      <c r="AP78">
        <v>0.3589</v>
      </c>
      <c r="AQ78">
        <v>46.494340000000001</v>
      </c>
      <c r="AR78">
        <v>1.1539999999999999</v>
      </c>
      <c r="AS78">
        <v>161.43396200000001</v>
      </c>
      <c r="AT78">
        <v>0.1222</v>
      </c>
      <c r="AU78">
        <v>12.849057</v>
      </c>
      <c r="AV78">
        <v>0.23980000000000001</v>
      </c>
      <c r="AW78">
        <v>3.7179999999999998E-2</v>
      </c>
      <c r="AX78">
        <v>0.5958</v>
      </c>
      <c r="AY78">
        <v>0.11409999999999999</v>
      </c>
      <c r="AZ78">
        <v>0.13120000000000001</v>
      </c>
      <c r="BA78">
        <v>1.61E-2</v>
      </c>
      <c r="BB78">
        <v>0.23980000000000001</v>
      </c>
      <c r="BC78">
        <v>24.798113000000001</v>
      </c>
      <c r="BD78">
        <v>0.5958</v>
      </c>
      <c r="BE78">
        <v>62.037736000000002</v>
      </c>
      <c r="BF78">
        <v>0.13120000000000001</v>
      </c>
      <c r="BG78">
        <v>13.126415</v>
      </c>
      <c r="BH78">
        <v>0.24679999999999999</v>
      </c>
      <c r="BI78">
        <v>5.4449999999999998E-2</v>
      </c>
      <c r="BJ78">
        <v>0.90139999999999998</v>
      </c>
      <c r="BK78">
        <v>0.10920000000000001</v>
      </c>
      <c r="BL78">
        <v>3.7109999999999997E-2</v>
      </c>
      <c r="BM78">
        <v>1.396E-2</v>
      </c>
      <c r="BN78">
        <v>0.24679999999999999</v>
      </c>
      <c r="BO78">
        <v>26.988679000000001</v>
      </c>
      <c r="BP78">
        <v>0.90139999999999998</v>
      </c>
      <c r="BQ78">
        <v>110.037736</v>
      </c>
      <c r="BR78">
        <v>3.7109999999999997E-2</v>
      </c>
      <c r="BS78">
        <v>4.0952830000000002</v>
      </c>
      <c r="BT78">
        <v>40.064984000000003</v>
      </c>
      <c r="BU78">
        <v>62.200080999999997</v>
      </c>
      <c r="BV78">
        <v>21.075638999999999</v>
      </c>
      <c r="BW78">
        <v>44.096031000000004</v>
      </c>
      <c r="BX78">
        <v>53.025421000000001</v>
      </c>
      <c r="BY78">
        <v>74.019687000000005</v>
      </c>
      <c r="BZ78">
        <v>40.064984000000003</v>
      </c>
      <c r="CA78">
        <v>48.080114000000002</v>
      </c>
      <c r="CB78">
        <v>21.075638999999999</v>
      </c>
      <c r="CC78">
        <v>34.134614999999997</v>
      </c>
      <c r="CD78">
        <v>53.025421000000001</v>
      </c>
      <c r="CE78">
        <v>60.161484000000002</v>
      </c>
      <c r="CF78">
        <v>31.234327</v>
      </c>
      <c r="CG78">
        <v>45.712860999999997</v>
      </c>
      <c r="CH78">
        <v>21.889081000000001</v>
      </c>
      <c r="CI78">
        <v>54.987634</v>
      </c>
      <c r="CJ78">
        <v>69.631750999999994</v>
      </c>
      <c r="CK78">
        <v>51.928375000000003</v>
      </c>
      <c r="CL78">
        <v>31.234327</v>
      </c>
      <c r="CM78">
        <v>41.952764000000002</v>
      </c>
      <c r="CN78">
        <v>21.889081000000001</v>
      </c>
      <c r="CO78">
        <v>31.837306999999999</v>
      </c>
      <c r="CP78">
        <v>69.631750999999994</v>
      </c>
      <c r="CQ78">
        <v>68.127752999999998</v>
      </c>
    </row>
    <row r="79" spans="1:95" x14ac:dyDescent="0.2">
      <c r="A79" t="s">
        <v>75</v>
      </c>
      <c r="B79" s="18"/>
      <c r="C79" t="s">
        <v>87</v>
      </c>
      <c r="D79" s="1">
        <v>50</v>
      </c>
      <c r="E79" s="1">
        <v>1</v>
      </c>
      <c r="G79">
        <v>8.2715557094800012</v>
      </c>
      <c r="H79">
        <v>4.5543371932881476</v>
      </c>
      <c r="I79">
        <v>5.894083921026235</v>
      </c>
      <c r="J79">
        <v>0.77269636033536104</v>
      </c>
      <c r="K79">
        <v>95.409903666281949</v>
      </c>
      <c r="L79">
        <v>97.677754389660933</v>
      </c>
      <c r="M79">
        <v>23.53859575126712</v>
      </c>
      <c r="N79">
        <v>0.17950847111159701</v>
      </c>
      <c r="O79">
        <v>0</v>
      </c>
      <c r="P79">
        <v>1</v>
      </c>
      <c r="Q79" s="22">
        <v>1</v>
      </c>
      <c r="R79">
        <v>0</v>
      </c>
      <c r="S79">
        <v>1</v>
      </c>
      <c r="T79">
        <v>1</v>
      </c>
      <c r="U79" s="22">
        <v>2</v>
      </c>
      <c r="V79">
        <v>0</v>
      </c>
      <c r="W79">
        <v>1</v>
      </c>
      <c r="X79">
        <v>0.27310000000000001</v>
      </c>
      <c r="Y79">
        <v>9.4020000000000006E-2</v>
      </c>
      <c r="Z79">
        <v>0.53480000000000005</v>
      </c>
      <c r="AA79">
        <v>0.1971</v>
      </c>
      <c r="AB79">
        <v>0.1774</v>
      </c>
      <c r="AC79">
        <v>5.6219999999999999E-2</v>
      </c>
      <c r="AD79">
        <v>0.27310000000000001</v>
      </c>
      <c r="AE79">
        <v>42.181131999999998</v>
      </c>
      <c r="AF79">
        <v>0.53480000000000005</v>
      </c>
      <c r="AG79">
        <v>84.509433999999999</v>
      </c>
      <c r="AH79">
        <v>0.1774</v>
      </c>
      <c r="AI79">
        <v>27.209434000000002</v>
      </c>
      <c r="AJ79">
        <v>0.2631</v>
      </c>
      <c r="AK79">
        <v>0.1013</v>
      </c>
      <c r="AL79">
        <v>0.71450000000000002</v>
      </c>
      <c r="AM79">
        <v>0.17249999999999999</v>
      </c>
      <c r="AN79">
        <v>6.83E-2</v>
      </c>
      <c r="AO79">
        <v>2.4129999999999999E-2</v>
      </c>
      <c r="AP79">
        <v>0.2631</v>
      </c>
      <c r="AQ79">
        <v>46.024527999999997</v>
      </c>
      <c r="AR79">
        <v>0.71450000000000002</v>
      </c>
      <c r="AS79">
        <v>110.603774</v>
      </c>
      <c r="AT79">
        <v>6.83E-2</v>
      </c>
      <c r="AU79">
        <v>11.513208000000001</v>
      </c>
      <c r="AV79">
        <v>9.9830000000000002E-2</v>
      </c>
      <c r="AW79">
        <v>3.4599999999999999E-2</v>
      </c>
      <c r="AX79">
        <v>0.27379999999999999</v>
      </c>
      <c r="AY79">
        <v>8.7160000000000001E-2</v>
      </c>
      <c r="AZ79">
        <v>4.6010000000000002E-2</v>
      </c>
      <c r="BA79">
        <v>1.3140000000000001E-2</v>
      </c>
      <c r="BB79">
        <v>9.851E-2</v>
      </c>
      <c r="BC79">
        <v>19.913208000000001</v>
      </c>
      <c r="BD79">
        <v>0.27379999999999999</v>
      </c>
      <c r="BE79">
        <v>50.003774</v>
      </c>
      <c r="BF79">
        <v>4.6010000000000002E-2</v>
      </c>
      <c r="BG79">
        <v>10.047169999999999</v>
      </c>
      <c r="BH79">
        <v>0.1323</v>
      </c>
      <c r="BI79">
        <v>5.1830000000000001E-2</v>
      </c>
      <c r="BJ79">
        <v>0.36759999999999998</v>
      </c>
      <c r="BK79">
        <v>8.4470000000000003E-2</v>
      </c>
      <c r="BL79">
        <v>1.8620000000000001E-2</v>
      </c>
      <c r="BM79">
        <v>7.7400000000000004E-3</v>
      </c>
      <c r="BN79">
        <v>0.1323</v>
      </c>
      <c r="BO79">
        <v>23.354717000000001</v>
      </c>
      <c r="BP79">
        <v>0.36759999999999998</v>
      </c>
      <c r="BQ79">
        <v>68.433961999999994</v>
      </c>
      <c r="BR79">
        <v>1.6049999999999998E-2</v>
      </c>
      <c r="BS79">
        <v>3.6696230000000001</v>
      </c>
      <c r="BT79">
        <v>63.445624000000002</v>
      </c>
      <c r="BU79">
        <v>63.199319000000003</v>
      </c>
      <c r="BV79">
        <v>48.803291000000002</v>
      </c>
      <c r="BW79">
        <v>55.778792000000003</v>
      </c>
      <c r="BX79">
        <v>74.064261999999999</v>
      </c>
      <c r="BY79">
        <v>76.627534999999995</v>
      </c>
      <c r="BZ79">
        <v>63.928964000000001</v>
      </c>
      <c r="CA79">
        <v>52.791196999999997</v>
      </c>
      <c r="CB79">
        <v>48.803291000000002</v>
      </c>
      <c r="CC79">
        <v>40.830542999999999</v>
      </c>
      <c r="CD79">
        <v>74.064261999999999</v>
      </c>
      <c r="CE79">
        <v>63.074683</v>
      </c>
      <c r="CF79">
        <v>49.714936999999999</v>
      </c>
      <c r="CG79">
        <v>48.835143000000002</v>
      </c>
      <c r="CH79">
        <v>48.551434999999998</v>
      </c>
      <c r="CI79">
        <v>51.031883999999998</v>
      </c>
      <c r="CJ79">
        <v>72.737921</v>
      </c>
      <c r="CK79">
        <v>67.923745999999994</v>
      </c>
      <c r="CL79">
        <v>49.714936999999999</v>
      </c>
      <c r="CM79">
        <v>49.255934000000003</v>
      </c>
      <c r="CN79">
        <v>48.551434999999998</v>
      </c>
      <c r="CO79">
        <v>38.126919000000001</v>
      </c>
      <c r="CP79">
        <v>76.500731999999999</v>
      </c>
      <c r="CQ79">
        <v>68.126844000000006</v>
      </c>
    </row>
    <row r="80" spans="1:95" x14ac:dyDescent="0.2">
      <c r="A80" t="s">
        <v>76</v>
      </c>
      <c r="B80" s="18"/>
      <c r="C80" t="s">
        <v>86</v>
      </c>
      <c r="D80" s="1">
        <v>50</v>
      </c>
      <c r="E80" s="1">
        <v>1</v>
      </c>
      <c r="G80">
        <v>6.2553916795399997</v>
      </c>
      <c r="H80">
        <v>3.0290291925747779</v>
      </c>
      <c r="I80">
        <v>5.9098016358896137</v>
      </c>
      <c r="J80">
        <v>0.51254329319275205</v>
      </c>
      <c r="K80">
        <v>40.312855009211141</v>
      </c>
      <c r="L80">
        <v>46.966249101643783</v>
      </c>
      <c r="M80">
        <v>23.453087205362479</v>
      </c>
      <c r="N80">
        <v>3.9160997284696103E-2</v>
      </c>
      <c r="O80">
        <v>0</v>
      </c>
      <c r="P80">
        <v>1</v>
      </c>
      <c r="Q80" s="22">
        <v>1</v>
      </c>
      <c r="R80">
        <v>0</v>
      </c>
      <c r="S80">
        <v>1</v>
      </c>
      <c r="T80">
        <v>1</v>
      </c>
      <c r="U80" s="22">
        <v>2</v>
      </c>
      <c r="V80">
        <v>0</v>
      </c>
      <c r="W80">
        <v>1</v>
      </c>
      <c r="X80">
        <v>0.47199999999999998</v>
      </c>
      <c r="Y80">
        <v>0.2752</v>
      </c>
      <c r="Z80">
        <v>0.96989999999999998</v>
      </c>
      <c r="AA80">
        <v>0.57120000000000004</v>
      </c>
      <c r="AB80">
        <v>0.28220000000000001</v>
      </c>
      <c r="AC80">
        <v>0.15210000000000001</v>
      </c>
      <c r="AD80">
        <v>0.47199999999999998</v>
      </c>
      <c r="AE80">
        <v>80.207547000000005</v>
      </c>
      <c r="AF80">
        <v>0.96989999999999998</v>
      </c>
      <c r="AG80">
        <v>159.62264200000001</v>
      </c>
      <c r="AH80">
        <v>0.28220000000000001</v>
      </c>
      <c r="AI80">
        <v>45.843395999999998</v>
      </c>
      <c r="AJ80">
        <v>0.44319999999999998</v>
      </c>
      <c r="AK80">
        <v>0.28270000000000001</v>
      </c>
      <c r="AL80">
        <v>0.86</v>
      </c>
      <c r="AM80">
        <v>0.52380000000000004</v>
      </c>
      <c r="AN80">
        <v>0.17349999999999999</v>
      </c>
      <c r="AO80">
        <v>9.3170000000000003E-2</v>
      </c>
      <c r="AP80">
        <v>0.44319999999999998</v>
      </c>
      <c r="AQ80">
        <v>82.188678999999993</v>
      </c>
      <c r="AR80">
        <v>0.86</v>
      </c>
      <c r="AS80">
        <v>149.037736</v>
      </c>
      <c r="AT80">
        <v>0.17349999999999999</v>
      </c>
      <c r="AU80">
        <v>27.89434</v>
      </c>
      <c r="AV80">
        <v>0.2107</v>
      </c>
      <c r="AW80">
        <v>0.1232</v>
      </c>
      <c r="AX80">
        <v>0.5242</v>
      </c>
      <c r="AY80">
        <v>0.31119999999999998</v>
      </c>
      <c r="AZ80">
        <v>0.1087</v>
      </c>
      <c r="BA80">
        <v>5.033E-2</v>
      </c>
      <c r="BB80">
        <v>0.20860000000000001</v>
      </c>
      <c r="BC80">
        <v>39.928302000000002</v>
      </c>
      <c r="BD80">
        <v>0.51690000000000003</v>
      </c>
      <c r="BE80">
        <v>95.094340000000003</v>
      </c>
      <c r="BF80">
        <v>8.7370000000000003E-2</v>
      </c>
      <c r="BG80">
        <v>17.852830000000001</v>
      </c>
      <c r="BH80">
        <v>0.26200000000000001</v>
      </c>
      <c r="BI80">
        <v>0.1636</v>
      </c>
      <c r="BJ80">
        <v>0.58330000000000004</v>
      </c>
      <c r="BK80">
        <v>0.30280000000000001</v>
      </c>
      <c r="BL80">
        <v>6.0220000000000003E-2</v>
      </c>
      <c r="BM80">
        <v>3.1140000000000001E-2</v>
      </c>
      <c r="BN80">
        <v>0.25319999999999998</v>
      </c>
      <c r="BO80">
        <v>51.441509000000003</v>
      </c>
      <c r="BP80">
        <v>0.5494</v>
      </c>
      <c r="BQ80">
        <v>103.641509</v>
      </c>
      <c r="BR80">
        <v>6.0150000000000002E-2</v>
      </c>
      <c r="BS80">
        <v>10.511321000000001</v>
      </c>
      <c r="BT80">
        <v>55.360168999999999</v>
      </c>
      <c r="BU80">
        <v>55.232557999999997</v>
      </c>
      <c r="BV80">
        <v>45.953190999999997</v>
      </c>
      <c r="BW80">
        <v>45.518206999999997</v>
      </c>
      <c r="BX80">
        <v>61.481219000000003</v>
      </c>
      <c r="BY80">
        <v>66.909927999999994</v>
      </c>
      <c r="BZ80">
        <v>55.805084999999998</v>
      </c>
      <c r="CA80">
        <v>50.218772000000001</v>
      </c>
      <c r="CB80">
        <v>46.705846000000001</v>
      </c>
      <c r="CC80">
        <v>40.425531999999997</v>
      </c>
      <c r="CD80">
        <v>69.039687999999998</v>
      </c>
      <c r="CE80">
        <v>61.056921000000003</v>
      </c>
      <c r="CF80">
        <v>40.884476999999997</v>
      </c>
      <c r="CG80">
        <v>42.129466000000001</v>
      </c>
      <c r="CH80">
        <v>32.174419</v>
      </c>
      <c r="CI80">
        <v>42.191676000000001</v>
      </c>
      <c r="CJ80">
        <v>65.291066000000001</v>
      </c>
      <c r="CK80">
        <v>66.577224000000001</v>
      </c>
      <c r="CL80">
        <v>42.870035999999999</v>
      </c>
      <c r="CM80">
        <v>37.410468000000002</v>
      </c>
      <c r="CN80">
        <v>36.116278999999999</v>
      </c>
      <c r="CO80">
        <v>30.459551999999999</v>
      </c>
      <c r="CP80">
        <v>65.331412</v>
      </c>
      <c r="CQ80">
        <v>62.317369999999997</v>
      </c>
    </row>
    <row r="81" spans="1:95" x14ac:dyDescent="0.2">
      <c r="A81" t="s">
        <v>77</v>
      </c>
      <c r="B81" s="18"/>
      <c r="C81" t="s">
        <v>87</v>
      </c>
      <c r="D81" s="1">
        <v>50</v>
      </c>
      <c r="E81" s="1">
        <v>1</v>
      </c>
      <c r="G81">
        <v>5.4392651348200003</v>
      </c>
      <c r="H81">
        <v>4.2182824592452226</v>
      </c>
      <c r="I81">
        <v>4.0649979041887265</v>
      </c>
      <c r="J81">
        <v>1.0377083970691701</v>
      </c>
      <c r="K81">
        <v>37.380152316072724</v>
      </c>
      <c r="L81">
        <v>50.817964156235611</v>
      </c>
      <c r="M81">
        <v>10.74855125492393</v>
      </c>
      <c r="N81">
        <v>0.155594775217127</v>
      </c>
      <c r="O81">
        <v>0.63709271051339877</v>
      </c>
      <c r="P81">
        <v>2</v>
      </c>
      <c r="Q81" s="22">
        <v>0</v>
      </c>
      <c r="R81">
        <v>3</v>
      </c>
      <c r="S81">
        <v>2</v>
      </c>
      <c r="T81">
        <v>1</v>
      </c>
      <c r="U81" s="22">
        <v>3</v>
      </c>
      <c r="V81">
        <v>0</v>
      </c>
      <c r="W81">
        <v>2</v>
      </c>
      <c r="X81">
        <v>0.54530000000000001</v>
      </c>
      <c r="Y81">
        <v>0.09</v>
      </c>
      <c r="Z81">
        <v>1.133</v>
      </c>
      <c r="AA81">
        <v>0.1983</v>
      </c>
      <c r="AB81">
        <v>0.3155</v>
      </c>
      <c r="AC81">
        <v>5.178E-2</v>
      </c>
      <c r="AD81">
        <v>0.54530000000000001</v>
      </c>
      <c r="AE81">
        <v>26.762263999999998</v>
      </c>
      <c r="AF81">
        <v>1.133</v>
      </c>
      <c r="AG81">
        <v>50.060377000000003</v>
      </c>
      <c r="AH81">
        <v>0.3155</v>
      </c>
      <c r="AI81">
        <v>17.490566000000001</v>
      </c>
      <c r="AJ81">
        <v>0.54559999999999997</v>
      </c>
      <c r="AK81">
        <v>9.3539999999999998E-2</v>
      </c>
      <c r="AL81">
        <v>1.5129999999999999</v>
      </c>
      <c r="AM81">
        <v>0.26779999999999998</v>
      </c>
      <c r="AN81">
        <v>0.16789999999999999</v>
      </c>
      <c r="AO81">
        <v>2.1530000000000001E-2</v>
      </c>
      <c r="AP81">
        <v>0.54559999999999997</v>
      </c>
      <c r="AQ81">
        <v>26.032074999999999</v>
      </c>
      <c r="AR81">
        <v>1.5129999999999999</v>
      </c>
      <c r="AS81">
        <v>70.867925</v>
      </c>
      <c r="AT81">
        <v>0.16789999999999999</v>
      </c>
      <c r="AU81">
        <v>9.3000000000000007</v>
      </c>
      <c r="AV81">
        <v>0.32019999999999998</v>
      </c>
      <c r="AW81">
        <v>3.9320000000000001E-2</v>
      </c>
      <c r="AX81">
        <v>0.88970000000000005</v>
      </c>
      <c r="AY81">
        <v>0.1109</v>
      </c>
      <c r="AZ81">
        <v>0.1711</v>
      </c>
      <c r="BA81">
        <v>1.6629999999999999E-2</v>
      </c>
      <c r="BB81">
        <v>0.32019999999999998</v>
      </c>
      <c r="BC81">
        <v>16.833962</v>
      </c>
      <c r="BD81">
        <v>0.88970000000000005</v>
      </c>
      <c r="BE81">
        <v>38.224527999999999</v>
      </c>
      <c r="BF81">
        <v>0.1711</v>
      </c>
      <c r="BG81">
        <v>9.2716980000000007</v>
      </c>
      <c r="BH81">
        <v>0.37219999999999998</v>
      </c>
      <c r="BI81">
        <v>5.1740000000000001E-2</v>
      </c>
      <c r="BJ81">
        <v>1.343</v>
      </c>
      <c r="BK81">
        <v>0.13700000000000001</v>
      </c>
      <c r="BL81">
        <v>5.7090000000000002E-2</v>
      </c>
      <c r="BM81">
        <v>7.0499999999999998E-3</v>
      </c>
      <c r="BN81">
        <v>0.37219999999999998</v>
      </c>
      <c r="BO81">
        <v>17.852830000000001</v>
      </c>
      <c r="BP81">
        <v>1.343</v>
      </c>
      <c r="BQ81">
        <v>54.175471999999999</v>
      </c>
      <c r="BR81">
        <v>5.7090000000000002E-2</v>
      </c>
      <c r="BS81">
        <v>3.3045279999999999</v>
      </c>
      <c r="BT81">
        <v>41.280028999999999</v>
      </c>
      <c r="BU81">
        <v>56.311110999999997</v>
      </c>
      <c r="BV81">
        <v>21.473963000000001</v>
      </c>
      <c r="BW81">
        <v>44.074634000000003</v>
      </c>
      <c r="BX81">
        <v>45.768621000000003</v>
      </c>
      <c r="BY81">
        <v>67.883353</v>
      </c>
      <c r="BZ81">
        <v>41.280028999999999</v>
      </c>
      <c r="CA81">
        <v>37.098139000000003</v>
      </c>
      <c r="CB81">
        <v>21.473963000000001</v>
      </c>
      <c r="CC81">
        <v>23.643148</v>
      </c>
      <c r="CD81">
        <v>45.768621000000003</v>
      </c>
      <c r="CE81">
        <v>46.990290999999999</v>
      </c>
      <c r="CF81">
        <v>31.781524999999998</v>
      </c>
      <c r="CG81">
        <v>44.686765000000001</v>
      </c>
      <c r="CH81">
        <v>11.235955000000001</v>
      </c>
      <c r="CI81">
        <v>48.842419999999997</v>
      </c>
      <c r="CJ81">
        <v>65.997618000000003</v>
      </c>
      <c r="CK81">
        <v>67.254992999999999</v>
      </c>
      <c r="CL81">
        <v>31.781524999999998</v>
      </c>
      <c r="CM81">
        <v>31.419874</v>
      </c>
      <c r="CN81">
        <v>11.235955000000001</v>
      </c>
      <c r="CO81">
        <v>23.554313</v>
      </c>
      <c r="CP81">
        <v>65.997618000000003</v>
      </c>
      <c r="CQ81">
        <v>64.467438000000001</v>
      </c>
    </row>
    <row r="82" spans="1:95" x14ac:dyDescent="0.2">
      <c r="A82" t="s">
        <v>78</v>
      </c>
      <c r="B82" s="18"/>
      <c r="C82" t="s">
        <v>86</v>
      </c>
      <c r="D82" s="1">
        <v>50</v>
      </c>
      <c r="E82" s="1">
        <v>1</v>
      </c>
      <c r="G82">
        <v>10.659655840399999</v>
      </c>
      <c r="H82">
        <v>8.6398485300381207</v>
      </c>
      <c r="I82">
        <v>4.3278774430426301</v>
      </c>
      <c r="J82">
        <v>1.99632467502685</v>
      </c>
      <c r="K82">
        <v>168.90834103555301</v>
      </c>
      <c r="L82">
        <v>180.289402358019</v>
      </c>
      <c r="M82">
        <v>12.9020089301351</v>
      </c>
      <c r="N82">
        <v>0.34946400970041902</v>
      </c>
      <c r="O82">
        <v>0</v>
      </c>
      <c r="P82">
        <v>2</v>
      </c>
      <c r="Q82" s="22">
        <v>0</v>
      </c>
      <c r="R82">
        <v>3</v>
      </c>
      <c r="S82">
        <v>2</v>
      </c>
      <c r="T82">
        <v>1</v>
      </c>
      <c r="U82" s="22">
        <v>2</v>
      </c>
      <c r="V82">
        <v>0</v>
      </c>
      <c r="W82">
        <v>1</v>
      </c>
      <c r="X82">
        <v>0.4829</v>
      </c>
      <c r="Y82">
        <v>7.2069999999999995E-2</v>
      </c>
      <c r="Z82">
        <v>0.90310000000000001</v>
      </c>
      <c r="AA82">
        <v>0.14430000000000001</v>
      </c>
      <c r="AB82">
        <v>0.32050000000000001</v>
      </c>
      <c r="AC82">
        <v>4.2459999999999998E-2</v>
      </c>
      <c r="AD82">
        <v>0.4829</v>
      </c>
      <c r="AE82">
        <v>45.537736000000002</v>
      </c>
      <c r="AF82">
        <v>0.90310000000000001</v>
      </c>
      <c r="AG82">
        <v>90.396225999999999</v>
      </c>
      <c r="AH82">
        <v>0.32050000000000001</v>
      </c>
      <c r="AI82">
        <v>29.547170000000001</v>
      </c>
      <c r="AJ82">
        <v>0.46750000000000003</v>
      </c>
      <c r="AK82">
        <v>8.0879999999999994E-2</v>
      </c>
      <c r="AL82">
        <v>1.1759999999999999</v>
      </c>
      <c r="AM82">
        <v>0.1201</v>
      </c>
      <c r="AN82">
        <v>0.1709</v>
      </c>
      <c r="AO82">
        <v>2.1919999999999999E-2</v>
      </c>
      <c r="AP82">
        <v>0.46750000000000003</v>
      </c>
      <c r="AQ82">
        <v>47.337736</v>
      </c>
      <c r="AR82">
        <v>1.1759999999999999</v>
      </c>
      <c r="AS82">
        <v>117.735849</v>
      </c>
      <c r="AT82">
        <v>0.1709</v>
      </c>
      <c r="AU82">
        <v>15.481132000000001</v>
      </c>
      <c r="AV82">
        <v>0.3382</v>
      </c>
      <c r="AW82">
        <v>3.0870000000000002E-2</v>
      </c>
      <c r="AX82">
        <v>0.75019999999999998</v>
      </c>
      <c r="AY82">
        <v>7.4740000000000001E-2</v>
      </c>
      <c r="AZ82">
        <v>0.21010000000000001</v>
      </c>
      <c r="BA82">
        <v>1.46E-2</v>
      </c>
      <c r="BB82">
        <v>0.3382</v>
      </c>
      <c r="BC82">
        <v>24.039622999999999</v>
      </c>
      <c r="BD82">
        <v>0.75019999999999998</v>
      </c>
      <c r="BE82">
        <v>55.392453000000003</v>
      </c>
      <c r="BF82">
        <v>0.21010000000000001</v>
      </c>
      <c r="BG82">
        <v>14.1</v>
      </c>
      <c r="BH82">
        <v>0.33460000000000001</v>
      </c>
      <c r="BI82">
        <v>4.0579999999999998E-2</v>
      </c>
      <c r="BJ82">
        <v>1.0609999999999999</v>
      </c>
      <c r="BK82">
        <v>6.787E-2</v>
      </c>
      <c r="BL82">
        <v>7.6249999999999998E-2</v>
      </c>
      <c r="BM82">
        <v>9.3919999999999993E-3</v>
      </c>
      <c r="BN82">
        <v>0.33460000000000001</v>
      </c>
      <c r="BO82">
        <v>25.183019000000002</v>
      </c>
      <c r="BP82">
        <v>1.0609999999999999</v>
      </c>
      <c r="BQ82">
        <v>82.358491000000001</v>
      </c>
      <c r="BR82">
        <v>7.6249999999999998E-2</v>
      </c>
      <c r="BS82">
        <v>5.3592449999999996</v>
      </c>
      <c r="BT82">
        <v>29.964796</v>
      </c>
      <c r="BU82">
        <v>57.166643999999998</v>
      </c>
      <c r="BV82">
        <v>16.930572000000002</v>
      </c>
      <c r="BW82">
        <v>48.205128000000002</v>
      </c>
      <c r="BX82">
        <v>34.446178000000003</v>
      </c>
      <c r="BY82">
        <v>65.614695999999995</v>
      </c>
      <c r="BZ82">
        <v>29.964796</v>
      </c>
      <c r="CA82">
        <v>47.209446999999997</v>
      </c>
      <c r="CB82">
        <v>16.930572000000002</v>
      </c>
      <c r="CC82">
        <v>38.722605000000001</v>
      </c>
      <c r="CD82">
        <v>34.446178000000003</v>
      </c>
      <c r="CE82">
        <v>52.279693000000002</v>
      </c>
      <c r="CF82">
        <v>28.427807000000001</v>
      </c>
      <c r="CG82">
        <v>49.826903999999999</v>
      </c>
      <c r="CH82">
        <v>9.778912</v>
      </c>
      <c r="CI82">
        <v>43.488759000000002</v>
      </c>
      <c r="CJ82">
        <v>55.383265000000002</v>
      </c>
      <c r="CK82">
        <v>57.153284999999997</v>
      </c>
      <c r="CL82">
        <v>28.427807000000001</v>
      </c>
      <c r="CM82">
        <v>46.801386999999998</v>
      </c>
      <c r="CN82">
        <v>9.778912</v>
      </c>
      <c r="CO82">
        <v>30.048076999999999</v>
      </c>
      <c r="CP82">
        <v>55.383265000000002</v>
      </c>
      <c r="CQ82">
        <v>65.382084000000006</v>
      </c>
    </row>
    <row r="83" spans="1:95" s="16" customFormat="1" x14ac:dyDescent="0.2">
      <c r="A83" s="16" t="s">
        <v>79</v>
      </c>
      <c r="B83" s="19"/>
      <c r="C83" s="16" t="s">
        <v>87</v>
      </c>
      <c r="D83" s="1">
        <v>50</v>
      </c>
      <c r="E83" s="1">
        <v>0</v>
      </c>
      <c r="G83" s="16">
        <v>3.9627886702499997</v>
      </c>
      <c r="H83" s="16">
        <v>2.5202345992253981</v>
      </c>
      <c r="I83" s="16">
        <v>4.0764525572583237</v>
      </c>
      <c r="J83" s="16">
        <v>0.61824210237354404</v>
      </c>
      <c r="K83" s="16">
        <v>17.173467822742751</v>
      </c>
      <c r="L83" s="16">
        <v>26.496839366654168</v>
      </c>
      <c r="M83" s="16">
        <v>11.894536871649409</v>
      </c>
      <c r="N83" s="16">
        <v>3.5759450906350798E-2</v>
      </c>
      <c r="O83" s="16">
        <v>0</v>
      </c>
      <c r="P83" s="16">
        <v>1</v>
      </c>
      <c r="Q83" s="22">
        <v>1</v>
      </c>
      <c r="R83" s="16">
        <v>0</v>
      </c>
      <c r="S83" s="16">
        <v>1</v>
      </c>
      <c r="T83" s="16">
        <v>1</v>
      </c>
      <c r="U83" s="22">
        <v>2</v>
      </c>
      <c r="V83" s="16">
        <v>0</v>
      </c>
      <c r="W83" s="16">
        <v>1</v>
      </c>
      <c r="X83" s="16">
        <v>0.52090000000000003</v>
      </c>
      <c r="Y83" s="16">
        <v>0.27329999999999999</v>
      </c>
      <c r="Z83" s="16">
        <v>0.98029999999999995</v>
      </c>
      <c r="AA83" s="16">
        <v>0.56089999999999995</v>
      </c>
      <c r="AB83" s="16">
        <v>0.35120000000000001</v>
      </c>
      <c r="AC83" s="16">
        <v>0.17219999999999999</v>
      </c>
      <c r="AD83" s="16">
        <v>0.52090000000000003</v>
      </c>
      <c r="AE83" s="16">
        <v>49.143396000000003</v>
      </c>
      <c r="AF83" s="16">
        <v>0.98029999999999995</v>
      </c>
      <c r="AG83" s="16">
        <v>96.113208</v>
      </c>
      <c r="AH83" s="16">
        <v>0.35120000000000001</v>
      </c>
      <c r="AI83" s="16">
        <v>32.835849000000003</v>
      </c>
      <c r="AJ83" s="16">
        <v>0.50770000000000004</v>
      </c>
      <c r="AK83" s="16">
        <v>0.2757</v>
      </c>
      <c r="AL83" s="16">
        <v>1.3440000000000001</v>
      </c>
      <c r="AM83" s="16">
        <v>0.80569999999999997</v>
      </c>
      <c r="AN83" s="16">
        <v>0.1648</v>
      </c>
      <c r="AO83" s="16">
        <v>6.6669999999999993E-2</v>
      </c>
      <c r="AP83" s="16">
        <v>0.50770000000000004</v>
      </c>
      <c r="AQ83" s="16">
        <v>47.286791999999998</v>
      </c>
      <c r="AR83" s="16">
        <v>1.3440000000000001</v>
      </c>
      <c r="AS83" s="16">
        <v>137.43396200000001</v>
      </c>
      <c r="AT83" s="16">
        <v>0.1648</v>
      </c>
      <c r="AU83" s="16">
        <v>14.643395999999999</v>
      </c>
      <c r="AV83" s="16">
        <v>0.2505</v>
      </c>
      <c r="AW83" s="16">
        <v>0.1187</v>
      </c>
      <c r="AX83" s="16">
        <v>0.58819999999999995</v>
      </c>
      <c r="AY83" s="16">
        <v>0.32519999999999999</v>
      </c>
      <c r="AZ83" s="16">
        <v>0.13</v>
      </c>
      <c r="BA83" s="16">
        <v>5.0189999999999999E-2</v>
      </c>
      <c r="BB83" s="16">
        <v>0.2505</v>
      </c>
      <c r="BC83" s="16">
        <v>26.133962</v>
      </c>
      <c r="BD83" s="16">
        <v>0.58640000000000003</v>
      </c>
      <c r="BE83" s="16">
        <v>62.660376999999997</v>
      </c>
      <c r="BF83" s="16">
        <v>0.13</v>
      </c>
      <c r="BG83" s="16">
        <v>13.109434</v>
      </c>
      <c r="BH83" s="16">
        <v>0.2787</v>
      </c>
      <c r="BI83" s="16">
        <v>0.15329999999999999</v>
      </c>
      <c r="BJ83" s="16">
        <v>0.90590000000000004</v>
      </c>
      <c r="BK83" s="16">
        <v>0.51990000000000003</v>
      </c>
      <c r="BL83" s="16">
        <v>4.5960000000000001E-2</v>
      </c>
      <c r="BM83" s="16">
        <v>1.5010000000000001E-2</v>
      </c>
      <c r="BN83" s="16">
        <v>0.27729999999999999</v>
      </c>
      <c r="BO83" s="16">
        <v>29.439623000000001</v>
      </c>
      <c r="BP83" s="16">
        <v>0.90290000000000004</v>
      </c>
      <c r="BQ83" s="16">
        <v>96.056603999999993</v>
      </c>
      <c r="BR83" s="16">
        <v>4.5960000000000001E-2</v>
      </c>
      <c r="BS83" s="16">
        <v>4.2447169999999996</v>
      </c>
      <c r="BT83" s="16">
        <v>51.910156000000001</v>
      </c>
      <c r="BU83" s="16">
        <v>56.567874000000003</v>
      </c>
      <c r="BV83" s="16">
        <v>39.997959999999999</v>
      </c>
      <c r="BW83" s="16">
        <v>42.021751000000002</v>
      </c>
      <c r="BX83" s="16">
        <v>62.984054999999998</v>
      </c>
      <c r="BY83" s="16">
        <v>70.853658999999993</v>
      </c>
      <c r="BZ83" s="16">
        <v>51.910156000000001</v>
      </c>
      <c r="CA83" s="16">
        <v>46.821008999999997</v>
      </c>
      <c r="CB83" s="16">
        <v>40.181576999999997</v>
      </c>
      <c r="CC83" s="16">
        <v>34.805653999999997</v>
      </c>
      <c r="CD83" s="16">
        <v>62.984054999999998</v>
      </c>
      <c r="CE83" s="16">
        <v>60.075848999999998</v>
      </c>
      <c r="CF83" s="16">
        <v>45.105376999999997</v>
      </c>
      <c r="CG83" s="16">
        <v>44.396082999999997</v>
      </c>
      <c r="CH83" s="16">
        <v>32.596725999999997</v>
      </c>
      <c r="CI83" s="16">
        <v>35.472259999999999</v>
      </c>
      <c r="CJ83" s="16">
        <v>72.111649999999997</v>
      </c>
      <c r="CK83" s="16">
        <v>77.486125999999999</v>
      </c>
      <c r="CL83" s="16">
        <v>45.381131000000003</v>
      </c>
      <c r="CM83" s="16">
        <v>37.742398999999999</v>
      </c>
      <c r="CN83" s="16">
        <v>32.819940000000003</v>
      </c>
      <c r="CO83" s="16">
        <v>30.107084</v>
      </c>
      <c r="CP83" s="16">
        <v>72.111649999999997</v>
      </c>
      <c r="CQ83" s="16">
        <v>71.012755999999996</v>
      </c>
    </row>
    <row r="84" spans="1:95" x14ac:dyDescent="0.2">
      <c r="A84" t="s">
        <v>80</v>
      </c>
      <c r="B84" s="18"/>
      <c r="C84" t="s">
        <v>87</v>
      </c>
      <c r="D84" s="1">
        <v>50</v>
      </c>
      <c r="E84" s="1">
        <v>1</v>
      </c>
      <c r="G84">
        <v>7.7231377220799997</v>
      </c>
      <c r="H84">
        <v>5.9164998826902497</v>
      </c>
      <c r="I84">
        <v>5.1953034605464499</v>
      </c>
      <c r="J84">
        <v>1.1388169964701</v>
      </c>
      <c r="K84">
        <v>132.60746258926201</v>
      </c>
      <c r="L84">
        <v>115.563079903245</v>
      </c>
      <c r="M84">
        <v>17.8060414800625</v>
      </c>
      <c r="N84">
        <v>0.13629188745104001</v>
      </c>
      <c r="O84">
        <v>0</v>
      </c>
      <c r="P84">
        <v>1</v>
      </c>
      <c r="Q84" s="22">
        <v>1</v>
      </c>
      <c r="R84">
        <v>0</v>
      </c>
      <c r="S84">
        <v>1</v>
      </c>
      <c r="T84">
        <v>1</v>
      </c>
      <c r="U84" s="22">
        <v>2</v>
      </c>
      <c r="V84">
        <v>0</v>
      </c>
      <c r="W84">
        <v>1</v>
      </c>
      <c r="X84">
        <v>0.25700000000000001</v>
      </c>
      <c r="Y84">
        <v>7.9070000000000001E-2</v>
      </c>
      <c r="Z84">
        <v>0.50460000000000005</v>
      </c>
      <c r="AA84">
        <v>0.14050000000000001</v>
      </c>
      <c r="AB84">
        <v>0.1719</v>
      </c>
      <c r="AC84">
        <v>4.58E-2</v>
      </c>
      <c r="AD84">
        <v>0.25700000000000001</v>
      </c>
      <c r="AE84">
        <v>36.939622999999997</v>
      </c>
      <c r="AF84">
        <v>0.50460000000000005</v>
      </c>
      <c r="AG84">
        <v>75</v>
      </c>
      <c r="AH84">
        <v>0.1719</v>
      </c>
      <c r="AI84">
        <v>25.505659999999999</v>
      </c>
      <c r="AJ84">
        <v>0.21970000000000001</v>
      </c>
      <c r="AK84">
        <v>9.2509999999999995E-2</v>
      </c>
      <c r="AL84">
        <v>0.83130000000000004</v>
      </c>
      <c r="AM84">
        <v>0.1171</v>
      </c>
      <c r="AN84">
        <v>6.0080000000000001E-2</v>
      </c>
      <c r="AO84">
        <v>2.8570000000000002E-2</v>
      </c>
      <c r="AP84">
        <v>0.21970000000000001</v>
      </c>
      <c r="AQ84">
        <v>30.996226</v>
      </c>
      <c r="AR84">
        <v>0.83130000000000004</v>
      </c>
      <c r="AS84">
        <v>127.584906</v>
      </c>
      <c r="AT84">
        <v>5.9959999999999999E-2</v>
      </c>
      <c r="AU84">
        <v>7.850943</v>
      </c>
      <c r="AV84">
        <v>0.1048</v>
      </c>
      <c r="AW84">
        <v>2.4140000000000002E-2</v>
      </c>
      <c r="AX84">
        <v>0.29409999999999997</v>
      </c>
      <c r="AY84">
        <v>4.9390000000000003E-2</v>
      </c>
      <c r="AZ84">
        <v>4.8689999999999997E-2</v>
      </c>
      <c r="BA84">
        <v>8.4290000000000007E-3</v>
      </c>
      <c r="BB84">
        <v>0.1048</v>
      </c>
      <c r="BC84">
        <v>18.577358</v>
      </c>
      <c r="BD84">
        <v>0.29409999999999997</v>
      </c>
      <c r="BE84">
        <v>46.007547000000002</v>
      </c>
      <c r="BF84">
        <v>4.8689999999999997E-2</v>
      </c>
      <c r="BG84">
        <v>9.3735850000000003</v>
      </c>
      <c r="BH84">
        <v>0.1414</v>
      </c>
      <c r="BI84">
        <v>4.8719999999999999E-2</v>
      </c>
      <c r="BJ84">
        <v>0.52990000000000004</v>
      </c>
      <c r="BK84">
        <v>5.5500000000000001E-2</v>
      </c>
      <c r="BL84">
        <v>3.1789999999999999E-2</v>
      </c>
      <c r="BM84">
        <v>1.644E-2</v>
      </c>
      <c r="BN84">
        <v>0.1414</v>
      </c>
      <c r="BO84">
        <v>21.933962000000001</v>
      </c>
      <c r="BP84">
        <v>0.52990000000000004</v>
      </c>
      <c r="BQ84">
        <v>81.905659999999997</v>
      </c>
      <c r="BR84">
        <v>2.419E-2</v>
      </c>
      <c r="BS84">
        <v>2.5907550000000001</v>
      </c>
      <c r="BT84">
        <v>59.221789999999999</v>
      </c>
      <c r="BU84">
        <v>69.470089999999999</v>
      </c>
      <c r="BV84">
        <v>41.716211000000001</v>
      </c>
      <c r="BW84">
        <v>64.846975</v>
      </c>
      <c r="BX84">
        <v>71.675393</v>
      </c>
      <c r="BY84">
        <v>81.596069999999997</v>
      </c>
      <c r="BZ84">
        <v>59.221789999999999</v>
      </c>
      <c r="CA84">
        <v>49.708857000000002</v>
      </c>
      <c r="CB84">
        <v>41.716211000000001</v>
      </c>
      <c r="CC84">
        <v>38.656604000000002</v>
      </c>
      <c r="CD84">
        <v>71.675393</v>
      </c>
      <c r="CE84">
        <v>63.249001</v>
      </c>
      <c r="CF84">
        <v>35.639507999999999</v>
      </c>
      <c r="CG84">
        <v>47.335422999999999</v>
      </c>
      <c r="CH84">
        <v>36.256466000000003</v>
      </c>
      <c r="CI84">
        <v>52.604610999999998</v>
      </c>
      <c r="CJ84">
        <v>47.087217000000003</v>
      </c>
      <c r="CK84">
        <v>42.457123000000003</v>
      </c>
      <c r="CL84">
        <v>35.639507999999999</v>
      </c>
      <c r="CM84">
        <v>29.236668999999999</v>
      </c>
      <c r="CN84">
        <v>36.256466000000003</v>
      </c>
      <c r="CO84">
        <v>35.803016999999997</v>
      </c>
      <c r="CP84">
        <v>59.656438000000001</v>
      </c>
      <c r="CQ84">
        <v>67.000720999999999</v>
      </c>
    </row>
    <row r="85" spans="1:95" x14ac:dyDescent="0.2">
      <c r="A85" t="s">
        <v>81</v>
      </c>
      <c r="C85" t="s">
        <v>86</v>
      </c>
      <c r="D85" s="1">
        <v>50</v>
      </c>
      <c r="E85" s="1">
        <v>1</v>
      </c>
      <c r="G85">
        <v>9.9094606735199999</v>
      </c>
      <c r="H85">
        <v>6.7737131448009702</v>
      </c>
      <c r="I85">
        <v>5.84940726867704</v>
      </c>
      <c r="J85">
        <v>1.15801701500141</v>
      </c>
      <c r="K85">
        <v>214.86335228649901</v>
      </c>
      <c r="L85">
        <v>163.81080556203699</v>
      </c>
      <c r="M85">
        <v>23.761107709182301</v>
      </c>
      <c r="N85">
        <v>0.15943142675007899</v>
      </c>
      <c r="O85">
        <v>0.60178165268749984</v>
      </c>
      <c r="P85">
        <v>1</v>
      </c>
      <c r="Q85" s="22">
        <v>1</v>
      </c>
      <c r="R85">
        <v>0</v>
      </c>
      <c r="S85">
        <v>1</v>
      </c>
      <c r="T85">
        <v>1</v>
      </c>
      <c r="U85" s="22">
        <v>2</v>
      </c>
      <c r="V85">
        <v>0</v>
      </c>
      <c r="W85">
        <v>1</v>
      </c>
      <c r="X85">
        <v>0.215</v>
      </c>
      <c r="Y85">
        <v>5.006E-2</v>
      </c>
      <c r="Z85">
        <v>0.41510000000000002</v>
      </c>
      <c r="AA85">
        <v>7.7950000000000005E-2</v>
      </c>
      <c r="AB85">
        <v>0.14269999999999999</v>
      </c>
      <c r="AC85">
        <v>3.0419999999999999E-2</v>
      </c>
      <c r="AD85">
        <v>0.215</v>
      </c>
      <c r="AE85">
        <v>34.313208000000003</v>
      </c>
      <c r="AF85">
        <v>0.41510000000000002</v>
      </c>
      <c r="AG85">
        <v>62.264150999999998</v>
      </c>
      <c r="AH85">
        <v>0.14269999999999999</v>
      </c>
      <c r="AI85">
        <v>23.671697999999999</v>
      </c>
      <c r="AJ85">
        <v>0.21709999999999999</v>
      </c>
      <c r="AK85">
        <v>6.7110000000000003E-2</v>
      </c>
      <c r="AL85">
        <v>0.71619999999999995</v>
      </c>
      <c r="AM85">
        <v>5.9450000000000003E-2</v>
      </c>
      <c r="AN85">
        <v>6.0490000000000002E-2</v>
      </c>
      <c r="AO85">
        <v>2.938E-2</v>
      </c>
      <c r="AP85">
        <v>0.21709999999999999</v>
      </c>
      <c r="AQ85">
        <v>38.015093999999998</v>
      </c>
      <c r="AR85">
        <v>0.71619999999999995</v>
      </c>
      <c r="AS85">
        <v>113.773585</v>
      </c>
      <c r="AT85">
        <v>5.8599999999999999E-2</v>
      </c>
      <c r="AU85">
        <v>16.567924999999999</v>
      </c>
      <c r="AV85">
        <v>0.1149</v>
      </c>
      <c r="AW85">
        <v>1.702E-2</v>
      </c>
      <c r="AX85">
        <v>0.30669999999999997</v>
      </c>
      <c r="AY85">
        <v>3.0599999999999999E-2</v>
      </c>
      <c r="AZ85">
        <v>5.3330000000000002E-2</v>
      </c>
      <c r="BA85">
        <v>6.9709999999999998E-3</v>
      </c>
      <c r="BB85">
        <v>0.1149</v>
      </c>
      <c r="BC85">
        <v>16.228301999999999</v>
      </c>
      <c r="BD85">
        <v>0.30669999999999997</v>
      </c>
      <c r="BE85">
        <v>39.990566000000001</v>
      </c>
      <c r="BF85">
        <v>5.3330000000000002E-2</v>
      </c>
      <c r="BG85">
        <v>8.3773579999999992</v>
      </c>
      <c r="BH85">
        <v>0.15720000000000001</v>
      </c>
      <c r="BI85">
        <v>3.431E-2</v>
      </c>
      <c r="BJ85">
        <v>0.44419999999999998</v>
      </c>
      <c r="BK85">
        <v>3.116E-2</v>
      </c>
      <c r="BL85">
        <v>3.1919999999999997E-2</v>
      </c>
      <c r="BM85">
        <v>1.5970000000000002E-2</v>
      </c>
      <c r="BN85">
        <v>0.15720000000000001</v>
      </c>
      <c r="BO85">
        <v>20.660377</v>
      </c>
      <c r="BP85">
        <v>0.44419999999999998</v>
      </c>
      <c r="BQ85">
        <v>66.169810999999996</v>
      </c>
      <c r="BR85">
        <v>3.0689999999999999E-2</v>
      </c>
      <c r="BS85">
        <v>5.6830189999999998</v>
      </c>
      <c r="BT85">
        <v>46.558140000000002</v>
      </c>
      <c r="BU85">
        <v>66.000799000000001</v>
      </c>
      <c r="BV85">
        <v>26.114189</v>
      </c>
      <c r="BW85">
        <v>60.744067000000001</v>
      </c>
      <c r="BX85">
        <v>62.627890999999998</v>
      </c>
      <c r="BY85">
        <v>77.084154999999996</v>
      </c>
      <c r="BZ85">
        <v>46.558140000000002</v>
      </c>
      <c r="CA85">
        <v>52.705378000000003</v>
      </c>
      <c r="CB85">
        <v>26.114189</v>
      </c>
      <c r="CC85">
        <v>35.772727000000003</v>
      </c>
      <c r="CD85">
        <v>62.627890999999998</v>
      </c>
      <c r="CE85">
        <v>64.610234000000005</v>
      </c>
      <c r="CF85">
        <v>27.590972000000001</v>
      </c>
      <c r="CG85">
        <v>48.874980999999998</v>
      </c>
      <c r="CH85">
        <v>37.978217999999998</v>
      </c>
      <c r="CI85">
        <v>47.586207000000002</v>
      </c>
      <c r="CJ85">
        <v>47.230947</v>
      </c>
      <c r="CK85">
        <v>45.643295000000002</v>
      </c>
      <c r="CL85">
        <v>27.590972000000001</v>
      </c>
      <c r="CM85">
        <v>45.652174000000002</v>
      </c>
      <c r="CN85">
        <v>37.978217999999998</v>
      </c>
      <c r="CO85">
        <v>41.840795999999997</v>
      </c>
      <c r="CP85">
        <v>47.627986</v>
      </c>
      <c r="CQ85">
        <v>65.698667999999998</v>
      </c>
    </row>
    <row r="86" spans="1:95" x14ac:dyDescent="0.2">
      <c r="A86" t="s">
        <v>82</v>
      </c>
      <c r="B86" s="18"/>
      <c r="C86" t="s">
        <v>87</v>
      </c>
      <c r="D86" s="1">
        <v>50</v>
      </c>
      <c r="E86" s="1">
        <v>1</v>
      </c>
      <c r="G86">
        <v>3.48724136973</v>
      </c>
      <c r="H86">
        <v>3.3666984670340301</v>
      </c>
      <c r="I86">
        <v>4.50285792773919</v>
      </c>
      <c r="J86">
        <v>0.74768036679415895</v>
      </c>
      <c r="K86">
        <v>44.381335344113097</v>
      </c>
      <c r="L86">
        <v>53.401616941138897</v>
      </c>
      <c r="M86">
        <v>14.469355972221299</v>
      </c>
      <c r="N86">
        <v>9.9010009565491094E-2</v>
      </c>
      <c r="O86">
        <v>0</v>
      </c>
      <c r="P86">
        <v>1</v>
      </c>
      <c r="Q86" s="22">
        <v>1</v>
      </c>
      <c r="R86">
        <v>0</v>
      </c>
      <c r="S86">
        <v>1</v>
      </c>
      <c r="T86">
        <v>1</v>
      </c>
      <c r="U86" s="22">
        <v>3</v>
      </c>
      <c r="V86">
        <v>0</v>
      </c>
      <c r="W86">
        <v>1</v>
      </c>
      <c r="X86">
        <v>0.39689999999999998</v>
      </c>
      <c r="Y86">
        <v>0.16600000000000001</v>
      </c>
      <c r="Z86">
        <v>0.77180000000000004</v>
      </c>
      <c r="AA86">
        <v>0.36959999999999998</v>
      </c>
      <c r="AB86">
        <v>0.26700000000000002</v>
      </c>
      <c r="AC86">
        <v>9.2689999999999995E-2</v>
      </c>
      <c r="AD86">
        <v>0.39689999999999998</v>
      </c>
      <c r="AE86">
        <v>46.160376999999997</v>
      </c>
      <c r="AF86">
        <v>0.77180000000000004</v>
      </c>
      <c r="AG86">
        <v>99.169810999999996</v>
      </c>
      <c r="AH86">
        <v>0.26700000000000002</v>
      </c>
      <c r="AI86">
        <v>28.94717</v>
      </c>
      <c r="AJ86">
        <v>0.40739999999999998</v>
      </c>
      <c r="AK86">
        <v>0.1799</v>
      </c>
      <c r="AL86">
        <v>0.84340000000000004</v>
      </c>
      <c r="AM86">
        <v>0.24590000000000001</v>
      </c>
      <c r="AN86">
        <v>0.15959999999999999</v>
      </c>
      <c r="AO86">
        <v>5.1400000000000001E-2</v>
      </c>
      <c r="AP86">
        <v>0.40739999999999998</v>
      </c>
      <c r="AQ86">
        <v>49.466037999999998</v>
      </c>
      <c r="AR86">
        <v>0.84340000000000004</v>
      </c>
      <c r="AS86">
        <v>89.660376999999997</v>
      </c>
      <c r="AT86">
        <v>0.15959999999999999</v>
      </c>
      <c r="AU86">
        <v>16.579245</v>
      </c>
      <c r="AV86">
        <v>0.11799999999999999</v>
      </c>
      <c r="AW86">
        <v>3.8199999999999998E-2</v>
      </c>
      <c r="AX86">
        <v>0.34</v>
      </c>
      <c r="AY86">
        <v>0.1061</v>
      </c>
      <c r="AZ86">
        <v>4.3339999999999997E-2</v>
      </c>
      <c r="BA86">
        <v>1.0149999999999999E-2</v>
      </c>
      <c r="BB86">
        <v>0.11799999999999999</v>
      </c>
      <c r="BC86">
        <v>16.296226000000001</v>
      </c>
      <c r="BD86">
        <v>0.34</v>
      </c>
      <c r="BE86">
        <v>43.528301999999996</v>
      </c>
      <c r="BF86">
        <v>4.3339999999999997E-2</v>
      </c>
      <c r="BG86">
        <v>6.4867920000000003</v>
      </c>
      <c r="BH86">
        <v>0.16339999999999999</v>
      </c>
      <c r="BI86">
        <v>7.0459999999999995E-2</v>
      </c>
      <c r="BJ86">
        <v>0.49330000000000002</v>
      </c>
      <c r="BK86">
        <v>9.511E-2</v>
      </c>
      <c r="BL86">
        <v>2.138E-2</v>
      </c>
      <c r="BM86">
        <v>7.8989999999999998E-3</v>
      </c>
      <c r="BN86">
        <v>0.16339999999999999</v>
      </c>
      <c r="BO86">
        <v>22.081132</v>
      </c>
      <c r="BP86">
        <v>0.49330000000000002</v>
      </c>
      <c r="BQ86">
        <v>55.449057000000003</v>
      </c>
      <c r="BR86">
        <v>2.138E-2</v>
      </c>
      <c r="BS86">
        <v>3.2360380000000002</v>
      </c>
      <c r="BT86">
        <v>70.269588999999996</v>
      </c>
      <c r="BU86">
        <v>76.987952000000007</v>
      </c>
      <c r="BV86">
        <v>55.947136999999998</v>
      </c>
      <c r="BW86">
        <v>71.293289999999999</v>
      </c>
      <c r="BX86">
        <v>83.767790000000005</v>
      </c>
      <c r="BY86">
        <v>89.049520000000001</v>
      </c>
      <c r="BZ86">
        <v>70.269588999999996</v>
      </c>
      <c r="CA86">
        <v>64.696505000000002</v>
      </c>
      <c r="CB86">
        <v>55.947136999999998</v>
      </c>
      <c r="CC86">
        <v>56.107306000000001</v>
      </c>
      <c r="CD86">
        <v>83.767790000000005</v>
      </c>
      <c r="CE86">
        <v>77.590926999999994</v>
      </c>
      <c r="CF86">
        <v>59.891998000000001</v>
      </c>
      <c r="CG86">
        <v>60.833796999999997</v>
      </c>
      <c r="CH86">
        <v>41.510553000000002</v>
      </c>
      <c r="CI86">
        <v>61.321674999999999</v>
      </c>
      <c r="CJ86">
        <v>86.604010000000002</v>
      </c>
      <c r="CK86">
        <v>84.632295999999997</v>
      </c>
      <c r="CL86">
        <v>59.891998000000001</v>
      </c>
      <c r="CM86">
        <v>55.361024999999998</v>
      </c>
      <c r="CN86">
        <v>41.510553000000002</v>
      </c>
      <c r="CO86">
        <v>38.156565999999998</v>
      </c>
      <c r="CP86">
        <v>86.604010000000002</v>
      </c>
      <c r="CQ86">
        <v>80.481392999999997</v>
      </c>
    </row>
    <row r="87" spans="1:95" x14ac:dyDescent="0.2">
      <c r="A87" t="s">
        <v>83</v>
      </c>
      <c r="B87" s="18"/>
      <c r="C87" t="s">
        <v>86</v>
      </c>
      <c r="D87" s="1">
        <v>50</v>
      </c>
      <c r="E87" s="1">
        <v>1</v>
      </c>
      <c r="G87">
        <v>8.0658602735200002</v>
      </c>
      <c r="H87">
        <v>5.67574361524556</v>
      </c>
      <c r="I87">
        <v>4.6268411426401297</v>
      </c>
      <c r="J87">
        <v>1.22669947816858</v>
      </c>
      <c r="K87">
        <v>92.766136817559598</v>
      </c>
      <c r="L87">
        <v>94.455824187904895</v>
      </c>
      <c r="M87">
        <v>15.309853781751601</v>
      </c>
      <c r="N87">
        <v>0.16726841887861399</v>
      </c>
      <c r="O87">
        <v>0</v>
      </c>
      <c r="P87">
        <v>1</v>
      </c>
      <c r="Q87" s="22">
        <v>1</v>
      </c>
      <c r="R87">
        <v>0</v>
      </c>
      <c r="S87">
        <v>1</v>
      </c>
      <c r="T87">
        <v>1</v>
      </c>
      <c r="U87" s="22">
        <v>2</v>
      </c>
      <c r="V87">
        <v>0</v>
      </c>
      <c r="W87">
        <v>1</v>
      </c>
      <c r="X87">
        <v>0.39369999999999999</v>
      </c>
      <c r="Y87">
        <v>0.11169999999999999</v>
      </c>
      <c r="Z87">
        <v>0.76490000000000002</v>
      </c>
      <c r="AA87">
        <v>0.24560000000000001</v>
      </c>
      <c r="AB87">
        <v>0.26939999999999997</v>
      </c>
      <c r="AC87">
        <v>6.5089999999999995E-2</v>
      </c>
      <c r="AD87">
        <v>0.39100000000000001</v>
      </c>
      <c r="AE87">
        <v>36.118867999999999</v>
      </c>
      <c r="AF87">
        <v>0.75309999999999999</v>
      </c>
      <c r="AG87">
        <v>78.226415000000003</v>
      </c>
      <c r="AH87">
        <v>0.26939999999999997</v>
      </c>
      <c r="AI87">
        <v>24.877358000000001</v>
      </c>
      <c r="AJ87">
        <v>0.36730000000000002</v>
      </c>
      <c r="AK87">
        <v>0.1235</v>
      </c>
      <c r="AL87">
        <v>0.96250000000000002</v>
      </c>
      <c r="AM87">
        <v>0.17899999999999999</v>
      </c>
      <c r="AN87">
        <v>0.14030000000000001</v>
      </c>
      <c r="AO87">
        <v>3.5979999999999998E-2</v>
      </c>
      <c r="AP87">
        <v>0.35709999999999997</v>
      </c>
      <c r="AQ87">
        <v>33.866038000000003</v>
      </c>
      <c r="AR87">
        <v>0.94650000000000001</v>
      </c>
      <c r="AS87">
        <v>107.43396199999999</v>
      </c>
      <c r="AT87">
        <v>0.1401</v>
      </c>
      <c r="AU87">
        <v>12.792453</v>
      </c>
      <c r="AV87">
        <v>0.2427</v>
      </c>
      <c r="AW87">
        <v>4.7160000000000001E-2</v>
      </c>
      <c r="AX87">
        <v>0.5968</v>
      </c>
      <c r="AY87">
        <v>0.1109</v>
      </c>
      <c r="AZ87">
        <v>0.121</v>
      </c>
      <c r="BA87">
        <v>2.1219999999999999E-2</v>
      </c>
      <c r="BB87">
        <v>0.23280000000000001</v>
      </c>
      <c r="BC87">
        <v>20.835849</v>
      </c>
      <c r="BD87">
        <v>0.57389999999999997</v>
      </c>
      <c r="BE87">
        <v>45.656604000000002</v>
      </c>
      <c r="BF87">
        <v>0.1202</v>
      </c>
      <c r="BG87">
        <v>12.877357999999999</v>
      </c>
      <c r="BH87">
        <v>0.2591</v>
      </c>
      <c r="BI87">
        <v>6.0560000000000003E-2</v>
      </c>
      <c r="BJ87">
        <v>0.80920000000000003</v>
      </c>
      <c r="BK87">
        <v>8.7179999999999994E-2</v>
      </c>
      <c r="BL87">
        <v>4.3749999999999997E-2</v>
      </c>
      <c r="BM87">
        <v>1.6480000000000002E-2</v>
      </c>
      <c r="BN87">
        <v>0.25540000000000002</v>
      </c>
      <c r="BO87">
        <v>20.235849000000002</v>
      </c>
      <c r="BP87">
        <v>0.78029999999999999</v>
      </c>
      <c r="BQ87">
        <v>66.962264000000005</v>
      </c>
      <c r="BR87">
        <v>4.3749999999999997E-2</v>
      </c>
      <c r="BS87">
        <v>5.4679250000000001</v>
      </c>
      <c r="BT87">
        <v>38.354076999999997</v>
      </c>
      <c r="BU87">
        <v>57.779767</v>
      </c>
      <c r="BV87">
        <v>21.976728999999999</v>
      </c>
      <c r="BW87">
        <v>54.845277000000003</v>
      </c>
      <c r="BX87">
        <v>55.085374999999999</v>
      </c>
      <c r="BY87">
        <v>67.398985999999994</v>
      </c>
      <c r="BZ87">
        <v>40.460357999999999</v>
      </c>
      <c r="CA87">
        <v>42.313116999999998</v>
      </c>
      <c r="CB87">
        <v>23.794981</v>
      </c>
      <c r="CC87">
        <v>41.635311000000002</v>
      </c>
      <c r="CD87">
        <v>55.382331000000001</v>
      </c>
      <c r="CE87">
        <v>48.236632999999998</v>
      </c>
      <c r="CF87">
        <v>29.458209</v>
      </c>
      <c r="CG87">
        <v>50.963563000000001</v>
      </c>
      <c r="CH87">
        <v>15.927273</v>
      </c>
      <c r="CI87">
        <v>51.296089000000002</v>
      </c>
      <c r="CJ87">
        <v>68.816821000000004</v>
      </c>
      <c r="CK87">
        <v>54.196776</v>
      </c>
      <c r="CL87">
        <v>28.479417999999999</v>
      </c>
      <c r="CM87">
        <v>40.247368000000002</v>
      </c>
      <c r="CN87">
        <v>17.559429000000002</v>
      </c>
      <c r="CO87">
        <v>37.671233000000001</v>
      </c>
      <c r="CP87">
        <v>68.772305000000003</v>
      </c>
      <c r="CQ87">
        <v>57.256636999999998</v>
      </c>
    </row>
    <row r="88" spans="1:95" x14ac:dyDescent="0.2">
      <c r="A88" t="s">
        <v>84</v>
      </c>
      <c r="C88" t="s">
        <v>87</v>
      </c>
      <c r="D88" s="1">
        <v>50</v>
      </c>
      <c r="E88" s="1">
        <v>0</v>
      </c>
      <c r="G88">
        <v>10.245909813400001</v>
      </c>
      <c r="H88">
        <v>8.0955810258802199</v>
      </c>
      <c r="I88">
        <v>7.3362834496069302</v>
      </c>
      <c r="J88">
        <v>1.1034989421399699</v>
      </c>
      <c r="K88">
        <v>323.93787132980498</v>
      </c>
      <c r="L88">
        <v>204.34673635588999</v>
      </c>
      <c r="M88">
        <v>37.767979221664099</v>
      </c>
      <c r="N88">
        <v>0.114039743851945</v>
      </c>
      <c r="O88">
        <v>0.6890434241144634</v>
      </c>
      <c r="P88">
        <v>1</v>
      </c>
      <c r="Q88" s="22">
        <v>1</v>
      </c>
      <c r="R88">
        <v>0</v>
      </c>
      <c r="S88">
        <v>1</v>
      </c>
      <c r="T88">
        <v>1</v>
      </c>
      <c r="U88" s="22">
        <v>2</v>
      </c>
      <c r="V88">
        <v>0</v>
      </c>
      <c r="W88">
        <v>1</v>
      </c>
      <c r="X88">
        <v>0.97009999999999996</v>
      </c>
      <c r="Y88">
        <v>0.25700000000000001</v>
      </c>
      <c r="Z88">
        <v>1.659</v>
      </c>
      <c r="AA88">
        <v>0.47449999999999998</v>
      </c>
      <c r="AB88">
        <v>0.69979999999999998</v>
      </c>
      <c r="AC88">
        <v>0.1731</v>
      </c>
      <c r="AD88">
        <v>0.36359999999999998</v>
      </c>
      <c r="AE88">
        <v>127.30188699999999</v>
      </c>
      <c r="AF88">
        <v>0.75009999999999999</v>
      </c>
      <c r="AG88">
        <v>247.18867900000001</v>
      </c>
      <c r="AH88">
        <v>0.26240000000000002</v>
      </c>
      <c r="AI88">
        <v>85.415093999999996</v>
      </c>
      <c r="AJ88">
        <v>0.97340000000000004</v>
      </c>
      <c r="AK88">
        <v>0.26790000000000003</v>
      </c>
      <c r="AL88">
        <v>2.1890000000000001</v>
      </c>
      <c r="AM88">
        <v>0.64559999999999995</v>
      </c>
      <c r="AN88">
        <v>0.48559999999999998</v>
      </c>
      <c r="AO88">
        <v>0.1143</v>
      </c>
      <c r="AP88">
        <v>0.32700000000000001</v>
      </c>
      <c r="AQ88">
        <v>135.62264200000001</v>
      </c>
      <c r="AR88">
        <v>1.01</v>
      </c>
      <c r="AS88">
        <v>331.58490599999999</v>
      </c>
      <c r="AT88">
        <v>0.12280000000000001</v>
      </c>
      <c r="AU88">
        <v>52.454717000000002</v>
      </c>
      <c r="AV88">
        <v>0.83609999999999995</v>
      </c>
      <c r="AW88">
        <v>0.25659999999999999</v>
      </c>
      <c r="AX88">
        <v>1.4119999999999999</v>
      </c>
      <c r="AY88">
        <v>0.46949999999999997</v>
      </c>
      <c r="AZ88">
        <v>0.61129999999999995</v>
      </c>
      <c r="BA88">
        <v>0.17369999999999999</v>
      </c>
      <c r="BB88">
        <v>0.34320000000000001</v>
      </c>
      <c r="BC88">
        <v>130.471698</v>
      </c>
      <c r="BD88">
        <v>0.70009999999999994</v>
      </c>
      <c r="BE88">
        <v>254.66037700000001</v>
      </c>
      <c r="BF88">
        <v>0.25280000000000002</v>
      </c>
      <c r="BG88">
        <v>86.660376999999997</v>
      </c>
      <c r="BH88">
        <v>0.84599999999999997</v>
      </c>
      <c r="BI88">
        <v>0.2661</v>
      </c>
      <c r="BJ88">
        <v>1.8819999999999999</v>
      </c>
      <c r="BK88">
        <v>0.63770000000000004</v>
      </c>
      <c r="BL88">
        <v>0.44579999999999997</v>
      </c>
      <c r="BM88">
        <v>0.11609999999999999</v>
      </c>
      <c r="BN88">
        <v>0.31680000000000003</v>
      </c>
      <c r="BO88">
        <v>143.773585</v>
      </c>
      <c r="BP88">
        <v>0.94889999999999997</v>
      </c>
      <c r="BQ88">
        <v>330.73584899999997</v>
      </c>
      <c r="BR88">
        <v>0.11310000000000001</v>
      </c>
      <c r="BS88">
        <v>58.981132000000002</v>
      </c>
      <c r="BT88">
        <v>13.813008999999999</v>
      </c>
      <c r="BU88">
        <v>0.155642</v>
      </c>
      <c r="BV88">
        <v>14.888487</v>
      </c>
      <c r="BW88">
        <v>1.053741</v>
      </c>
      <c r="BX88">
        <v>12.646470000000001</v>
      </c>
      <c r="BY88">
        <v>-0.34661999999999998</v>
      </c>
      <c r="BZ88">
        <v>5.6105609999999997</v>
      </c>
      <c r="CA88">
        <v>-2.4899960000000001</v>
      </c>
      <c r="CB88">
        <v>6.6657780000000004</v>
      </c>
      <c r="CC88">
        <v>-3.0226700000000002</v>
      </c>
      <c r="CD88">
        <v>3.6585369999999999</v>
      </c>
      <c r="CE88">
        <v>-1.457919</v>
      </c>
      <c r="CF88">
        <v>13.088145000000001</v>
      </c>
      <c r="CG88">
        <v>0.67189200000000004</v>
      </c>
      <c r="CH88">
        <v>14.024668999999999</v>
      </c>
      <c r="CI88">
        <v>1.223668</v>
      </c>
      <c r="CJ88">
        <v>8.1960460000000008</v>
      </c>
      <c r="CK88">
        <v>-1.574803</v>
      </c>
      <c r="CL88">
        <v>3.1192660000000001</v>
      </c>
      <c r="CM88">
        <v>-6.0100170000000004</v>
      </c>
      <c r="CN88">
        <v>6.0495049999999999</v>
      </c>
      <c r="CO88">
        <v>0.25606000000000001</v>
      </c>
      <c r="CP88">
        <v>7.8990229999999997</v>
      </c>
      <c r="CQ88">
        <v>-12.441998</v>
      </c>
    </row>
    <row r="96" spans="1:95" x14ac:dyDescent="0.2">
      <c r="A96" s="11" t="s">
        <v>141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</row>
    <row r="97" spans="1:15" x14ac:dyDescent="0.2">
      <c r="A97" s="13" t="s">
        <v>142</v>
      </c>
      <c r="B97" s="14"/>
      <c r="C97" s="14"/>
      <c r="D97" s="14">
        <f>AVERAGE(D7:D88)</f>
        <v>54.646341463414636</v>
      </c>
      <c r="E97" s="14"/>
      <c r="F97" s="14"/>
      <c r="G97" s="14">
        <f t="shared" ref="G97:N97" si="0">AVERAGE(G7:G88)</f>
        <v>9.0574190278640216</v>
      </c>
      <c r="H97" s="14">
        <f t="shared" si="0"/>
        <v>6.8591108168484496</v>
      </c>
      <c r="I97" s="14">
        <f t="shared" si="0"/>
        <v>5.4738547375569837</v>
      </c>
      <c r="J97" s="14">
        <f t="shared" si="0"/>
        <v>1.2469054365098893</v>
      </c>
      <c r="K97" s="14">
        <f t="shared" si="0"/>
        <v>299.52372572734015</v>
      </c>
      <c r="L97" s="14">
        <f t="shared" si="0"/>
        <v>171.07133253084714</v>
      </c>
      <c r="M97" s="14">
        <f t="shared" si="0"/>
        <v>21.635767490964231</v>
      </c>
      <c r="N97" s="14">
        <f t="shared" si="0"/>
        <v>0.1597976883258457</v>
      </c>
      <c r="O97" s="14">
        <f t="shared" ref="O97" si="1">AVERAGE(O7:O88)</f>
        <v>0.515417016312539</v>
      </c>
    </row>
    <row r="98" spans="1:15" x14ac:dyDescent="0.2">
      <c r="A98" s="13" t="s">
        <v>143</v>
      </c>
      <c r="B98" s="14"/>
      <c r="C98" s="14"/>
      <c r="D98" s="14">
        <f>STDEV(D7:D88)</f>
        <v>9.6152809852428689</v>
      </c>
      <c r="E98" s="14"/>
      <c r="F98" s="14"/>
      <c r="G98" s="14">
        <f t="shared" ref="G98:N98" si="2">STDEV(G7:G88)</f>
        <v>4.0098944058466799</v>
      </c>
      <c r="H98" s="14">
        <f t="shared" si="2"/>
        <v>3.8398251968900174</v>
      </c>
      <c r="I98" s="14">
        <f t="shared" si="2"/>
        <v>1.3829803086043488</v>
      </c>
      <c r="J98" s="14">
        <f t="shared" si="2"/>
        <v>0.56950043582120347</v>
      </c>
      <c r="K98" s="14">
        <f t="shared" si="2"/>
        <v>656.53205950406618</v>
      </c>
      <c r="L98" s="14">
        <f t="shared" si="2"/>
        <v>210.05115110982439</v>
      </c>
      <c r="M98" s="14">
        <f t="shared" si="2"/>
        <v>11.540750491195842</v>
      </c>
      <c r="N98" s="14">
        <f t="shared" si="2"/>
        <v>7.2502563583574695E-2</v>
      </c>
      <c r="O98" s="14">
        <f t="shared" ref="O98" si="3">STDEV(O7:O88)</f>
        <v>0.69183852122329093</v>
      </c>
    </row>
    <row r="102" spans="1:15" x14ac:dyDescent="0.2">
      <c r="A102" s="1" t="s">
        <v>150</v>
      </c>
    </row>
  </sheetData>
  <mergeCells count="62">
    <mergeCell ref="CP4:CQ4"/>
    <mergeCell ref="CD4:CE4"/>
    <mergeCell ref="CF4:CG4"/>
    <mergeCell ref="CH4:CI4"/>
    <mergeCell ref="CJ4:CK4"/>
    <mergeCell ref="CL4:CM4"/>
    <mergeCell ref="CN4:CO4"/>
    <mergeCell ref="CB4:CC4"/>
    <mergeCell ref="BF4:BG4"/>
    <mergeCell ref="BH4:BI4"/>
    <mergeCell ref="BJ4:BK4"/>
    <mergeCell ref="BL4:BM4"/>
    <mergeCell ref="BN4:BO4"/>
    <mergeCell ref="BP4:BQ4"/>
    <mergeCell ref="BR4:BS4"/>
    <mergeCell ref="BT4:BU4"/>
    <mergeCell ref="BV4:BW4"/>
    <mergeCell ref="BX4:BY4"/>
    <mergeCell ref="BZ4:CA4"/>
    <mergeCell ref="AT4:AU4"/>
    <mergeCell ref="AV4:AW4"/>
    <mergeCell ref="AX4:AY4"/>
    <mergeCell ref="AZ4:BA4"/>
    <mergeCell ref="BB4:BC4"/>
    <mergeCell ref="AJ4:AK4"/>
    <mergeCell ref="AL4:AM4"/>
    <mergeCell ref="AN4:AO4"/>
    <mergeCell ref="AP4:AQ4"/>
    <mergeCell ref="AR4:AS4"/>
    <mergeCell ref="BT3:CE3"/>
    <mergeCell ref="CF3:CQ3"/>
    <mergeCell ref="BT2:CQ2"/>
    <mergeCell ref="X1:CQ1"/>
    <mergeCell ref="X4:Y4"/>
    <mergeCell ref="Z4:AA4"/>
    <mergeCell ref="AB4:AC4"/>
    <mergeCell ref="AD4:AE4"/>
    <mergeCell ref="AF4:AG4"/>
    <mergeCell ref="X3:AI3"/>
    <mergeCell ref="AJ3:AU3"/>
    <mergeCell ref="AV2:BS2"/>
    <mergeCell ref="AV3:BG3"/>
    <mergeCell ref="BH3:BS3"/>
    <mergeCell ref="BD4:BE4"/>
    <mergeCell ref="AH4:AI4"/>
    <mergeCell ref="P1:W1"/>
    <mergeCell ref="X2:AU2"/>
    <mergeCell ref="P2:S3"/>
    <mergeCell ref="T2:W3"/>
    <mergeCell ref="G1:O3"/>
    <mergeCell ref="X5:AC5"/>
    <mergeCell ref="AD5:AI5"/>
    <mergeCell ref="AJ5:AO5"/>
    <mergeCell ref="AP5:AU5"/>
    <mergeCell ref="AV5:BA5"/>
    <mergeCell ref="CF5:CK5"/>
    <mergeCell ref="CL5:CQ5"/>
    <mergeCell ref="BB5:BG5"/>
    <mergeCell ref="BH5:BM5"/>
    <mergeCell ref="BN5:BS5"/>
    <mergeCell ref="BT5:BY5"/>
    <mergeCell ref="BZ5:C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97"/>
  <sheetViews>
    <sheetView workbookViewId="0">
      <selection activeCell="F56" sqref="F56"/>
    </sheetView>
  </sheetViews>
  <sheetFormatPr defaultRowHeight="12.75" x14ac:dyDescent="0.2"/>
  <cols>
    <col min="1" max="1" width="21.5703125" bestFit="1" customWidth="1"/>
  </cols>
  <sheetData>
    <row r="5" spans="1:6" x14ac:dyDescent="0.2">
      <c r="C5" t="s">
        <v>148</v>
      </c>
    </row>
    <row r="6" spans="1:6" x14ac:dyDescent="0.2">
      <c r="C6" t="s">
        <v>144</v>
      </c>
      <c r="D6" t="s">
        <v>146</v>
      </c>
      <c r="E6" t="s">
        <v>147</v>
      </c>
    </row>
    <row r="7" spans="1:6" x14ac:dyDescent="0.2">
      <c r="A7" t="s">
        <v>85</v>
      </c>
      <c r="C7">
        <f>IF(OR(AND(Sheet1!Q7=1,Sheet1!U7&gt;2),AND(Sheet1!Q7=2,Sheet1!U7&gt;2),AND(Sheet1!Q7&gt;2,Sheet1!U7&lt;=2),AND(Sheet1!Q7=0,Sheet1!U7&lt;=2)),1,0)</f>
        <v>0</v>
      </c>
      <c r="D7">
        <f>IF(OR(AND(Sheet1!Q7=1,Sheet1!BU7&lt;30),AND(Sheet1!Q7=2,Sheet1!BU7&lt;30),AND(Sheet1!Q7&gt;2,Sheet1!BU7&gt;30),AND(Sheet1!Q7=0,Sheet1!BU7&gt;30)),1,0)</f>
        <v>0</v>
      </c>
      <c r="E7">
        <f>IF(OR(AND(Sheet1!U7=1,Sheet1!BU7&lt;30),AND(Sheet1!U7=2,Sheet1!BU7&lt;30),AND(Sheet1!U7&gt;2,Sheet1!BU7&gt;30),AND(Sheet1!U7=0,Sheet1!BU7&gt;30)),1,0)</f>
        <v>0</v>
      </c>
    </row>
    <row r="8" spans="1:6" x14ac:dyDescent="0.2">
      <c r="A8" t="s">
        <v>0</v>
      </c>
      <c r="C8">
        <f>IF(OR(AND(Sheet1!Q8=1,Sheet1!U8&gt;2),AND(Sheet1!Q8=2,Sheet1!U8&gt;2),AND(Sheet1!Q8&gt;2,Sheet1!U8&lt;=2),AND(Sheet1!Q8=0,Sheet1!U8&lt;=2)),1,0)</f>
        <v>0</v>
      </c>
      <c r="D8">
        <f>IF(OR(AND(Sheet1!Q8=1,Sheet1!BU8&lt;30),AND(Sheet1!Q8=2,Sheet1!BU8&lt;30),AND(Sheet1!Q8&gt;2,Sheet1!BU8&gt;30),AND(Sheet1!Q8=0,Sheet1!BU8&gt;30)),1,0)</f>
        <v>0</v>
      </c>
      <c r="E8">
        <f>IF(OR(AND(Sheet1!U8=1,Sheet1!BU8&lt;30),AND(Sheet1!U8=2,Sheet1!BU8&lt;30),AND(Sheet1!U8&gt;2,Sheet1!BU8&gt;30),AND(Sheet1!U8=0,Sheet1!BU8&gt;30)),1,0)</f>
        <v>0</v>
      </c>
    </row>
    <row r="9" spans="1:6" x14ac:dyDescent="0.2">
      <c r="A9" t="s">
        <v>1</v>
      </c>
      <c r="C9">
        <f>IF(OR(AND(Sheet1!Q9=1,Sheet1!U9&gt;2),AND(Sheet1!Q9=2,Sheet1!U9&gt;2),AND(Sheet1!Q9&gt;2,Sheet1!U9&lt;=2),AND(Sheet1!Q9=0,Sheet1!U9&lt;=2)),1,0)</f>
        <v>0</v>
      </c>
      <c r="D9">
        <f>IF(OR(AND(Sheet1!Q9=1,Sheet1!BU9&lt;30),AND(Sheet1!Q9=2,Sheet1!BU9&lt;30),AND(Sheet1!Q9&gt;2,Sheet1!BU9&gt;30),AND(Sheet1!Q9=0,Sheet1!BU9&gt;30)),1,0)</f>
        <v>0</v>
      </c>
      <c r="E9">
        <f>IF(OR(AND(Sheet1!U9=1,Sheet1!BU9&lt;30),AND(Sheet1!U9=2,Sheet1!BU9&lt;30),AND(Sheet1!U9&gt;2,Sheet1!BU9&gt;30),AND(Sheet1!U9=0,Sheet1!BU9&gt;30)),1,0)</f>
        <v>0</v>
      </c>
    </row>
    <row r="10" spans="1:6" x14ac:dyDescent="0.2">
      <c r="A10" t="s">
        <v>2</v>
      </c>
      <c r="C10">
        <f>IF(OR(AND(Sheet1!Q10=1,Sheet1!U10&gt;2),AND(Sheet1!Q10=2,Sheet1!U10&gt;2),AND(Sheet1!Q10&gt;2,Sheet1!U10&lt;=2),AND(Sheet1!Q10=0,Sheet1!U10&lt;=2)),1,0)</f>
        <v>0</v>
      </c>
      <c r="D10" s="12">
        <f>IF(OR(AND(Sheet1!Q10=1,Sheet1!BU10&lt;30),AND(Sheet1!Q10=2,Sheet1!BU10&lt;30),AND(Sheet1!Q10&gt;2,Sheet1!BU10&gt;30),AND(Sheet1!Q10=0,Sheet1!BU10&gt;30)),1,0)</f>
        <v>1</v>
      </c>
      <c r="E10" s="12">
        <f>IF(OR(AND(Sheet1!U10=1,Sheet1!BU10&lt;30),AND(Sheet1!U10=2,Sheet1!BU10&lt;30),AND(Sheet1!U10&gt;2,Sheet1!BU10&gt;30),AND(Sheet1!U10=0,Sheet1!BU10&gt;30)),1,0)</f>
        <v>1</v>
      </c>
      <c r="F10" s="17"/>
    </row>
    <row r="11" spans="1:6" x14ac:dyDescent="0.2">
      <c r="A11" t="s">
        <v>3</v>
      </c>
      <c r="C11">
        <f>IF(OR(AND(Sheet1!Q11=1,Sheet1!U11&gt;2),AND(Sheet1!Q11=2,Sheet1!U11&gt;2),AND(Sheet1!Q11&gt;2,Sheet1!U11&lt;=2),AND(Sheet1!Q11=0,Sheet1!U11&lt;=2)),1,0)</f>
        <v>0</v>
      </c>
      <c r="D11" s="12">
        <f>IF(OR(AND(Sheet1!Q11=1,Sheet1!BU11&lt;30),AND(Sheet1!Q11=2,Sheet1!BU11&lt;30),AND(Sheet1!Q11&gt;2,Sheet1!BU11&gt;30),AND(Sheet1!Q11=0,Sheet1!BU11&gt;30)),1,0)</f>
        <v>1</v>
      </c>
      <c r="E11" s="12">
        <f>IF(OR(AND(Sheet1!U11=1,Sheet1!BU11&lt;30),AND(Sheet1!U11=2,Sheet1!BU11&lt;30),AND(Sheet1!U11&gt;2,Sheet1!BU11&gt;30),AND(Sheet1!U11=0,Sheet1!BU11&gt;30)),1,0)</f>
        <v>1</v>
      </c>
      <c r="F11" s="17"/>
    </row>
    <row r="12" spans="1:6" x14ac:dyDescent="0.2">
      <c r="A12" t="s">
        <v>4</v>
      </c>
      <c r="C12">
        <f>IF(OR(AND(Sheet1!Q12=1,Sheet1!U12&gt;2),AND(Sheet1!Q12=2,Sheet1!U12&gt;2),AND(Sheet1!Q12&gt;2,Sheet1!U12&lt;=2),AND(Sheet1!Q12=0,Sheet1!U12&lt;=2)),1,0)</f>
        <v>0</v>
      </c>
      <c r="D12" s="12">
        <f>IF(OR(AND(Sheet1!Q12=1,Sheet1!BU12&lt;30),AND(Sheet1!Q12=2,Sheet1!BU12&lt;30),AND(Sheet1!Q12&gt;2,Sheet1!BU12&gt;30),AND(Sheet1!Q12=0,Sheet1!BU12&gt;30)),1,0)</f>
        <v>1</v>
      </c>
      <c r="E12" s="12">
        <f>IF(OR(AND(Sheet1!U12=1,Sheet1!BU12&lt;30),AND(Sheet1!U12=2,Sheet1!BU12&lt;30),AND(Sheet1!U12&gt;2,Sheet1!BU12&gt;30),AND(Sheet1!U12=0,Sheet1!BU12&gt;30)),1,0)</f>
        <v>1</v>
      </c>
      <c r="F12" s="17"/>
    </row>
    <row r="13" spans="1:6" x14ac:dyDescent="0.2">
      <c r="A13" t="s">
        <v>5</v>
      </c>
      <c r="C13">
        <f>IF(OR(AND(Sheet1!Q13=1,Sheet1!U13&gt;2),AND(Sheet1!Q13=2,Sheet1!U13&gt;2),AND(Sheet1!Q13&gt;2,Sheet1!U13&lt;=2),AND(Sheet1!Q13=0,Sheet1!U13&lt;=2)),1,0)</f>
        <v>0</v>
      </c>
      <c r="D13">
        <f>IF(OR(AND(Sheet1!Q13=1,Sheet1!BU13&lt;30),AND(Sheet1!Q13=2,Sheet1!BU13&lt;30),AND(Sheet1!Q13&gt;2,Sheet1!BU13&gt;30),AND(Sheet1!Q13=0,Sheet1!BU13&gt;30)),1,0)</f>
        <v>0</v>
      </c>
      <c r="E13">
        <f>IF(OR(AND(Sheet1!U13=1,Sheet1!BU13&lt;30),AND(Sheet1!U13=2,Sheet1!BU13&lt;30),AND(Sheet1!U13&gt;2,Sheet1!BU13&gt;30),AND(Sheet1!U13=0,Sheet1!BU13&gt;30)),1,0)</f>
        <v>0</v>
      </c>
    </row>
    <row r="14" spans="1:6" x14ac:dyDescent="0.2">
      <c r="A14" t="s">
        <v>6</v>
      </c>
      <c r="C14">
        <f>IF(OR(AND(Sheet1!Q14=1,Sheet1!U14&gt;2),AND(Sheet1!Q14=2,Sheet1!U14&gt;2),AND(Sheet1!Q14&gt;2,Sheet1!U14&lt;=2),AND(Sheet1!Q14=0,Sheet1!U14&lt;=2)),1,0)</f>
        <v>0</v>
      </c>
      <c r="D14" s="12">
        <f>IF(OR(AND(Sheet1!Q14=1,Sheet1!BU14&lt;30),AND(Sheet1!Q14=2,Sheet1!BU14&lt;30),AND(Sheet1!Q14&gt;2,Sheet1!BU14&gt;30),AND(Sheet1!Q14=0,Sheet1!BU14&gt;30)),1,0)</f>
        <v>1</v>
      </c>
      <c r="E14" s="12">
        <f>IF(OR(AND(Sheet1!U14=1,Sheet1!BU14&lt;30),AND(Sheet1!U14=2,Sheet1!BU14&lt;30),AND(Sheet1!U14&gt;2,Sheet1!BU14&gt;30),AND(Sheet1!U14=0,Sheet1!BU14&gt;30)),1,0)</f>
        <v>1</v>
      </c>
      <c r="F14" s="17"/>
    </row>
    <row r="15" spans="1:6" x14ac:dyDescent="0.2">
      <c r="A15" t="s">
        <v>7</v>
      </c>
      <c r="C15">
        <f>IF(OR(AND(Sheet1!Q15=1,Sheet1!U15&gt;2),AND(Sheet1!Q15=2,Sheet1!U15&gt;2),AND(Sheet1!Q15&gt;2,Sheet1!U15&lt;=2),AND(Sheet1!Q15=0,Sheet1!U15&lt;=2)),1,0)</f>
        <v>0</v>
      </c>
      <c r="D15" s="12">
        <f>IF(OR(AND(Sheet1!Q15=1,Sheet1!BU15&lt;30),AND(Sheet1!Q15=2,Sheet1!BU15&lt;30),AND(Sheet1!Q15&gt;2,Sheet1!BU15&gt;30),AND(Sheet1!Q15=0,Sheet1!BU15&gt;30)),1,0)</f>
        <v>1</v>
      </c>
      <c r="E15" s="12">
        <f>IF(OR(AND(Sheet1!U15=1,Sheet1!BU15&lt;30),AND(Sheet1!U15=2,Sheet1!BU15&lt;30),AND(Sheet1!U15&gt;2,Sheet1!BU15&gt;30),AND(Sheet1!U15=0,Sheet1!BU15&gt;30)),1,0)</f>
        <v>1</v>
      </c>
      <c r="F15" s="17"/>
    </row>
    <row r="16" spans="1:6" x14ac:dyDescent="0.2">
      <c r="A16" t="s">
        <v>8</v>
      </c>
      <c r="C16">
        <f>IF(OR(AND(Sheet1!Q16=1,Sheet1!U16&gt;2),AND(Sheet1!Q16=2,Sheet1!U16&gt;2),AND(Sheet1!Q16&gt;2,Sheet1!U16&lt;=2),AND(Sheet1!Q16=0,Sheet1!U16&lt;=2)),1,0)</f>
        <v>0</v>
      </c>
      <c r="D16" s="12">
        <f>IF(OR(AND(Sheet1!Q16=1,Sheet1!BU16&lt;30),AND(Sheet1!Q16=2,Sheet1!BU16&lt;30),AND(Sheet1!Q16&gt;2,Sheet1!BU16&gt;30),AND(Sheet1!Q16=0,Sheet1!BU16&gt;30)),1,0)</f>
        <v>1</v>
      </c>
      <c r="E16" s="12">
        <f>IF(OR(AND(Sheet1!U16=1,Sheet1!BU16&lt;30),AND(Sheet1!U16=2,Sheet1!BU16&lt;30),AND(Sheet1!U16&gt;2,Sheet1!BU16&gt;30),AND(Sheet1!U16=0,Sheet1!BU16&gt;30)),1,0)</f>
        <v>1</v>
      </c>
      <c r="F16" s="17"/>
    </row>
    <row r="17" spans="1:6" x14ac:dyDescent="0.2">
      <c r="A17" t="s">
        <v>9</v>
      </c>
      <c r="C17">
        <f>IF(OR(AND(Sheet1!Q17=1,Sheet1!U17&gt;2),AND(Sheet1!Q17=2,Sheet1!U17&gt;2),AND(Sheet1!Q17&gt;2,Sheet1!U17&lt;=2),AND(Sheet1!Q17=0,Sheet1!U17&lt;=2)),1,0)</f>
        <v>0</v>
      </c>
      <c r="D17">
        <f>IF(OR(AND(Sheet1!Q17=1,Sheet1!BU17&lt;30),AND(Sheet1!Q17=2,Sheet1!BU17&lt;30),AND(Sheet1!Q17&gt;2,Sheet1!BU17&gt;30),AND(Sheet1!Q17=0,Sheet1!BU17&gt;30)),1,0)</f>
        <v>0</v>
      </c>
      <c r="E17">
        <f>IF(OR(AND(Sheet1!U17=1,Sheet1!BU17&lt;30),AND(Sheet1!U17=2,Sheet1!BU17&lt;30),AND(Sheet1!U17&gt;2,Sheet1!BU17&gt;30),AND(Sheet1!U17=0,Sheet1!BU17&gt;30)),1,0)</f>
        <v>0</v>
      </c>
    </row>
    <row r="18" spans="1:6" x14ac:dyDescent="0.2">
      <c r="A18" t="s">
        <v>10</v>
      </c>
      <c r="C18">
        <f>IF(OR(AND(Sheet1!Q18=1,Sheet1!U18&gt;2),AND(Sheet1!Q18=2,Sheet1!U18&gt;2),AND(Sheet1!Q18&gt;2,Sheet1!U18&lt;=2),AND(Sheet1!Q18=0,Sheet1!U18&lt;=2)),1,0)</f>
        <v>0</v>
      </c>
      <c r="D18">
        <f>IF(OR(AND(Sheet1!Q18=1,Sheet1!BU18&lt;30),AND(Sheet1!Q18=2,Sheet1!BU18&lt;30),AND(Sheet1!Q18&gt;2,Sheet1!BU18&gt;30),AND(Sheet1!Q18=0,Sheet1!BU18&gt;30)),1,0)</f>
        <v>0</v>
      </c>
      <c r="E18">
        <f>IF(OR(AND(Sheet1!U18=1,Sheet1!BU18&lt;30),AND(Sheet1!U18=2,Sheet1!BU18&lt;30),AND(Sheet1!U18&gt;2,Sheet1!BU18&gt;30),AND(Sheet1!U18=0,Sheet1!BU18&gt;30)),1,0)</f>
        <v>0</v>
      </c>
    </row>
    <row r="19" spans="1:6" x14ac:dyDescent="0.2">
      <c r="A19" t="s">
        <v>11</v>
      </c>
      <c r="C19">
        <f>IF(OR(AND(Sheet1!Q19=1,Sheet1!U19&gt;2),AND(Sheet1!Q19=2,Sheet1!U19&gt;2),AND(Sheet1!Q19&gt;2,Sheet1!U19&lt;=2),AND(Sheet1!Q19=0,Sheet1!U19&lt;=2)),1,0)</f>
        <v>0</v>
      </c>
      <c r="D19" s="12">
        <f>IF(OR(AND(Sheet1!Q19=1,Sheet1!BU19&lt;30),AND(Sheet1!Q19=2,Sheet1!BU19&lt;30),AND(Sheet1!Q19&gt;2,Sheet1!BU19&gt;30),AND(Sheet1!Q19=0,Sheet1!BU19&gt;30)),1,0)</f>
        <v>1</v>
      </c>
      <c r="E19" s="12">
        <f>IF(OR(AND(Sheet1!U19=1,Sheet1!BU19&lt;30),AND(Sheet1!U19=2,Sheet1!BU19&lt;30),AND(Sheet1!U19&gt;2,Sheet1!BU19&gt;30),AND(Sheet1!U19=0,Sheet1!BU19&gt;30)),1,0)</f>
        <v>1</v>
      </c>
      <c r="F19" s="17"/>
    </row>
    <row r="20" spans="1:6" x14ac:dyDescent="0.2">
      <c r="A20" t="s">
        <v>12</v>
      </c>
      <c r="C20">
        <f>IF(OR(AND(Sheet1!Q20=1,Sheet1!U20&gt;2),AND(Sheet1!Q20=2,Sheet1!U20&gt;2),AND(Sheet1!Q20&gt;2,Sheet1!U20&lt;=2),AND(Sheet1!Q20=0,Sheet1!U20&lt;=2)),1,0)</f>
        <v>0</v>
      </c>
      <c r="D20">
        <f>IF(OR(AND(Sheet1!Q20=1,Sheet1!BU20&lt;30),AND(Sheet1!Q20=2,Sheet1!BU20&lt;30),AND(Sheet1!Q20&gt;2,Sheet1!BU20&gt;30),AND(Sheet1!Q20=0,Sheet1!BU20&gt;30)),1,0)</f>
        <v>0</v>
      </c>
      <c r="E20">
        <f>IF(OR(AND(Sheet1!U20=1,Sheet1!BU20&lt;30),AND(Sheet1!U20=2,Sheet1!BU20&lt;30),AND(Sheet1!U20&gt;2,Sheet1!BU20&gt;30),AND(Sheet1!U20=0,Sheet1!BU20&gt;30)),1,0)</f>
        <v>0</v>
      </c>
    </row>
    <row r="21" spans="1:6" x14ac:dyDescent="0.2">
      <c r="A21" t="s">
        <v>13</v>
      </c>
      <c r="C21">
        <f>IF(OR(AND(Sheet1!Q21=1,Sheet1!U21&gt;2),AND(Sheet1!Q21=2,Sheet1!U21&gt;2),AND(Sheet1!Q21&gt;2,Sheet1!U21&lt;=2),AND(Sheet1!Q21=0,Sheet1!U21&lt;=2)),1,0)</f>
        <v>0</v>
      </c>
      <c r="D21">
        <f>IF(OR(AND(Sheet1!Q21=1,Sheet1!BU21&lt;30),AND(Sheet1!Q21=2,Sheet1!BU21&lt;30),AND(Sheet1!Q21&gt;2,Sheet1!BU21&gt;30),AND(Sheet1!Q21=0,Sheet1!BU21&gt;30)),1,0)</f>
        <v>0</v>
      </c>
      <c r="E21">
        <f>IF(OR(AND(Sheet1!U21=1,Sheet1!BU21&lt;30),AND(Sheet1!U21=2,Sheet1!BU21&lt;30),AND(Sheet1!U21&gt;2,Sheet1!BU21&gt;30),AND(Sheet1!U21=0,Sheet1!BU21&gt;30)),1,0)</f>
        <v>0</v>
      </c>
    </row>
    <row r="22" spans="1:6" x14ac:dyDescent="0.2">
      <c r="A22" s="9" t="s">
        <v>14</v>
      </c>
      <c r="C22" t="e">
        <f>IF(OR(AND(Sheet1!#REF!=1,Sheet1!#REF!&gt;2),AND(Sheet1!#REF!=2,Sheet1!#REF!&gt;2),AND(Sheet1!#REF!&gt;2,Sheet1!#REF!&lt;=2),AND(Sheet1!#REF!=0,Sheet1!#REF!&lt;=2)),1,0)</f>
        <v>#REF!</v>
      </c>
      <c r="D22" s="12" t="e">
        <f>IF(OR(AND(Sheet1!#REF!=1,Sheet1!#REF!&lt;30),AND(Sheet1!#REF!=2,Sheet1!#REF!&lt;30),AND(Sheet1!#REF!&gt;2,Sheet1!#REF!&gt;30),AND(Sheet1!#REF!=0,Sheet1!#REF!&gt;30)),1,0)</f>
        <v>#REF!</v>
      </c>
      <c r="E22" s="12" t="e">
        <f>IF(OR(AND(Sheet1!#REF!=1,Sheet1!#REF!&lt;30),AND(Sheet1!#REF!=2,Sheet1!#REF!&lt;30),AND(Sheet1!#REF!&gt;2,Sheet1!#REF!&gt;30),AND(Sheet1!#REF!=0,Sheet1!#REF!&gt;30)),1,0)</f>
        <v>#REF!</v>
      </c>
      <c r="F22" s="17"/>
    </row>
    <row r="23" spans="1:6" x14ac:dyDescent="0.2">
      <c r="A23" t="s">
        <v>15</v>
      </c>
      <c r="C23">
        <f>IF(OR(AND(Sheet1!Q22=1,Sheet1!U22&gt;2),AND(Sheet1!Q22=2,Sheet1!U22&gt;2),AND(Sheet1!Q22&gt;2,Sheet1!U22&lt;=2),AND(Sheet1!Q22=0,Sheet1!U22&lt;=2)),1,0)</f>
        <v>0</v>
      </c>
      <c r="D23">
        <f>IF(OR(AND(Sheet1!Q22=1,Sheet1!BU22&lt;30),AND(Sheet1!Q22=2,Sheet1!BU22&lt;30),AND(Sheet1!Q22&gt;2,Sheet1!BU22&gt;30),AND(Sheet1!Q22=0,Sheet1!BU22&gt;30)),1,0)</f>
        <v>0</v>
      </c>
      <c r="E23">
        <f>IF(OR(AND(Sheet1!U22=1,Sheet1!BU22&lt;30),AND(Sheet1!U22=2,Sheet1!BU22&lt;30),AND(Sheet1!U22&gt;2,Sheet1!BU22&gt;30),AND(Sheet1!U22=0,Sheet1!BU22&gt;30)),1,0)</f>
        <v>0</v>
      </c>
    </row>
    <row r="24" spans="1:6" x14ac:dyDescent="0.2">
      <c r="A24" t="s">
        <v>16</v>
      </c>
      <c r="C24">
        <f>IF(OR(AND(Sheet1!Q23=1,Sheet1!U23&gt;2),AND(Sheet1!Q23=2,Sheet1!U23&gt;2),AND(Sheet1!Q23&gt;2,Sheet1!U23&lt;=2),AND(Sheet1!Q23=0,Sheet1!U23&lt;=2)),1,0)</f>
        <v>0</v>
      </c>
      <c r="D24">
        <f>IF(OR(AND(Sheet1!Q23=1,Sheet1!BU23&lt;30),AND(Sheet1!Q23=2,Sheet1!BU23&lt;30),AND(Sheet1!Q23&gt;2,Sheet1!BU23&gt;30),AND(Sheet1!Q23=0,Sheet1!BU23&gt;30)),1,0)</f>
        <v>0</v>
      </c>
      <c r="E24">
        <f>IF(OR(AND(Sheet1!U23=1,Sheet1!BU23&lt;30),AND(Sheet1!U23=2,Sheet1!BU23&lt;30),AND(Sheet1!U23&gt;2,Sheet1!BU23&gt;30),AND(Sheet1!U23=0,Sheet1!BU23&gt;30)),1,0)</f>
        <v>0</v>
      </c>
    </row>
    <row r="25" spans="1:6" x14ac:dyDescent="0.2">
      <c r="A25" t="s">
        <v>17</v>
      </c>
      <c r="C25">
        <f>IF(OR(AND(Sheet1!Q24=1,Sheet1!U24&gt;2),AND(Sheet1!Q24=2,Sheet1!U24&gt;2),AND(Sheet1!Q24&gt;2,Sheet1!U24&lt;=2),AND(Sheet1!Q24=0,Sheet1!U24&lt;=2)),1,0)</f>
        <v>0</v>
      </c>
      <c r="D25">
        <f>IF(OR(AND(Sheet1!Q24=1,Sheet1!BU24&lt;30),AND(Sheet1!Q24=2,Sheet1!BU24&lt;30),AND(Sheet1!Q24&gt;2,Sheet1!BU24&gt;30),AND(Sheet1!Q24=0,Sheet1!BU24&gt;30)),1,0)</f>
        <v>0</v>
      </c>
      <c r="E25">
        <f>IF(OR(AND(Sheet1!U24=1,Sheet1!BU24&lt;30),AND(Sheet1!U24=2,Sheet1!BU24&lt;30),AND(Sheet1!U24&gt;2,Sheet1!BU24&gt;30),AND(Sheet1!U24=0,Sheet1!BU24&gt;30)),1,0)</f>
        <v>0</v>
      </c>
    </row>
    <row r="26" spans="1:6" x14ac:dyDescent="0.2">
      <c r="A26" t="s">
        <v>18</v>
      </c>
      <c r="C26" s="15">
        <f>IF(OR(AND(Sheet1!Q25=1,Sheet1!U25&gt;2),AND(Sheet1!Q25=2,Sheet1!U25&gt;2),AND(Sheet1!Q25&gt;2,Sheet1!U25&lt;=2),AND(Sheet1!Q25=0,Sheet1!U25&lt;=2)),1,0)</f>
        <v>1</v>
      </c>
      <c r="D26">
        <f>IF(OR(AND(Sheet1!Q25=1,Sheet1!BU25&lt;30),AND(Sheet1!Q25=2,Sheet1!BU25&lt;30),AND(Sheet1!Q25&gt;2,Sheet1!BU25&gt;30),AND(Sheet1!Q25=0,Sheet1!BU25&gt;30)),1,0)</f>
        <v>0</v>
      </c>
      <c r="E26" s="12">
        <f>IF(OR(AND(Sheet1!U25=1,Sheet1!BU25&lt;30),AND(Sheet1!U25=2,Sheet1!BU25&lt;30),AND(Sheet1!U25&gt;2,Sheet1!BU25&gt;30),AND(Sheet1!U25=0,Sheet1!BU25&gt;30)),1,0)</f>
        <v>1</v>
      </c>
      <c r="F26" s="17"/>
    </row>
    <row r="27" spans="1:6" x14ac:dyDescent="0.2">
      <c r="A27" t="s">
        <v>19</v>
      </c>
      <c r="C27">
        <f>IF(OR(AND(Sheet1!Q26=1,Sheet1!U26&gt;2),AND(Sheet1!Q26=2,Sheet1!U26&gt;2),AND(Sheet1!Q26&gt;2,Sheet1!U26&lt;=2),AND(Sheet1!Q26=0,Sheet1!U26&lt;=2)),1,0)</f>
        <v>0</v>
      </c>
      <c r="D27">
        <f>IF(OR(AND(Sheet1!Q26=1,Sheet1!BU26&lt;30),AND(Sheet1!Q26=2,Sheet1!BU26&lt;30),AND(Sheet1!Q26&gt;2,Sheet1!BU26&gt;30),AND(Sheet1!Q26=0,Sheet1!BU26&gt;30)),1,0)</f>
        <v>0</v>
      </c>
      <c r="E27">
        <f>IF(OR(AND(Sheet1!U26=1,Sheet1!BU26&lt;30),AND(Sheet1!U26=2,Sheet1!BU26&lt;30),AND(Sheet1!U26&gt;2,Sheet1!BU26&gt;30),AND(Sheet1!U26=0,Sheet1!BU26&gt;30)),1,0)</f>
        <v>0</v>
      </c>
    </row>
    <row r="28" spans="1:6" x14ac:dyDescent="0.2">
      <c r="A28" t="s">
        <v>20</v>
      </c>
      <c r="C28" s="15">
        <f>IF(OR(AND(Sheet1!Q27=1,Sheet1!U27&gt;2),AND(Sheet1!Q27=2,Sheet1!U27&gt;2),AND(Sheet1!Q27&gt;2,Sheet1!U27&lt;=2),AND(Sheet1!Q27=0,Sheet1!U27&lt;=2)),1,0)</f>
        <v>1</v>
      </c>
      <c r="D28" s="12">
        <f>IF(OR(AND(Sheet1!Q27=1,Sheet1!BU27&lt;30),AND(Sheet1!Q27=2,Sheet1!BU27&lt;30),AND(Sheet1!Q27&gt;2,Sheet1!BU27&gt;30),AND(Sheet1!Q27=0,Sheet1!BU27&gt;30)),1,0)</f>
        <v>1</v>
      </c>
      <c r="E28">
        <f>IF(OR(AND(Sheet1!U27=1,Sheet1!BU27&lt;30),AND(Sheet1!U27=2,Sheet1!BU27&lt;30),AND(Sheet1!U27&gt;2,Sheet1!BU27&gt;30),AND(Sheet1!U27=0,Sheet1!BU27&gt;30)),1,0)</f>
        <v>0</v>
      </c>
      <c r="F28" s="17"/>
    </row>
    <row r="29" spans="1:6" x14ac:dyDescent="0.2">
      <c r="A29" t="s">
        <v>21</v>
      </c>
      <c r="C29">
        <f>IF(OR(AND(Sheet1!Q28=1,Sheet1!U28&gt;2),AND(Sheet1!Q28=2,Sheet1!U28&gt;2),AND(Sheet1!Q28&gt;2,Sheet1!U28&lt;=2),AND(Sheet1!Q28=0,Sheet1!U28&lt;=2)),1,0)</f>
        <v>0</v>
      </c>
      <c r="D29">
        <f>IF(OR(AND(Sheet1!Q28=1,Sheet1!BU28&lt;30),AND(Sheet1!Q28=2,Sheet1!BU28&lt;30),AND(Sheet1!Q28&gt;2,Sheet1!BU28&gt;30),AND(Sheet1!Q28=0,Sheet1!BU28&gt;30)),1,0)</f>
        <v>0</v>
      </c>
      <c r="E29">
        <f>IF(OR(AND(Sheet1!U28=1,Sheet1!BU28&lt;30),AND(Sheet1!U28=2,Sheet1!BU28&lt;30),AND(Sheet1!U28&gt;2,Sheet1!BU28&gt;30),AND(Sheet1!U28=0,Sheet1!BU28&gt;30)),1,0)</f>
        <v>0</v>
      </c>
    </row>
    <row r="30" spans="1:6" x14ac:dyDescent="0.2">
      <c r="A30" t="s">
        <v>22</v>
      </c>
      <c r="C30">
        <f>IF(OR(AND(Sheet1!Q29=1,Sheet1!U29&gt;2),AND(Sheet1!Q29=2,Sheet1!U29&gt;2),AND(Sheet1!Q29&gt;2,Sheet1!U29&lt;=2),AND(Sheet1!Q29=0,Sheet1!U29&lt;=2)),1,0)</f>
        <v>0</v>
      </c>
      <c r="D30">
        <f>IF(OR(AND(Sheet1!Q29=1,Sheet1!BU29&lt;30),AND(Sheet1!Q29=2,Sheet1!BU29&lt;30),AND(Sheet1!Q29&gt;2,Sheet1!BU29&gt;30),AND(Sheet1!Q29=0,Sheet1!BU29&gt;30)),1,0)</f>
        <v>0</v>
      </c>
      <c r="E30">
        <f>IF(OR(AND(Sheet1!U29=1,Sheet1!BU29&lt;30),AND(Sheet1!U29=2,Sheet1!BU29&lt;30),AND(Sheet1!U29&gt;2,Sheet1!BU29&gt;30),AND(Sheet1!U29=0,Sheet1!BU29&gt;30)),1,0)</f>
        <v>0</v>
      </c>
    </row>
    <row r="31" spans="1:6" x14ac:dyDescent="0.2">
      <c r="A31" s="10" t="s">
        <v>23</v>
      </c>
      <c r="C31" s="15">
        <f>IF(OR(AND(Sheet1!Q30=1,Sheet1!U30&gt;2),AND(Sheet1!Q30=2,Sheet1!U30&gt;2),AND(Sheet1!Q30&gt;2,Sheet1!U30&lt;=2),AND(Sheet1!Q30=0,Sheet1!U30&lt;=2)),1,0)</f>
        <v>1</v>
      </c>
      <c r="D31" s="12">
        <f>IF(OR(AND(Sheet1!Q30=1,Sheet1!BU30&lt;30),AND(Sheet1!Q30=2,Sheet1!BU30&lt;30),AND(Sheet1!Q30&gt;2,Sheet1!BU30&gt;30),AND(Sheet1!Q30=0,Sheet1!BU30&gt;30)),1,0)</f>
        <v>1</v>
      </c>
      <c r="E31">
        <f>IF(OR(AND(Sheet1!U30=1,Sheet1!BU30&lt;30),AND(Sheet1!U30=2,Sheet1!BU30&lt;30),AND(Sheet1!U30&gt;2,Sheet1!BU30&gt;30),AND(Sheet1!U30=0,Sheet1!BU30&gt;30)),1,0)</f>
        <v>0</v>
      </c>
      <c r="F31" s="17"/>
    </row>
    <row r="32" spans="1:6" x14ac:dyDescent="0.2">
      <c r="A32" s="9" t="s">
        <v>24</v>
      </c>
      <c r="C32" t="e">
        <f>IF(OR(AND(Sheet1!#REF!=1,Sheet1!#REF!&gt;2),AND(Sheet1!#REF!=2,Sheet1!#REF!&gt;2),AND(Sheet1!#REF!&gt;2,Sheet1!#REF!&lt;=2),AND(Sheet1!#REF!=0,Sheet1!#REF!&lt;=2)),1,0)</f>
        <v>#REF!</v>
      </c>
      <c r="D32" s="12" t="e">
        <f>IF(OR(AND(Sheet1!#REF!=1,Sheet1!#REF!&lt;30),AND(Sheet1!#REF!=2,Sheet1!#REF!&lt;30),AND(Sheet1!#REF!&gt;2,Sheet1!#REF!&gt;30),AND(Sheet1!#REF!=0,Sheet1!#REF!&gt;30)),1,0)</f>
        <v>#REF!</v>
      </c>
      <c r="E32" s="12" t="e">
        <f>IF(OR(AND(Sheet1!#REF!=1,Sheet1!#REF!&lt;30),AND(Sheet1!#REF!=2,Sheet1!#REF!&lt;30),AND(Sheet1!#REF!&gt;2,Sheet1!#REF!&gt;30),AND(Sheet1!#REF!=0,Sheet1!#REF!&gt;30)),1,0)</f>
        <v>#REF!</v>
      </c>
      <c r="F32" s="17"/>
    </row>
    <row r="33" spans="1:7" x14ac:dyDescent="0.2">
      <c r="A33" t="s">
        <v>127</v>
      </c>
      <c r="C33">
        <f>IF(OR(AND(Sheet1!Q31=1,Sheet1!U31&gt;2),AND(Sheet1!Q31=2,Sheet1!U31&gt;2),AND(Sheet1!Q31&gt;2,Sheet1!U31&lt;=2),AND(Sheet1!Q31=0,Sheet1!U31&lt;=2)),1,0)</f>
        <v>0</v>
      </c>
      <c r="D33">
        <f>IF(OR(AND(Sheet1!Q31=1,Sheet1!BU31&lt;30),AND(Sheet1!Q31=2,Sheet1!BU31&lt;30),AND(Sheet1!Q31&gt;2,Sheet1!BU31&gt;30),AND(Sheet1!Q31=0,Sheet1!BU31&gt;30)),1,0)</f>
        <v>0</v>
      </c>
      <c r="E33">
        <f>IF(OR(AND(Sheet1!U31=1,Sheet1!BU31&lt;30),AND(Sheet1!U31=2,Sheet1!BU31&lt;30),AND(Sheet1!U31&gt;2,Sheet1!BU31&gt;30),AND(Sheet1!U31=0,Sheet1!BU31&gt;30)),1,0)</f>
        <v>0</v>
      </c>
    </row>
    <row r="34" spans="1:7" x14ac:dyDescent="0.2">
      <c r="A34" t="s">
        <v>25</v>
      </c>
      <c r="C34">
        <f>IF(OR(AND(Sheet1!Q32=1,Sheet1!U32&gt;2),AND(Sheet1!Q32=2,Sheet1!U32&gt;2),AND(Sheet1!Q32&gt;2,Sheet1!U32&lt;=2),AND(Sheet1!Q32=0,Sheet1!U32&lt;=2)),1,0)</f>
        <v>0</v>
      </c>
      <c r="D34">
        <f>IF(OR(AND(Sheet1!Q32=1,Sheet1!BU32&lt;30),AND(Sheet1!Q32=2,Sheet1!BU32&lt;30),AND(Sheet1!Q32&gt;2,Sheet1!BU32&gt;30),AND(Sheet1!Q32=0,Sheet1!BU32&gt;30)),1,0)</f>
        <v>0</v>
      </c>
      <c r="E34">
        <f>IF(OR(AND(Sheet1!U32=1,Sheet1!BU32&lt;30),AND(Sheet1!U32=2,Sheet1!BU32&lt;30),AND(Sheet1!U32&gt;2,Sheet1!BU32&gt;30),AND(Sheet1!U32=0,Sheet1!BU32&gt;30)),1,0)</f>
        <v>0</v>
      </c>
    </row>
    <row r="35" spans="1:7" x14ac:dyDescent="0.2">
      <c r="A35" t="s">
        <v>26</v>
      </c>
      <c r="C35" s="15">
        <f>IF(OR(AND(Sheet1!Q33=1,Sheet1!U33&gt;2),AND(Sheet1!Q33=2,Sheet1!U33&gt;2),AND(Sheet1!Q33&gt;2,Sheet1!U33&lt;=2),AND(Sheet1!Q33=0,Sheet1!U33&lt;=2)),1,0)</f>
        <v>1</v>
      </c>
      <c r="D35" s="12">
        <f>IF(OR(AND(Sheet1!Q33=1,Sheet1!BU33&lt;30),AND(Sheet1!Q33=2,Sheet1!BU33&lt;30),AND(Sheet1!Q33&gt;2,Sheet1!BU33&gt;30),AND(Sheet1!Q33=0,Sheet1!BU33&gt;30)),1,0)</f>
        <v>1</v>
      </c>
      <c r="E35">
        <f>IF(OR(AND(Sheet1!U33=1,Sheet1!BU33&lt;30),AND(Sheet1!U33=2,Sheet1!BU33&lt;30),AND(Sheet1!U33&gt;2,Sheet1!BU33&gt;30),AND(Sheet1!U33=0,Sheet1!BU33&gt;30)),1,0)</f>
        <v>0</v>
      </c>
      <c r="F35" s="17"/>
    </row>
    <row r="36" spans="1:7" x14ac:dyDescent="0.2">
      <c r="A36" t="s">
        <v>27</v>
      </c>
      <c r="C36">
        <f>IF(OR(AND(Sheet1!Q34=1,Sheet1!U34&gt;2),AND(Sheet1!Q34=2,Sheet1!U34&gt;2),AND(Sheet1!Q34&gt;2,Sheet1!U34&lt;=2),AND(Sheet1!Q34=0,Sheet1!U34&lt;=2)),1,0)</f>
        <v>0</v>
      </c>
      <c r="D36">
        <f>IF(OR(AND(Sheet1!Q34=1,Sheet1!BU34&lt;30),AND(Sheet1!Q34=2,Sheet1!BU34&lt;30),AND(Sheet1!Q34&gt;2,Sheet1!BU34&gt;30),AND(Sheet1!Q34=0,Sheet1!BU34&gt;30)),1,0)</f>
        <v>0</v>
      </c>
      <c r="E36">
        <f>IF(OR(AND(Sheet1!U34=1,Sheet1!BU34&lt;30),AND(Sheet1!U34=2,Sheet1!BU34&lt;30),AND(Sheet1!U34&gt;2,Sheet1!BU34&gt;30),AND(Sheet1!U34=0,Sheet1!BU34&gt;30)),1,0)</f>
        <v>0</v>
      </c>
    </row>
    <row r="37" spans="1:7" x14ac:dyDescent="0.2">
      <c r="A37" t="s">
        <v>28</v>
      </c>
      <c r="C37">
        <f>IF(OR(AND(Sheet1!Q35=1,Sheet1!U35&gt;2),AND(Sheet1!Q35=2,Sheet1!U35&gt;2),AND(Sheet1!Q35&gt;2,Sheet1!U35&lt;=2),AND(Sheet1!Q35=0,Sheet1!U35&lt;=2)),1,0)</f>
        <v>0</v>
      </c>
      <c r="D37">
        <f>IF(OR(AND(Sheet1!Q35=1,Sheet1!BU35&lt;30),AND(Sheet1!Q35=2,Sheet1!BU35&lt;30),AND(Sheet1!Q35&gt;2,Sheet1!BU35&gt;30),AND(Sheet1!Q35=0,Sheet1!BU35&gt;30)),1,0)</f>
        <v>0</v>
      </c>
      <c r="E37">
        <f>IF(OR(AND(Sheet1!U35=1,Sheet1!BU35&lt;30),AND(Sheet1!U35=2,Sheet1!BU35&lt;30),AND(Sheet1!U35&gt;2,Sheet1!BU35&gt;30),AND(Sheet1!U35=0,Sheet1!BU35&gt;30)),1,0)</f>
        <v>0</v>
      </c>
    </row>
    <row r="38" spans="1:7" x14ac:dyDescent="0.2">
      <c r="A38" s="10" t="s">
        <v>29</v>
      </c>
      <c r="C38">
        <f>IF(OR(AND(Sheet1!Q36=1,Sheet1!U36&gt;2),AND(Sheet1!Q36=2,Sheet1!U36&gt;2),AND(Sheet1!Q36&gt;2,Sheet1!U36&lt;=2),AND(Sheet1!Q36=0,Sheet1!U36&lt;=2)),1,0)</f>
        <v>0</v>
      </c>
      <c r="D38">
        <f>IF(OR(AND(Sheet1!Q36=1,Sheet1!BU36&lt;30),AND(Sheet1!Q36=2,Sheet1!BU36&lt;30),AND(Sheet1!Q36&gt;2,Sheet1!BU36&gt;30),AND(Sheet1!Q36=0,Sheet1!BU36&gt;30)),1,0)</f>
        <v>0</v>
      </c>
      <c r="E38">
        <f>IF(OR(AND(Sheet1!U36=1,Sheet1!BU36&lt;30),AND(Sheet1!U36=2,Sheet1!BU36&lt;30),AND(Sheet1!U36&gt;2,Sheet1!BU36&gt;30),AND(Sheet1!U36=0,Sheet1!BU36&gt;30)),1,0)</f>
        <v>0</v>
      </c>
    </row>
    <row r="39" spans="1:7" x14ac:dyDescent="0.2">
      <c r="A39" t="s">
        <v>30</v>
      </c>
      <c r="C39" s="15">
        <f>IF(OR(AND(Sheet1!Q37=1,Sheet1!U37&gt;2),AND(Sheet1!Q37=2,Sheet1!U37&gt;2),AND(Sheet1!Q37&gt;2,Sheet1!U37&lt;=2),AND(Sheet1!Q37=0,Sheet1!U37&lt;=2)),1,0)</f>
        <v>1</v>
      </c>
      <c r="D39" s="12">
        <f>IF(OR(AND(Sheet1!Q37=1,Sheet1!BU37&lt;30),AND(Sheet1!Q37=2,Sheet1!BU37&lt;30),AND(Sheet1!Q37&gt;2,Sheet1!BU37&gt;30),AND(Sheet1!Q37=0,Sheet1!BU37&gt;30)),1,0)</f>
        <v>1</v>
      </c>
      <c r="E39">
        <f>IF(OR(AND(Sheet1!U37=1,Sheet1!BU37&lt;30),AND(Sheet1!U37=2,Sheet1!BU37&lt;30),AND(Sheet1!U37&gt;2,Sheet1!BU37&gt;30),AND(Sheet1!U37=0,Sheet1!BU37&gt;30)),1,0)</f>
        <v>0</v>
      </c>
      <c r="F39" s="17"/>
    </row>
    <row r="40" spans="1:7" x14ac:dyDescent="0.2">
      <c r="A40" t="s">
        <v>31</v>
      </c>
      <c r="C40">
        <f>IF(OR(AND(Sheet1!Q38=1,Sheet1!U38&gt;2),AND(Sheet1!Q38=2,Sheet1!U38&gt;2),AND(Sheet1!Q38&gt;2,Sheet1!U38&lt;=2),AND(Sheet1!Q38=0,Sheet1!U38&lt;=2)),1,0)</f>
        <v>0</v>
      </c>
      <c r="D40" s="12">
        <f>IF(OR(AND(Sheet1!Q38=1,Sheet1!BU38&lt;30),AND(Sheet1!Q38=2,Sheet1!BU38&lt;30),AND(Sheet1!Q38&gt;2,Sheet1!BU38&gt;30),AND(Sheet1!Q38=0,Sheet1!BU38&gt;30)),1,0)</f>
        <v>1</v>
      </c>
      <c r="E40" s="12">
        <f>IF(OR(AND(Sheet1!U38=1,Sheet1!BU38&lt;30),AND(Sheet1!U38=2,Sheet1!BU38&lt;30),AND(Sheet1!U38&gt;2,Sheet1!BU38&gt;30),AND(Sheet1!U38=0,Sheet1!BU38&gt;30)),1,0)</f>
        <v>1</v>
      </c>
      <c r="F40" s="17"/>
    </row>
    <row r="41" spans="1:7" x14ac:dyDescent="0.2">
      <c r="A41" t="s">
        <v>32</v>
      </c>
      <c r="C41" t="e">
        <f>IF(OR(AND(Sheet1!#REF!=1,Sheet1!#REF!&gt;2),AND(Sheet1!#REF!=2,Sheet1!#REF!&gt;2),AND(Sheet1!#REF!&gt;2,Sheet1!#REF!&lt;=2),AND(Sheet1!#REF!=0,Sheet1!#REF!&lt;=2)),1,0)</f>
        <v>#REF!</v>
      </c>
      <c r="D41" s="12" t="e">
        <f>IF(OR(AND(Sheet1!#REF!=1,Sheet1!#REF!&lt;30),AND(Sheet1!#REF!=2,Sheet1!#REF!&lt;30),AND(Sheet1!#REF!&gt;2,Sheet1!#REF!&gt;30),AND(Sheet1!#REF!=0,Sheet1!#REF!&gt;30)),1,0)</f>
        <v>#REF!</v>
      </c>
      <c r="E41" s="12" t="e">
        <f>IF(OR(AND(Sheet1!#REF!=1,Sheet1!#REF!&lt;30),AND(Sheet1!#REF!=2,Sheet1!#REF!&lt;30),AND(Sheet1!#REF!&gt;2,Sheet1!#REF!&gt;30),AND(Sheet1!#REF!=0,Sheet1!#REF!&gt;30)),1,0)</f>
        <v>#REF!</v>
      </c>
      <c r="F41" s="17"/>
      <c r="G41" s="9"/>
    </row>
    <row r="42" spans="1:7" x14ac:dyDescent="0.2">
      <c r="A42" t="s">
        <v>33</v>
      </c>
      <c r="C42">
        <f>IF(OR(AND(Sheet1!Q39=1,Sheet1!U39&gt;2),AND(Sheet1!Q39=2,Sheet1!U39&gt;2),AND(Sheet1!Q39&gt;2,Sheet1!U39&lt;=2),AND(Sheet1!Q39=0,Sheet1!U39&lt;=2)),1,0)</f>
        <v>0</v>
      </c>
      <c r="D42" s="12">
        <f>IF(OR(AND(Sheet1!Q39=1,Sheet1!BU39&lt;30),AND(Sheet1!Q39=2,Sheet1!BU39&lt;30),AND(Sheet1!Q39&gt;2,Sheet1!BU39&gt;30),AND(Sheet1!Q39=0,Sheet1!BU39&gt;30)),1,0)</f>
        <v>1</v>
      </c>
      <c r="E42" s="12">
        <f>IF(OR(AND(Sheet1!U39=1,Sheet1!BU39&lt;30),AND(Sheet1!U39=2,Sheet1!BU39&lt;30),AND(Sheet1!U39&gt;2,Sheet1!BU39&gt;30),AND(Sheet1!U39=0,Sheet1!BU39&gt;30)),1,0)</f>
        <v>1</v>
      </c>
      <c r="F42" s="17"/>
    </row>
    <row r="43" spans="1:7" x14ac:dyDescent="0.2">
      <c r="A43" t="s">
        <v>34</v>
      </c>
      <c r="C43">
        <f>IF(OR(AND(Sheet1!Q40=1,Sheet1!U40&gt;2),AND(Sheet1!Q40=2,Sheet1!U40&gt;2),AND(Sheet1!Q40&gt;2,Sheet1!U40&lt;=2),AND(Sheet1!Q40=0,Sheet1!U40&lt;=2)),1,0)</f>
        <v>0</v>
      </c>
      <c r="D43">
        <f>IF(OR(AND(Sheet1!Q40=1,Sheet1!BU40&lt;30),AND(Sheet1!Q40=2,Sheet1!BU40&lt;30),AND(Sheet1!Q40&gt;2,Sheet1!BU40&gt;30),AND(Sheet1!Q40=0,Sheet1!BU40&gt;30)),1,0)</f>
        <v>0</v>
      </c>
      <c r="E43">
        <f>IF(OR(AND(Sheet1!U40=1,Sheet1!BU40&lt;30),AND(Sheet1!U40=2,Sheet1!BU40&lt;30),AND(Sheet1!U40&gt;2,Sheet1!BU40&gt;30),AND(Sheet1!U40=0,Sheet1!BU40&gt;30)),1,0)</f>
        <v>0</v>
      </c>
    </row>
    <row r="44" spans="1:7" x14ac:dyDescent="0.2">
      <c r="A44" t="s">
        <v>35</v>
      </c>
      <c r="C44">
        <f>IF(OR(AND(Sheet1!Q41=1,Sheet1!U41&gt;2),AND(Sheet1!Q41=2,Sheet1!U41&gt;2),AND(Sheet1!Q41&gt;2,Sheet1!U41&lt;=2),AND(Sheet1!Q41=0,Sheet1!U41&lt;=2)),1,0)</f>
        <v>0</v>
      </c>
      <c r="D44" s="12">
        <f>IF(OR(AND(Sheet1!Q41=1,Sheet1!BU41&lt;30),AND(Sheet1!Q41=2,Sheet1!BU41&lt;30),AND(Sheet1!Q41&gt;2,Sheet1!BU41&gt;30),AND(Sheet1!Q41=0,Sheet1!BU41&gt;30)),1,0)</f>
        <v>1</v>
      </c>
      <c r="E44" s="12">
        <f>IF(OR(AND(Sheet1!U41=1,Sheet1!BU41&lt;30),AND(Sheet1!U41=2,Sheet1!BU41&lt;30),AND(Sheet1!U41&gt;2,Sheet1!BU41&gt;30),AND(Sheet1!U41=0,Sheet1!BU41&gt;30)),1,0)</f>
        <v>1</v>
      </c>
      <c r="F44" s="17"/>
    </row>
    <row r="45" spans="1:7" x14ac:dyDescent="0.2">
      <c r="A45" t="s">
        <v>36</v>
      </c>
      <c r="C45" t="e">
        <f>IF(OR(AND(Sheet1!#REF!=1,Sheet1!#REF!&gt;2),AND(Sheet1!#REF!=2,Sheet1!#REF!&gt;2),AND(Sheet1!#REF!&gt;2,Sheet1!#REF!&lt;=2),AND(Sheet1!#REF!=0,Sheet1!#REF!&lt;=2)),1,0)</f>
        <v>#REF!</v>
      </c>
      <c r="D45" t="e">
        <f>IF(OR(AND(Sheet1!#REF!=1,Sheet1!#REF!&lt;30),AND(Sheet1!#REF!=2,Sheet1!#REF!&lt;30),AND(Sheet1!#REF!&gt;2,Sheet1!#REF!&gt;30),AND(Sheet1!#REF!=0,Sheet1!#REF!&gt;30)),1,0)</f>
        <v>#REF!</v>
      </c>
      <c r="E45" t="e">
        <f>IF(OR(AND(Sheet1!#REF!=1,Sheet1!#REF!&lt;30),AND(Sheet1!#REF!=2,Sheet1!#REF!&lt;30),AND(Sheet1!#REF!&gt;2,Sheet1!#REF!&gt;30),AND(Sheet1!#REF!=0,Sheet1!#REF!&gt;30)),1,0)</f>
        <v>#REF!</v>
      </c>
    </row>
    <row r="46" spans="1:7" x14ac:dyDescent="0.2">
      <c r="A46" t="s">
        <v>37</v>
      </c>
      <c r="C46" s="15">
        <f>IF(OR(AND(Sheet1!Q42=1,Sheet1!U42&gt;2),AND(Sheet1!Q42=2,Sheet1!U42&gt;2),AND(Sheet1!Q42&gt;2,Sheet1!U42&lt;=2),AND(Sheet1!Q42=0,Sheet1!U42&lt;=2)),1,0)</f>
        <v>1</v>
      </c>
      <c r="D46" s="12">
        <f>IF(OR(AND(Sheet1!Q42=1,Sheet1!BU42&lt;30),AND(Sheet1!Q42=2,Sheet1!BU42&lt;30),AND(Sheet1!Q42&gt;2,Sheet1!BU42&gt;30),AND(Sheet1!Q42=0,Sheet1!BU42&gt;30)),1,0)</f>
        <v>1</v>
      </c>
      <c r="E46">
        <f>IF(OR(AND(Sheet1!U42=1,Sheet1!BU42&lt;30),AND(Sheet1!U42=2,Sheet1!BU42&lt;30),AND(Sheet1!U42&gt;2,Sheet1!BU42&gt;30),AND(Sheet1!U42=0,Sheet1!BU42&gt;30)),1,0)</f>
        <v>0</v>
      </c>
      <c r="F46" s="17"/>
    </row>
    <row r="47" spans="1:7" x14ac:dyDescent="0.2">
      <c r="A47" t="s">
        <v>38</v>
      </c>
      <c r="C47">
        <f>IF(OR(AND(Sheet1!Q43=1,Sheet1!U43&gt;2),AND(Sheet1!Q43=2,Sheet1!U43&gt;2),AND(Sheet1!Q43&gt;2,Sheet1!U43&lt;=2),AND(Sheet1!Q43=0,Sheet1!U43&lt;=2)),1,0)</f>
        <v>0</v>
      </c>
      <c r="D47">
        <f>IF(OR(AND(Sheet1!Q43=1,Sheet1!BU43&lt;30),AND(Sheet1!Q43=2,Sheet1!BU43&lt;30),AND(Sheet1!Q43&gt;2,Sheet1!BU43&gt;30),AND(Sheet1!Q43=0,Sheet1!BU43&gt;30)),1,0)</f>
        <v>0</v>
      </c>
      <c r="E47">
        <f>IF(OR(AND(Sheet1!U43=1,Sheet1!BU43&lt;30),AND(Sheet1!U43=2,Sheet1!BU43&lt;30),AND(Sheet1!U43&gt;2,Sheet1!BU43&gt;30),AND(Sheet1!U43=0,Sheet1!BU43&gt;30)),1,0)</f>
        <v>0</v>
      </c>
    </row>
    <row r="48" spans="1:7" x14ac:dyDescent="0.2">
      <c r="A48" t="s">
        <v>39</v>
      </c>
      <c r="C48">
        <f>IF(OR(AND(Sheet1!Q44=1,Sheet1!U44&gt;2),AND(Sheet1!Q44=2,Sheet1!U44&gt;2),AND(Sheet1!Q44&gt;2,Sheet1!U44&lt;=2),AND(Sheet1!Q44=0,Sheet1!U44&lt;=2)),1,0)</f>
        <v>0</v>
      </c>
      <c r="D48">
        <f>IF(OR(AND(Sheet1!Q44=1,Sheet1!BU44&lt;30),AND(Sheet1!Q44=2,Sheet1!BU44&lt;30),AND(Sheet1!Q44&gt;2,Sheet1!BU44&gt;30),AND(Sheet1!Q44=0,Sheet1!BU44&gt;30)),1,0)</f>
        <v>0</v>
      </c>
      <c r="E48">
        <f>IF(OR(AND(Sheet1!U44=1,Sheet1!BU44&lt;30),AND(Sheet1!U44=2,Sheet1!BU44&lt;30),AND(Sheet1!U44&gt;2,Sheet1!BU44&gt;30),AND(Sheet1!U44=0,Sheet1!BU44&gt;30)),1,0)</f>
        <v>0</v>
      </c>
    </row>
    <row r="49" spans="1:6" x14ac:dyDescent="0.2">
      <c r="A49" t="s">
        <v>40</v>
      </c>
      <c r="C49">
        <f>IF(OR(AND(Sheet1!Q45=1,Sheet1!U45&gt;2),AND(Sheet1!Q45=2,Sheet1!U45&gt;2),AND(Sheet1!Q45&gt;2,Sheet1!U45&lt;=2),AND(Sheet1!Q45=0,Sheet1!U45&lt;=2)),1,0)</f>
        <v>0</v>
      </c>
      <c r="D49">
        <f>IF(OR(AND(Sheet1!Q45=1,Sheet1!BU45&lt;30),AND(Sheet1!Q45=2,Sheet1!BU45&lt;30),AND(Sheet1!Q45&gt;2,Sheet1!BU45&gt;30),AND(Sheet1!Q45=0,Sheet1!BU45&gt;30)),1,0)</f>
        <v>0</v>
      </c>
      <c r="E49">
        <f>IF(OR(AND(Sheet1!U45=1,Sheet1!BU45&lt;30),AND(Sheet1!U45=2,Sheet1!BU45&lt;30),AND(Sheet1!U45&gt;2,Sheet1!BU45&gt;30),AND(Sheet1!U45=0,Sheet1!BU45&gt;30)),1,0)</f>
        <v>0</v>
      </c>
    </row>
    <row r="50" spans="1:6" x14ac:dyDescent="0.2">
      <c r="A50" t="s">
        <v>41</v>
      </c>
      <c r="C50">
        <f>IF(OR(AND(Sheet1!Q46=1,Sheet1!U46&gt;2),AND(Sheet1!Q46=2,Sheet1!U46&gt;2),AND(Sheet1!Q46&gt;2,Sheet1!U46&lt;=2),AND(Sheet1!Q46=0,Sheet1!U46&lt;=2)),1,0)</f>
        <v>0</v>
      </c>
      <c r="D50" s="12">
        <f>IF(OR(AND(Sheet1!Q46=1,Sheet1!BU46&lt;30),AND(Sheet1!Q46=2,Sheet1!BU46&lt;30),AND(Sheet1!Q46&gt;2,Sheet1!BU46&gt;30),AND(Sheet1!Q46=0,Sheet1!BU46&gt;30)),1,0)</f>
        <v>1</v>
      </c>
      <c r="E50" s="12">
        <f>IF(OR(AND(Sheet1!U46=1,Sheet1!BU46&lt;30),AND(Sheet1!U46=2,Sheet1!BU46&lt;30),AND(Sheet1!U46&gt;2,Sheet1!BU46&gt;30),AND(Sheet1!U46=0,Sheet1!BU46&gt;30)),1,0)</f>
        <v>1</v>
      </c>
      <c r="F50" s="17"/>
    </row>
    <row r="51" spans="1:6" x14ac:dyDescent="0.2">
      <c r="A51" t="s">
        <v>42</v>
      </c>
      <c r="C51">
        <f>IF(OR(AND(Sheet1!Q47=1,Sheet1!U47&gt;2),AND(Sheet1!Q47=2,Sheet1!U47&gt;2),AND(Sheet1!Q47&gt;2,Sheet1!U47&lt;=2),AND(Sheet1!Q47=0,Sheet1!U47&lt;=2)),1,0)</f>
        <v>0</v>
      </c>
      <c r="D51">
        <f>IF(OR(AND(Sheet1!Q47=1,Sheet1!BU47&lt;30),AND(Sheet1!Q47=2,Sheet1!BU47&lt;30),AND(Sheet1!Q47&gt;2,Sheet1!BU47&gt;30),AND(Sheet1!Q47=0,Sheet1!BU47&gt;30)),1,0)</f>
        <v>0</v>
      </c>
      <c r="E51">
        <f>IF(OR(AND(Sheet1!U47=1,Sheet1!BU47&lt;30),AND(Sheet1!U47=2,Sheet1!BU47&lt;30),AND(Sheet1!U47&gt;2,Sheet1!BU47&gt;30),AND(Sheet1!U47=0,Sheet1!BU47&gt;30)),1,0)</f>
        <v>0</v>
      </c>
    </row>
    <row r="52" spans="1:6" x14ac:dyDescent="0.2">
      <c r="A52" t="s">
        <v>43</v>
      </c>
      <c r="C52">
        <f>IF(OR(AND(Sheet1!Q48=1,Sheet1!U48&gt;2),AND(Sheet1!Q48=2,Sheet1!U48&gt;2),AND(Sheet1!Q48&gt;2,Sheet1!U48&lt;=2),AND(Sheet1!Q48=0,Sheet1!U48&lt;=2)),1,0)</f>
        <v>0</v>
      </c>
      <c r="D52">
        <f>IF(OR(AND(Sheet1!Q48=1,Sheet1!BU48&lt;30),AND(Sheet1!Q48=2,Sheet1!BU48&lt;30),AND(Sheet1!Q48&gt;2,Sheet1!BU48&gt;30),AND(Sheet1!Q48=0,Sheet1!BU48&gt;30)),1,0)</f>
        <v>0</v>
      </c>
      <c r="E52">
        <f>IF(OR(AND(Sheet1!U48=1,Sheet1!BU48&lt;30),AND(Sheet1!U48=2,Sheet1!BU48&lt;30),AND(Sheet1!U48&gt;2,Sheet1!BU48&gt;30),AND(Sheet1!U48=0,Sheet1!BU48&gt;30)),1,0)</f>
        <v>0</v>
      </c>
    </row>
    <row r="53" spans="1:6" x14ac:dyDescent="0.2">
      <c r="A53" t="s">
        <v>44</v>
      </c>
      <c r="C53">
        <f>IF(OR(AND(Sheet1!Q49=1,Sheet1!U49&gt;2),AND(Sheet1!Q49=2,Sheet1!U49&gt;2),AND(Sheet1!Q49&gt;2,Sheet1!U49&lt;=2),AND(Sheet1!Q49=0,Sheet1!U49&lt;=2)),1,0)</f>
        <v>0</v>
      </c>
      <c r="D53">
        <f>IF(OR(AND(Sheet1!Q49=1,Sheet1!BU49&lt;30),AND(Sheet1!Q49=2,Sheet1!BU49&lt;30),AND(Sheet1!Q49&gt;2,Sheet1!BU49&gt;30),AND(Sheet1!Q49=0,Sheet1!BU49&gt;30)),1,0)</f>
        <v>0</v>
      </c>
      <c r="E53">
        <f>IF(OR(AND(Sheet1!U49=1,Sheet1!BU49&lt;30),AND(Sheet1!U49=2,Sheet1!BU49&lt;30),AND(Sheet1!U49&gt;2,Sheet1!BU49&gt;30),AND(Sheet1!U49=0,Sheet1!BU49&gt;30)),1,0)</f>
        <v>0</v>
      </c>
    </row>
    <row r="54" spans="1:6" x14ac:dyDescent="0.2">
      <c r="A54" t="s">
        <v>45</v>
      </c>
      <c r="C54" s="15">
        <f>IF(OR(AND(Sheet1!Q50=1,Sheet1!U50&gt;2),AND(Sheet1!Q50=2,Sheet1!U50&gt;2),AND(Sheet1!Q50&gt;2,Sheet1!U50&lt;=2),AND(Sheet1!Q50=0,Sheet1!U50&lt;=2)),1,0)</f>
        <v>1</v>
      </c>
      <c r="D54">
        <f>IF(OR(AND(Sheet1!Q50=1,Sheet1!BU50&lt;30),AND(Sheet1!Q50=2,Sheet1!BU50&lt;30),AND(Sheet1!Q50&gt;2,Sheet1!BU50&gt;30),AND(Sheet1!Q50=0,Sheet1!BU50&gt;30)),1,0)</f>
        <v>0</v>
      </c>
      <c r="E54" s="12">
        <f>IF(OR(AND(Sheet1!U50=1,Sheet1!BU50&lt;30),AND(Sheet1!U50=2,Sheet1!BU50&lt;30),AND(Sheet1!U50&gt;2,Sheet1!BU50&gt;30),AND(Sheet1!U50=0,Sheet1!BU50&gt;30)),1,0)</f>
        <v>1</v>
      </c>
      <c r="F54" s="17"/>
    </row>
    <row r="55" spans="1:6" x14ac:dyDescent="0.2">
      <c r="A55" t="s">
        <v>46</v>
      </c>
      <c r="C55">
        <f>IF(OR(AND(Sheet1!Q51=1,Sheet1!U51&gt;2),AND(Sheet1!Q51=2,Sheet1!U51&gt;2),AND(Sheet1!Q51&gt;2,Sheet1!U51&lt;=2),AND(Sheet1!Q51=0,Sheet1!U51&lt;=2)),1,0)</f>
        <v>0</v>
      </c>
      <c r="D55">
        <f>IF(OR(AND(Sheet1!Q51=1,Sheet1!BU51&lt;30),AND(Sheet1!Q51=2,Sheet1!BU51&lt;30),AND(Sheet1!Q51&gt;2,Sheet1!BU51&gt;30),AND(Sheet1!Q51=0,Sheet1!BU51&gt;30)),1,0)</f>
        <v>0</v>
      </c>
      <c r="E55">
        <f>IF(OR(AND(Sheet1!U51=1,Sheet1!BU51&lt;30),AND(Sheet1!U51=2,Sheet1!BU51&lt;30),AND(Sheet1!U51&gt;2,Sheet1!BU51&gt;30),AND(Sheet1!U51=0,Sheet1!BU51&gt;30)),1,0)</f>
        <v>0</v>
      </c>
    </row>
    <row r="56" spans="1:6" x14ac:dyDescent="0.2">
      <c r="A56" t="s">
        <v>47</v>
      </c>
      <c r="C56" s="15">
        <f>IF(OR(AND(Sheet1!Q52=1,Sheet1!U52&gt;2),AND(Sheet1!Q52=2,Sheet1!U52&gt;2),AND(Sheet1!Q52&gt;2,Sheet1!U52&lt;=2),AND(Sheet1!Q52=0,Sheet1!U52&lt;=2)),1,0)</f>
        <v>1</v>
      </c>
      <c r="D56" s="12">
        <f>IF(OR(AND(Sheet1!Q52=1,Sheet1!BU52&lt;30),AND(Sheet1!Q52=2,Sheet1!BU52&lt;30),AND(Sheet1!Q52&gt;2,Sheet1!BU52&gt;30),AND(Sheet1!Q52=0,Sheet1!BU52&gt;30)),1,0)</f>
        <v>1</v>
      </c>
      <c r="E56">
        <f>IF(OR(AND(Sheet1!U52=1,Sheet1!BU52&lt;30),AND(Sheet1!U52=2,Sheet1!BU52&lt;30),AND(Sheet1!U52&gt;2,Sheet1!BU52&gt;30),AND(Sheet1!U52=0,Sheet1!BU52&gt;30)),1,0)</f>
        <v>0</v>
      </c>
      <c r="F56" s="17"/>
    </row>
    <row r="57" spans="1:6" x14ac:dyDescent="0.2">
      <c r="A57" t="s">
        <v>48</v>
      </c>
      <c r="C57">
        <f>IF(OR(AND(Sheet1!Q53=1,Sheet1!U53&gt;2),AND(Sheet1!Q53=2,Sheet1!U53&gt;2),AND(Sheet1!Q53&gt;2,Sheet1!U53&lt;=2),AND(Sheet1!Q53=0,Sheet1!U53&lt;=2)),1,0)</f>
        <v>0</v>
      </c>
      <c r="D57" s="12">
        <f>IF(OR(AND(Sheet1!Q53=1,Sheet1!BU53&lt;30),AND(Sheet1!Q53=2,Sheet1!BU53&lt;30),AND(Sheet1!Q53&gt;2,Sheet1!BU53&gt;30),AND(Sheet1!Q53=0,Sheet1!BU53&gt;30)),1,0)</f>
        <v>1</v>
      </c>
      <c r="E57" s="12">
        <f>IF(OR(AND(Sheet1!U53=1,Sheet1!BU53&lt;30),AND(Sheet1!U53=2,Sheet1!BU53&lt;30),AND(Sheet1!U53&gt;2,Sheet1!BU53&gt;30),AND(Sheet1!U53=0,Sheet1!BU53&gt;30)),1,0)</f>
        <v>1</v>
      </c>
      <c r="F57" s="17"/>
    </row>
    <row r="58" spans="1:6" x14ac:dyDescent="0.2">
      <c r="A58" t="s">
        <v>49</v>
      </c>
      <c r="C58">
        <f>IF(OR(AND(Sheet1!Q54=1,Sheet1!U54&gt;2),AND(Sheet1!Q54=2,Sheet1!U54&gt;2),AND(Sheet1!Q54&gt;2,Sheet1!U54&lt;=2),AND(Sheet1!Q54=0,Sheet1!U54&lt;=2)),1,0)</f>
        <v>0</v>
      </c>
      <c r="D58">
        <f>IF(OR(AND(Sheet1!Q54=1,Sheet1!BU54&lt;30),AND(Sheet1!Q54=2,Sheet1!BU54&lt;30),AND(Sheet1!Q54&gt;2,Sheet1!BU54&gt;30),AND(Sheet1!Q54=0,Sheet1!BU54&gt;30)),1,0)</f>
        <v>0</v>
      </c>
      <c r="E58">
        <f>IF(OR(AND(Sheet1!U54=1,Sheet1!BU54&lt;30),AND(Sheet1!U54=2,Sheet1!BU54&lt;30),AND(Sheet1!U54&gt;2,Sheet1!BU54&gt;30),AND(Sheet1!U54=0,Sheet1!BU54&gt;30)),1,0)</f>
        <v>0</v>
      </c>
      <c r="F58" s="16"/>
    </row>
    <row r="59" spans="1:6" x14ac:dyDescent="0.2">
      <c r="A59" t="s">
        <v>50</v>
      </c>
      <c r="C59">
        <f>IF(OR(AND(Sheet1!Q55=1,Sheet1!U55&gt;2),AND(Sheet1!Q55=2,Sheet1!U55&gt;2),AND(Sheet1!Q55&gt;2,Sheet1!U55&lt;=2),AND(Sheet1!Q55=0,Sheet1!U55&lt;=2)),1,0)</f>
        <v>0</v>
      </c>
      <c r="D59">
        <f>IF(OR(AND(Sheet1!Q55=1,Sheet1!BU55&lt;30),AND(Sheet1!Q55=2,Sheet1!BU55&lt;30),AND(Sheet1!Q55&gt;2,Sheet1!BU55&gt;30),AND(Sheet1!Q55=0,Sheet1!BU55&gt;30)),1,0)</f>
        <v>0</v>
      </c>
      <c r="E59">
        <f>IF(OR(AND(Sheet1!U55=1,Sheet1!BU55&lt;30),AND(Sheet1!U55=2,Sheet1!BU55&lt;30),AND(Sheet1!U55&gt;2,Sheet1!BU55&gt;30),AND(Sheet1!U55=0,Sheet1!BU55&gt;30)),1,0)</f>
        <v>0</v>
      </c>
    </row>
    <row r="60" spans="1:6" x14ac:dyDescent="0.2">
      <c r="A60" t="s">
        <v>140</v>
      </c>
      <c r="C60" s="15">
        <f>IF(OR(AND(Sheet1!Q56=1,Sheet1!U56&gt;2),AND(Sheet1!Q56=2,Sheet1!U56&gt;2),AND(Sheet1!Q56&gt;2,Sheet1!U56&lt;=2),AND(Sheet1!Q56=0,Sheet1!U56&lt;=2)),1,0)</f>
        <v>1</v>
      </c>
      <c r="D60">
        <f>IF(OR(AND(Sheet1!Q56=1,Sheet1!BU56&lt;30),AND(Sheet1!Q56=2,Sheet1!BU56&lt;30),AND(Sheet1!Q56&gt;2,Sheet1!BU56&gt;30),AND(Sheet1!Q56=0,Sheet1!BU56&gt;30)),1,0)</f>
        <v>0</v>
      </c>
      <c r="E60" s="12">
        <f>IF(OR(AND(Sheet1!U56=1,Sheet1!BU56&lt;30),AND(Sheet1!U56=2,Sheet1!BU56&lt;30),AND(Sheet1!U56&gt;2,Sheet1!BU56&gt;30),AND(Sheet1!U56=0,Sheet1!BU56&gt;30)),1,0)</f>
        <v>1</v>
      </c>
      <c r="F60" s="17"/>
    </row>
    <row r="61" spans="1:6" x14ac:dyDescent="0.2">
      <c r="A61" t="s">
        <v>51</v>
      </c>
      <c r="C61">
        <f>IF(OR(AND(Sheet1!Q57=1,Sheet1!U57&gt;2),AND(Sheet1!Q57=2,Sheet1!U57&gt;2),AND(Sheet1!Q57&gt;2,Sheet1!U57&lt;=2),AND(Sheet1!Q57=0,Sheet1!U57&lt;=2)),1,0)</f>
        <v>0</v>
      </c>
      <c r="D61">
        <f>IF(OR(AND(Sheet1!Q57=1,Sheet1!BU57&lt;30),AND(Sheet1!Q57=2,Sheet1!BU57&lt;30),AND(Sheet1!Q57&gt;2,Sheet1!BU57&gt;30),AND(Sheet1!Q57=0,Sheet1!BU57&gt;30)),1,0)</f>
        <v>0</v>
      </c>
      <c r="E61">
        <f>IF(OR(AND(Sheet1!U57=1,Sheet1!BU57&lt;30),AND(Sheet1!U57=2,Sheet1!BU57&lt;30),AND(Sheet1!U57&gt;2,Sheet1!BU57&gt;30),AND(Sheet1!U57=0,Sheet1!BU57&gt;30)),1,0)</f>
        <v>0</v>
      </c>
    </row>
    <row r="62" spans="1:6" x14ac:dyDescent="0.2">
      <c r="A62" t="s">
        <v>52</v>
      </c>
      <c r="C62">
        <f>IF(OR(AND(Sheet1!Q58=1,Sheet1!U58&gt;2),AND(Sheet1!Q58=2,Sheet1!U58&gt;2),AND(Sheet1!Q58&gt;2,Sheet1!U58&lt;=2),AND(Sheet1!Q58=0,Sheet1!U58&lt;=2)),1,0)</f>
        <v>0</v>
      </c>
      <c r="D62">
        <f>IF(OR(AND(Sheet1!Q58=1,Sheet1!BU58&lt;30),AND(Sheet1!Q58=2,Sheet1!BU58&lt;30),AND(Sheet1!Q58&gt;2,Sheet1!BU58&gt;30),AND(Sheet1!Q58=0,Sheet1!BU58&gt;30)),1,0)</f>
        <v>0</v>
      </c>
      <c r="E62">
        <f>IF(OR(AND(Sheet1!U58=1,Sheet1!BU58&lt;30),AND(Sheet1!U58=2,Sheet1!BU58&lt;30),AND(Sheet1!U58&gt;2,Sheet1!BU58&gt;30),AND(Sheet1!U58=0,Sheet1!BU58&gt;30)),1,0)</f>
        <v>0</v>
      </c>
    </row>
    <row r="63" spans="1:6" x14ac:dyDescent="0.2">
      <c r="A63" t="s">
        <v>53</v>
      </c>
      <c r="C63" s="15">
        <f>IF(OR(AND(Sheet1!Q59=1,Sheet1!U59&gt;2),AND(Sheet1!Q59=2,Sheet1!U59&gt;2),AND(Sheet1!Q59&gt;2,Sheet1!U59&lt;=2),AND(Sheet1!Q59=0,Sheet1!U59&lt;=2)),1,0)</f>
        <v>1</v>
      </c>
      <c r="D63" s="12">
        <f>IF(OR(AND(Sheet1!Q59=1,Sheet1!BU59&lt;30),AND(Sheet1!Q59=2,Sheet1!BU59&lt;30),AND(Sheet1!Q59&gt;2,Sheet1!BU59&gt;30),AND(Sheet1!Q59=0,Sheet1!BU59&gt;30)),1,0)</f>
        <v>1</v>
      </c>
      <c r="E63">
        <f>IF(OR(AND(Sheet1!U59=1,Sheet1!BU59&lt;30),AND(Sheet1!U59=2,Sheet1!BU59&lt;30),AND(Sheet1!U59&gt;2,Sheet1!BU59&gt;30),AND(Sheet1!U59=0,Sheet1!BU59&gt;30)),1,0)</f>
        <v>0</v>
      </c>
      <c r="F63" s="17"/>
    </row>
    <row r="64" spans="1:6" x14ac:dyDescent="0.2">
      <c r="A64" t="s">
        <v>54</v>
      </c>
      <c r="C64">
        <f>IF(OR(AND(Sheet1!Q60=1,Sheet1!U60&gt;2),AND(Sheet1!Q60=2,Sheet1!U60&gt;2),AND(Sheet1!Q60&gt;2,Sheet1!U60&lt;=2),AND(Sheet1!Q60=0,Sheet1!U60&lt;=2)),1,0)</f>
        <v>0</v>
      </c>
      <c r="D64" s="12">
        <f>IF(OR(AND(Sheet1!Q60=1,Sheet1!BU60&lt;30),AND(Sheet1!Q60=2,Sheet1!BU60&lt;30),AND(Sheet1!Q60&gt;2,Sheet1!BU60&gt;30),AND(Sheet1!Q60=0,Sheet1!BU60&gt;30)),1,0)</f>
        <v>1</v>
      </c>
      <c r="E64" s="12">
        <f>IF(OR(AND(Sheet1!U60=1,Sheet1!BU60&lt;30),AND(Sheet1!U60=2,Sheet1!BU60&lt;30),AND(Sheet1!U60&gt;2,Sheet1!BU60&gt;30),AND(Sheet1!U60=0,Sheet1!BU60&gt;30)),1,0)</f>
        <v>1</v>
      </c>
      <c r="F64" s="17"/>
    </row>
    <row r="65" spans="1:5" x14ac:dyDescent="0.2">
      <c r="A65" t="s">
        <v>55</v>
      </c>
      <c r="C65">
        <f>IF(OR(AND(Sheet1!Q61=1,Sheet1!U61&gt;2),AND(Sheet1!Q61=2,Sheet1!U61&gt;2),AND(Sheet1!Q61&gt;2,Sheet1!U61&lt;=2),AND(Sheet1!Q61=0,Sheet1!U61&lt;=2)),1,0)</f>
        <v>0</v>
      </c>
      <c r="D65">
        <f>IF(OR(AND(Sheet1!Q61=1,Sheet1!BU61&lt;30),AND(Sheet1!Q61=2,Sheet1!BU61&lt;30),AND(Sheet1!Q61&gt;2,Sheet1!BU61&gt;30),AND(Sheet1!Q61=0,Sheet1!BU61&gt;30)),1,0)</f>
        <v>0</v>
      </c>
      <c r="E65">
        <f>IF(OR(AND(Sheet1!U61=1,Sheet1!BU61&lt;30),AND(Sheet1!U61=2,Sheet1!BU61&lt;30),AND(Sheet1!U61&gt;2,Sheet1!BU61&gt;30),AND(Sheet1!U61=0,Sheet1!BU61&gt;30)),1,0)</f>
        <v>0</v>
      </c>
    </row>
    <row r="66" spans="1:5" x14ac:dyDescent="0.2">
      <c r="A66" t="s">
        <v>56</v>
      </c>
      <c r="C66">
        <f>IF(OR(AND(Sheet1!Q62=1,Sheet1!U62&gt;2),AND(Sheet1!Q62=2,Sheet1!U62&gt;2),AND(Sheet1!Q62&gt;2,Sheet1!U62&lt;=2),AND(Sheet1!Q62=0,Sheet1!U62&lt;=2)),1,0)</f>
        <v>0</v>
      </c>
      <c r="D66">
        <f>IF(OR(AND(Sheet1!Q62=1,Sheet1!BU62&lt;30),AND(Sheet1!Q62=2,Sheet1!BU62&lt;30),AND(Sheet1!Q62&gt;2,Sheet1!BU62&gt;30),AND(Sheet1!Q62=0,Sheet1!BU62&gt;30)),1,0)</f>
        <v>0</v>
      </c>
      <c r="E66">
        <f>IF(OR(AND(Sheet1!U62=1,Sheet1!BU62&lt;30),AND(Sheet1!U62=2,Sheet1!BU62&lt;30),AND(Sheet1!U62&gt;2,Sheet1!BU62&gt;30),AND(Sheet1!U62=0,Sheet1!BU62&gt;30)),1,0)</f>
        <v>0</v>
      </c>
    </row>
    <row r="67" spans="1:5" x14ac:dyDescent="0.2">
      <c r="A67" t="s">
        <v>57</v>
      </c>
      <c r="C67">
        <f>IF(OR(AND(Sheet1!Q63=1,Sheet1!U63&gt;2),AND(Sheet1!Q63=2,Sheet1!U63&gt;2),AND(Sheet1!Q63&gt;2,Sheet1!U63&lt;=2),AND(Sheet1!Q63=0,Sheet1!U63&lt;=2)),1,0)</f>
        <v>0</v>
      </c>
      <c r="D67">
        <f>IF(OR(AND(Sheet1!Q63=1,Sheet1!BU63&lt;30),AND(Sheet1!Q63=2,Sheet1!BU63&lt;30),AND(Sheet1!Q63&gt;2,Sheet1!BU63&gt;30),AND(Sheet1!Q63=0,Sheet1!BU63&gt;30)),1,0)</f>
        <v>0</v>
      </c>
      <c r="E67">
        <f>IF(OR(AND(Sheet1!U63=1,Sheet1!BU63&lt;30),AND(Sheet1!U63=2,Sheet1!BU63&lt;30),AND(Sheet1!U63&gt;2,Sheet1!BU63&gt;30),AND(Sheet1!U63=0,Sheet1!BU63&gt;30)),1,0)</f>
        <v>0</v>
      </c>
    </row>
    <row r="68" spans="1:5" x14ac:dyDescent="0.2">
      <c r="A68" t="s">
        <v>58</v>
      </c>
      <c r="C68">
        <f>IF(OR(AND(Sheet1!Q64=1,Sheet1!U64&gt;2),AND(Sheet1!Q64=2,Sheet1!U64&gt;2),AND(Sheet1!Q64&gt;2,Sheet1!U64&lt;=2),AND(Sheet1!Q64=0,Sheet1!U64&lt;=2)),1,0)</f>
        <v>0</v>
      </c>
      <c r="D68">
        <f>IF(OR(AND(Sheet1!Q64=1,Sheet1!BU64&lt;30),AND(Sheet1!Q64=2,Sheet1!BU64&lt;30),AND(Sheet1!Q64&gt;2,Sheet1!BU64&gt;30),AND(Sheet1!Q64=0,Sheet1!BU64&gt;30)),1,0)</f>
        <v>0</v>
      </c>
      <c r="E68">
        <f>IF(OR(AND(Sheet1!U64=1,Sheet1!BU64&lt;30),AND(Sheet1!U64=2,Sheet1!BU64&lt;30),AND(Sheet1!U64&gt;2,Sheet1!BU64&gt;30),AND(Sheet1!U64=0,Sheet1!BU64&gt;30)),1,0)</f>
        <v>0</v>
      </c>
    </row>
    <row r="69" spans="1:5" x14ac:dyDescent="0.2">
      <c r="A69" t="s">
        <v>59</v>
      </c>
      <c r="C69">
        <f>IF(OR(AND(Sheet1!Q65=1,Sheet1!U65&gt;2),AND(Sheet1!Q65=2,Sheet1!U65&gt;2),AND(Sheet1!Q65&gt;2,Sheet1!U65&lt;=2),AND(Sheet1!Q65=0,Sheet1!U65&lt;=2)),1,0)</f>
        <v>0</v>
      </c>
      <c r="D69">
        <f>IF(OR(AND(Sheet1!Q65=1,Sheet1!BU65&lt;30),AND(Sheet1!Q65=2,Sheet1!BU65&lt;30),AND(Sheet1!Q65&gt;2,Sheet1!BU65&gt;30),AND(Sheet1!Q65=0,Sheet1!BU65&gt;30)),1,0)</f>
        <v>0</v>
      </c>
      <c r="E69">
        <f>IF(OR(AND(Sheet1!U65=1,Sheet1!BU65&lt;30),AND(Sheet1!U65=2,Sheet1!BU65&lt;30),AND(Sheet1!U65&gt;2,Sheet1!BU65&gt;30),AND(Sheet1!U65=0,Sheet1!BU65&gt;30)),1,0)</f>
        <v>0</v>
      </c>
    </row>
    <row r="70" spans="1:5" x14ac:dyDescent="0.2">
      <c r="A70" t="s">
        <v>60</v>
      </c>
      <c r="C70">
        <f>IF(OR(AND(Sheet1!Q66=1,Sheet1!U66&gt;2),AND(Sheet1!Q66=2,Sheet1!U66&gt;2),AND(Sheet1!Q66&gt;2,Sheet1!U66&lt;=2),AND(Sheet1!Q66=0,Sheet1!U66&lt;=2)),1,0)</f>
        <v>0</v>
      </c>
      <c r="D70">
        <f>IF(OR(AND(Sheet1!Q66=1,Sheet1!BU66&lt;30),AND(Sheet1!Q66=2,Sheet1!BU66&lt;30),AND(Sheet1!Q66&gt;2,Sheet1!BU66&gt;30),AND(Sheet1!Q66=0,Sheet1!BU66&gt;30)),1,0)</f>
        <v>0</v>
      </c>
      <c r="E70">
        <f>IF(OR(AND(Sheet1!U66=1,Sheet1!BU66&lt;30),AND(Sheet1!U66=2,Sheet1!BU66&lt;30),AND(Sheet1!U66&gt;2,Sheet1!BU66&gt;30),AND(Sheet1!U66=0,Sheet1!BU66&gt;30)),1,0)</f>
        <v>0</v>
      </c>
    </row>
    <row r="71" spans="1:5" x14ac:dyDescent="0.2">
      <c r="A71" t="s">
        <v>61</v>
      </c>
      <c r="C71">
        <f>IF(OR(AND(Sheet1!Q67=1,Sheet1!U67&gt;2),AND(Sheet1!Q67=2,Sheet1!U67&gt;2),AND(Sheet1!Q67&gt;2,Sheet1!U67&lt;=2),AND(Sheet1!Q67=0,Sheet1!U67&lt;=2)),1,0)</f>
        <v>0</v>
      </c>
    </row>
    <row r="72" spans="1:5" x14ac:dyDescent="0.2">
      <c r="A72" t="s">
        <v>62</v>
      </c>
      <c r="C72">
        <f>IF(OR(AND(Sheet1!Q68=1,Sheet1!U68&gt;2),AND(Sheet1!Q68=2,Sheet1!U68&gt;2),AND(Sheet1!Q68&gt;2,Sheet1!U68&lt;=2),AND(Sheet1!Q68=0,Sheet1!U68&lt;=2)),1,0)</f>
        <v>0</v>
      </c>
    </row>
    <row r="73" spans="1:5" x14ac:dyDescent="0.2">
      <c r="A73" t="s">
        <v>63</v>
      </c>
      <c r="C73" s="15">
        <f>IF(OR(AND(Sheet1!Q69=1,Sheet1!U69&gt;2),AND(Sheet1!Q69=2,Sheet1!U69&gt;2),AND(Sheet1!Q69&gt;2,Sheet1!U69&lt;=2),AND(Sheet1!Q69=0,Sheet1!U69&lt;=2)),1,0)</f>
        <v>1</v>
      </c>
    </row>
    <row r="74" spans="1:5" x14ac:dyDescent="0.2">
      <c r="A74" t="s">
        <v>64</v>
      </c>
      <c r="C74">
        <f>IF(OR(AND(Sheet1!Q70=1,Sheet1!U70&gt;2),AND(Sheet1!Q70=2,Sheet1!U70&gt;2),AND(Sheet1!Q70&gt;2,Sheet1!U70&lt;=2),AND(Sheet1!Q70=0,Sheet1!U70&lt;=2)),1,0)</f>
        <v>0</v>
      </c>
    </row>
    <row r="75" spans="1:5" x14ac:dyDescent="0.2">
      <c r="A75" t="s">
        <v>65</v>
      </c>
      <c r="C75">
        <f>IF(OR(AND(Sheet1!Q71=1,Sheet1!U71&gt;2),AND(Sheet1!Q71=2,Sheet1!U71&gt;2),AND(Sheet1!Q71&gt;2,Sheet1!U71&lt;=2),AND(Sheet1!Q71=0,Sheet1!U71&lt;=2)),1,0)</f>
        <v>0</v>
      </c>
    </row>
    <row r="76" spans="1:5" x14ac:dyDescent="0.2">
      <c r="A76" t="s">
        <v>66</v>
      </c>
      <c r="C76" t="e">
        <f>IF(OR(AND(Sheet1!#REF!=1,Sheet1!#REF!&gt;2),AND(Sheet1!#REF!=2,Sheet1!#REF!&gt;2),AND(Sheet1!#REF!&gt;2,Sheet1!#REF!&lt;=2),AND(Sheet1!#REF!=0,Sheet1!#REF!&lt;=2)),1,0)</f>
        <v>#REF!</v>
      </c>
    </row>
    <row r="77" spans="1:5" x14ac:dyDescent="0.2">
      <c r="A77" t="s">
        <v>67</v>
      </c>
      <c r="C77">
        <f>IF(OR(AND(Sheet1!Q72=1,Sheet1!U72&gt;2),AND(Sheet1!Q72=2,Sheet1!U72&gt;2),AND(Sheet1!Q72&gt;2,Sheet1!U72&lt;=2),AND(Sheet1!Q72=0,Sheet1!U72&lt;=2)),1,0)</f>
        <v>0</v>
      </c>
    </row>
    <row r="78" spans="1:5" x14ac:dyDescent="0.2">
      <c r="A78" t="s">
        <v>68</v>
      </c>
      <c r="C78">
        <f>IF(OR(AND(Sheet1!Q73=1,Sheet1!U73&gt;2),AND(Sheet1!Q73=2,Sheet1!U73&gt;2),AND(Sheet1!Q73&gt;2,Sheet1!U73&lt;=2),AND(Sheet1!Q73=0,Sheet1!U73&lt;=2)),1,0)</f>
        <v>0</v>
      </c>
    </row>
    <row r="79" spans="1:5" x14ac:dyDescent="0.2">
      <c r="A79" t="s">
        <v>69</v>
      </c>
      <c r="C79">
        <f>IF(OR(AND(Sheet1!Q74=1,Sheet1!U74&gt;2),AND(Sheet1!Q74=2,Sheet1!U74&gt;2),AND(Sheet1!Q74&gt;2,Sheet1!U74&lt;=2),AND(Sheet1!Q74=0,Sheet1!U74&lt;=2)),1,0)</f>
        <v>0</v>
      </c>
    </row>
    <row r="80" spans="1:5" x14ac:dyDescent="0.2">
      <c r="A80" t="s">
        <v>70</v>
      </c>
      <c r="C80">
        <f>IF(OR(AND(Sheet1!Q75=1,Sheet1!U75&gt;2),AND(Sheet1!Q75=2,Sheet1!U75&gt;2),AND(Sheet1!Q75&gt;2,Sheet1!U75&lt;=2),AND(Sheet1!Q75=0,Sheet1!U75&lt;=2)),1,0)</f>
        <v>0</v>
      </c>
    </row>
    <row r="81" spans="1:6" x14ac:dyDescent="0.2">
      <c r="A81" t="s">
        <v>71</v>
      </c>
      <c r="C81" s="15">
        <f>IF(OR(AND(Sheet1!Q76=1,Sheet1!U76&gt;2),AND(Sheet1!Q76=2,Sheet1!U76&gt;2),AND(Sheet1!Q76&gt;2,Sheet1!U76&lt;=2),AND(Sheet1!Q76=0,Sheet1!U76&lt;=2)),1,0)</f>
        <v>1</v>
      </c>
    </row>
    <row r="82" spans="1:6" x14ac:dyDescent="0.2">
      <c r="A82" t="s">
        <v>72</v>
      </c>
      <c r="C82" s="15">
        <f>IF(OR(AND(Sheet1!Q77=1,Sheet1!U77&gt;2),AND(Sheet1!Q77=2,Sheet1!U77&gt;2),AND(Sheet1!Q77&gt;2,Sheet1!U77&lt;=2),AND(Sheet1!Q77=0,Sheet1!U77&lt;=2)),1,0)</f>
        <v>1</v>
      </c>
    </row>
    <row r="83" spans="1:6" x14ac:dyDescent="0.2">
      <c r="A83" t="s">
        <v>73</v>
      </c>
      <c r="C83" t="e">
        <f>IF(OR(AND(Sheet1!#REF!=1,Sheet1!#REF!&gt;2),AND(Sheet1!#REF!=2,Sheet1!#REF!&gt;2),AND(Sheet1!#REF!&gt;2,Sheet1!#REF!&lt;=2),AND(Sheet1!#REF!=0,Sheet1!#REF!&lt;=2)),1,0)</f>
        <v>#REF!</v>
      </c>
    </row>
    <row r="84" spans="1:6" x14ac:dyDescent="0.2">
      <c r="A84" t="s">
        <v>74</v>
      </c>
      <c r="C84">
        <f>IF(OR(AND(Sheet1!Q78=1,Sheet1!U78&gt;2),AND(Sheet1!Q78=2,Sheet1!U78&gt;2),AND(Sheet1!Q78&gt;2,Sheet1!U78&lt;=2),AND(Sheet1!Q78=0,Sheet1!U78&lt;=2)),1,0)</f>
        <v>0</v>
      </c>
    </row>
    <row r="85" spans="1:6" x14ac:dyDescent="0.2">
      <c r="A85" t="s">
        <v>75</v>
      </c>
      <c r="C85">
        <f>IF(OR(AND(Sheet1!Q79=1,Sheet1!U79&gt;2),AND(Sheet1!Q79=2,Sheet1!U79&gt;2),AND(Sheet1!Q79&gt;2,Sheet1!U79&lt;=2),AND(Sheet1!Q79=0,Sheet1!U79&lt;=2)),1,0)</f>
        <v>0</v>
      </c>
    </row>
    <row r="86" spans="1:6" x14ac:dyDescent="0.2">
      <c r="A86" t="s">
        <v>76</v>
      </c>
      <c r="C86">
        <f>IF(OR(AND(Sheet1!Q80=1,Sheet1!U80&gt;2),AND(Sheet1!Q80=2,Sheet1!U80&gt;2),AND(Sheet1!Q80&gt;2,Sheet1!U80&lt;=2),AND(Sheet1!Q80=0,Sheet1!U80&lt;=2)),1,0)</f>
        <v>0</v>
      </c>
    </row>
    <row r="87" spans="1:6" x14ac:dyDescent="0.2">
      <c r="A87" t="s">
        <v>77</v>
      </c>
      <c r="C87">
        <f>IF(OR(AND(Sheet1!Q81=1,Sheet1!U81&gt;2),AND(Sheet1!Q81=2,Sheet1!U81&gt;2),AND(Sheet1!Q81&gt;2,Sheet1!U81&lt;=2),AND(Sheet1!Q81=0,Sheet1!U81&lt;=2)),1,0)</f>
        <v>0</v>
      </c>
    </row>
    <row r="88" spans="1:6" x14ac:dyDescent="0.2">
      <c r="A88" t="s">
        <v>78</v>
      </c>
      <c r="C88" s="15">
        <f>IF(OR(AND(Sheet1!Q82=1,Sheet1!U82&gt;2),AND(Sheet1!Q82=2,Sheet1!U82&gt;2),AND(Sheet1!Q82&gt;2,Sheet1!U82&lt;=2),AND(Sheet1!Q82=0,Sheet1!U82&lt;=2)),1,0)</f>
        <v>1</v>
      </c>
    </row>
    <row r="89" spans="1:6" x14ac:dyDescent="0.2">
      <c r="A89" t="s">
        <v>79</v>
      </c>
      <c r="C89">
        <f>IF(OR(AND(Sheet1!Q83=1,Sheet1!U83&gt;2),AND(Sheet1!Q83=2,Sheet1!U83&gt;2),AND(Sheet1!Q83&gt;2,Sheet1!U83&lt;=2),AND(Sheet1!Q83=0,Sheet1!U83&lt;=2)),1,0)</f>
        <v>0</v>
      </c>
    </row>
    <row r="90" spans="1:6" x14ac:dyDescent="0.2">
      <c r="A90" t="s">
        <v>80</v>
      </c>
      <c r="C90">
        <f>IF(OR(AND(Sheet1!Q84=1,Sheet1!U84&gt;2),AND(Sheet1!Q84=2,Sheet1!U84&gt;2),AND(Sheet1!Q84&gt;2,Sheet1!U84&lt;=2),AND(Sheet1!Q84=0,Sheet1!U84&lt;=2)),1,0)</f>
        <v>0</v>
      </c>
    </row>
    <row r="91" spans="1:6" x14ac:dyDescent="0.2">
      <c r="A91" t="s">
        <v>81</v>
      </c>
      <c r="C91">
        <f>IF(OR(AND(Sheet1!Q85=1,Sheet1!U85&gt;2),AND(Sheet1!Q85=2,Sheet1!U85&gt;2),AND(Sheet1!Q85&gt;2,Sheet1!U85&lt;=2),AND(Sheet1!Q85=0,Sheet1!U85&lt;=2)),1,0)</f>
        <v>0</v>
      </c>
    </row>
    <row r="92" spans="1:6" x14ac:dyDescent="0.2">
      <c r="A92" t="s">
        <v>82</v>
      </c>
      <c r="C92" s="15">
        <f>IF(OR(AND(Sheet1!Q86=1,Sheet1!U86&gt;2),AND(Sheet1!Q86=2,Sheet1!U86&gt;2),AND(Sheet1!Q86&gt;2,Sheet1!U86&lt;=2),AND(Sheet1!Q86=0,Sheet1!U86&lt;=2)),1,0)</f>
        <v>1</v>
      </c>
    </row>
    <row r="93" spans="1:6" x14ac:dyDescent="0.2">
      <c r="A93" t="s">
        <v>83</v>
      </c>
      <c r="C93">
        <f>IF(OR(AND(Sheet1!Q87=1,Sheet1!U87&gt;2),AND(Sheet1!Q87=2,Sheet1!U87&gt;2),AND(Sheet1!Q87&gt;2,Sheet1!U87&lt;=2),AND(Sheet1!Q87=0,Sheet1!U87&lt;=2)),1,0)</f>
        <v>0</v>
      </c>
    </row>
    <row r="94" spans="1:6" x14ac:dyDescent="0.2">
      <c r="A94" t="s">
        <v>84</v>
      </c>
      <c r="C94">
        <f>IF(OR(AND(Sheet1!Q88=1,Sheet1!U88&gt;2),AND(Sheet1!Q88=2,Sheet1!U88&gt;2),AND(Sheet1!Q88&gt;2,Sheet1!U88&lt;=2),AND(Sheet1!Q88=0,Sheet1!U88&lt;=2)),1,0)</f>
        <v>0</v>
      </c>
    </row>
    <row r="95" spans="1:6" x14ac:dyDescent="0.2">
      <c r="B95" t="s">
        <v>145</v>
      </c>
      <c r="C95">
        <v>15</v>
      </c>
      <c r="D95">
        <v>23</v>
      </c>
      <c r="E95">
        <v>19</v>
      </c>
      <c r="F95">
        <v>25</v>
      </c>
    </row>
    <row r="96" spans="1:6" x14ac:dyDescent="0.2">
      <c r="D96">
        <v>26</v>
      </c>
      <c r="E96">
        <v>21</v>
      </c>
      <c r="F96">
        <v>30</v>
      </c>
    </row>
    <row r="97" spans="4:6" x14ac:dyDescent="0.2">
      <c r="D97">
        <v>28</v>
      </c>
      <c r="E97">
        <v>23</v>
      </c>
      <c r="F97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Sarrami Foroushani</dc:creator>
  <cp:lastModifiedBy>Ali Sarrami Foroushani</cp:lastModifiedBy>
  <dcterms:created xsi:type="dcterms:W3CDTF">2019-02-04T09:35:30Z</dcterms:created>
  <dcterms:modified xsi:type="dcterms:W3CDTF">2020-03-05T12:46:51Z</dcterms:modified>
</cp:coreProperties>
</file>