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i unidad\DOCENCIA\UNIVERSIDAD SAN MARTIN\Ciclo 2024-I\Investigacion Operativa I\Unidad 3 - Programación lineal Metodo Simplex\"/>
    </mc:Choice>
  </mc:AlternateContent>
  <xr:revisionPtr revIDLastSave="0" documentId="13_ncr:1_{218B6955-989C-4CDF-9420-0FC43A7BBE66}" xr6:coauthVersionLast="47" xr6:coauthVersionMax="47" xr10:uidLastSave="{00000000-0000-0000-0000-000000000000}"/>
  <bookViews>
    <workbookView xWindow="-120" yWindow="-120" windowWidth="20730" windowHeight="11160" activeTab="4" xr2:uid="{CD9BE1DA-BD31-42FB-8D7D-5744CBD55DE3}"/>
  </bookViews>
  <sheets>
    <sheet name="Ejercicio 1" sheetId="7" r:id="rId1"/>
    <sheet name="Ejercicio 2" sheetId="9" r:id="rId2"/>
    <sheet name="Ejercicio 3" sheetId="10" r:id="rId3"/>
    <sheet name="Ejercicio 4" sheetId="11" r:id="rId4"/>
    <sheet name="Ejercicio 5" sheetId="1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2" i="12" l="1"/>
  <c r="I42" i="12"/>
  <c r="H42" i="12"/>
  <c r="G42" i="12"/>
  <c r="F42" i="12"/>
  <c r="E42" i="12"/>
  <c r="D42" i="12"/>
  <c r="C42" i="12"/>
  <c r="J40" i="12"/>
  <c r="I40" i="12"/>
  <c r="H40" i="12"/>
  <c r="G40" i="12"/>
  <c r="F40" i="12"/>
  <c r="E40" i="12"/>
  <c r="D40" i="12"/>
  <c r="C40" i="12"/>
  <c r="J41" i="12"/>
  <c r="I41" i="12"/>
  <c r="H41" i="12"/>
  <c r="G41" i="12"/>
  <c r="F41" i="12"/>
  <c r="E41" i="12"/>
  <c r="D41" i="12"/>
  <c r="C41" i="12"/>
  <c r="K35" i="12"/>
  <c r="K34" i="12"/>
  <c r="J34" i="12"/>
  <c r="I34" i="12"/>
  <c r="H34" i="12"/>
  <c r="G34" i="12"/>
  <c r="F34" i="12"/>
  <c r="E34" i="12"/>
  <c r="D34" i="12"/>
  <c r="C34" i="12"/>
  <c r="J33" i="12"/>
  <c r="I33" i="12"/>
  <c r="H33" i="12"/>
  <c r="G33" i="12"/>
  <c r="F33" i="12"/>
  <c r="E33" i="12"/>
  <c r="D33" i="12"/>
  <c r="C33" i="12"/>
  <c r="J35" i="12"/>
  <c r="I35" i="12"/>
  <c r="H35" i="12"/>
  <c r="G35" i="12"/>
  <c r="F35" i="12"/>
  <c r="E35" i="12"/>
  <c r="D35" i="12"/>
  <c r="C35" i="12"/>
  <c r="K28" i="12"/>
  <c r="K27" i="12"/>
  <c r="J21" i="12"/>
  <c r="I21" i="12"/>
  <c r="H21" i="12"/>
  <c r="G21" i="12"/>
  <c r="F21" i="12"/>
  <c r="E21" i="12"/>
  <c r="D21" i="12"/>
  <c r="C21" i="12"/>
  <c r="M42" i="11"/>
  <c r="M41" i="11"/>
  <c r="M40" i="11"/>
  <c r="J35" i="11"/>
  <c r="I35" i="11"/>
  <c r="H35" i="11"/>
  <c r="G35" i="11"/>
  <c r="G34" i="11" s="1"/>
  <c r="G41" i="11" s="1"/>
  <c r="G42" i="11" s="1"/>
  <c r="F35" i="11"/>
  <c r="E35" i="11"/>
  <c r="E34" i="11" s="1"/>
  <c r="E41" i="11" s="1"/>
  <c r="D35" i="11"/>
  <c r="C35" i="11"/>
  <c r="C34" i="11" s="1"/>
  <c r="C41" i="11" s="1"/>
  <c r="C42" i="11" s="1"/>
  <c r="K28" i="11"/>
  <c r="K27" i="11"/>
  <c r="J21" i="11"/>
  <c r="I21" i="11"/>
  <c r="H21" i="11"/>
  <c r="G21" i="11"/>
  <c r="F21" i="11"/>
  <c r="E21" i="11"/>
  <c r="D21" i="11"/>
  <c r="C21" i="11"/>
  <c r="K35" i="11"/>
  <c r="M50" i="7"/>
  <c r="I42" i="11" l="1"/>
  <c r="H33" i="11"/>
  <c r="H34" i="11"/>
  <c r="H41" i="11" s="1"/>
  <c r="H42" i="11" s="1"/>
  <c r="I33" i="11"/>
  <c r="I40" i="11" s="1"/>
  <c r="I34" i="11"/>
  <c r="I41" i="11" s="1"/>
  <c r="F33" i="11"/>
  <c r="J33" i="11"/>
  <c r="F34" i="11"/>
  <c r="F41" i="11" s="1"/>
  <c r="F42" i="11" s="1"/>
  <c r="J34" i="11"/>
  <c r="E42" i="11"/>
  <c r="D33" i="11"/>
  <c r="D34" i="11"/>
  <c r="D41" i="11" s="1"/>
  <c r="D42" i="11" s="1"/>
  <c r="E33" i="11"/>
  <c r="E40" i="11" s="1"/>
  <c r="C33" i="11"/>
  <c r="C40" i="11" s="1"/>
  <c r="G33" i="11"/>
  <c r="G40" i="11" s="1"/>
  <c r="M49" i="10"/>
  <c r="M48" i="10"/>
  <c r="M47" i="10"/>
  <c r="J49" i="10"/>
  <c r="I49" i="10"/>
  <c r="H49" i="10"/>
  <c r="G49" i="10"/>
  <c r="F49" i="10"/>
  <c r="E49" i="10"/>
  <c r="D49" i="10"/>
  <c r="C49" i="10"/>
  <c r="J47" i="10"/>
  <c r="I47" i="10"/>
  <c r="H47" i="10"/>
  <c r="G47" i="10"/>
  <c r="F47" i="10"/>
  <c r="E47" i="10"/>
  <c r="D47" i="10"/>
  <c r="C47" i="10"/>
  <c r="J48" i="10"/>
  <c r="I48" i="10"/>
  <c r="H48" i="10"/>
  <c r="G48" i="10"/>
  <c r="F48" i="10"/>
  <c r="E48" i="10"/>
  <c r="D48" i="10"/>
  <c r="C48" i="10"/>
  <c r="K42" i="10"/>
  <c r="K41" i="10"/>
  <c r="J42" i="10"/>
  <c r="I42" i="10"/>
  <c r="H42" i="10"/>
  <c r="G42" i="10"/>
  <c r="F42" i="10"/>
  <c r="E42" i="10"/>
  <c r="D42" i="10"/>
  <c r="C42" i="10"/>
  <c r="J34" i="10"/>
  <c r="I34" i="10"/>
  <c r="H34" i="10"/>
  <c r="G34" i="10"/>
  <c r="F34" i="10"/>
  <c r="E34" i="10"/>
  <c r="D34" i="10"/>
  <c r="C34" i="10"/>
  <c r="J41" i="10"/>
  <c r="J40" i="10" s="1"/>
  <c r="I41" i="10"/>
  <c r="I40" i="10" s="1"/>
  <c r="H41" i="10"/>
  <c r="H40" i="10" s="1"/>
  <c r="G41" i="10"/>
  <c r="G40" i="10" s="1"/>
  <c r="F41" i="10"/>
  <c r="F40" i="10" s="1"/>
  <c r="E41" i="10"/>
  <c r="E40" i="10" s="1"/>
  <c r="D41" i="10"/>
  <c r="D40" i="10" s="1"/>
  <c r="C41" i="10"/>
  <c r="C40" i="10" s="1"/>
  <c r="K35" i="10"/>
  <c r="K34" i="10"/>
  <c r="J33" i="10"/>
  <c r="I33" i="10"/>
  <c r="H33" i="10"/>
  <c r="G33" i="10"/>
  <c r="F33" i="10"/>
  <c r="E33" i="10"/>
  <c r="D33" i="10"/>
  <c r="C33" i="10"/>
  <c r="J35" i="10"/>
  <c r="I35" i="10"/>
  <c r="H35" i="10"/>
  <c r="G35" i="10"/>
  <c r="F35" i="10"/>
  <c r="E35" i="10"/>
  <c r="D35" i="10"/>
  <c r="C35" i="10"/>
  <c r="K28" i="10"/>
  <c r="K27" i="10"/>
  <c r="J21" i="10"/>
  <c r="I21" i="10"/>
  <c r="H21" i="10"/>
  <c r="G21" i="10"/>
  <c r="F21" i="10"/>
  <c r="E21" i="10"/>
  <c r="D21" i="10"/>
  <c r="C21" i="10"/>
  <c r="M43" i="9"/>
  <c r="M42" i="9"/>
  <c r="M41" i="9"/>
  <c r="J35" i="9"/>
  <c r="I35" i="9"/>
  <c r="I34" i="9" s="1"/>
  <c r="I41" i="9" s="1"/>
  <c r="H35" i="9"/>
  <c r="H34" i="9" s="1"/>
  <c r="H41" i="9" s="1"/>
  <c r="G35" i="9"/>
  <c r="G34" i="9" s="1"/>
  <c r="G41" i="9" s="1"/>
  <c r="F35" i="9"/>
  <c r="F34" i="9" s="1"/>
  <c r="F41" i="9" s="1"/>
  <c r="E35" i="9"/>
  <c r="E34" i="9" s="1"/>
  <c r="E41" i="9" s="1"/>
  <c r="D35" i="9"/>
  <c r="D34" i="9" s="1"/>
  <c r="D41" i="9" s="1"/>
  <c r="C35" i="9"/>
  <c r="C34" i="9" s="1"/>
  <c r="C41" i="9" s="1"/>
  <c r="K28" i="9"/>
  <c r="K27" i="9"/>
  <c r="J22" i="7"/>
  <c r="I22" i="7"/>
  <c r="H22" i="7"/>
  <c r="G22" i="7"/>
  <c r="F22" i="7"/>
  <c r="E22" i="7"/>
  <c r="D22" i="7"/>
  <c r="C22" i="7"/>
  <c r="J21" i="9"/>
  <c r="I21" i="9"/>
  <c r="H21" i="9"/>
  <c r="G21" i="9"/>
  <c r="F21" i="9"/>
  <c r="E21" i="9"/>
  <c r="D21" i="9"/>
  <c r="C21" i="9"/>
  <c r="M42" i="12" l="1"/>
  <c r="M40" i="12"/>
  <c r="M41" i="12"/>
  <c r="D40" i="11"/>
  <c r="F40" i="11"/>
  <c r="H40" i="11"/>
  <c r="J40" i="11"/>
  <c r="J41" i="11"/>
  <c r="J42" i="11" s="1"/>
  <c r="K34" i="11"/>
  <c r="G42" i="9"/>
  <c r="D42" i="9"/>
  <c r="H42" i="9"/>
  <c r="E42" i="9"/>
  <c r="I42" i="9"/>
  <c r="C42" i="9"/>
  <c r="K35" i="9"/>
  <c r="F42" i="9"/>
  <c r="E33" i="9"/>
  <c r="E40" i="9" s="1"/>
  <c r="J33" i="9"/>
  <c r="J34" i="9"/>
  <c r="C33" i="9"/>
  <c r="C40" i="9" s="1"/>
  <c r="G33" i="9"/>
  <c r="G40" i="9" s="1"/>
  <c r="I33" i="9"/>
  <c r="I40" i="9" s="1"/>
  <c r="F33" i="9"/>
  <c r="F40" i="9" s="1"/>
  <c r="D33" i="9"/>
  <c r="D40" i="9" s="1"/>
  <c r="H33" i="9"/>
  <c r="H40" i="9" s="1"/>
  <c r="J35" i="7"/>
  <c r="J37" i="7" s="1"/>
  <c r="I35" i="7"/>
  <c r="I37" i="7" s="1"/>
  <c r="H35" i="7"/>
  <c r="H37" i="7" s="1"/>
  <c r="G35" i="7"/>
  <c r="F35" i="7"/>
  <c r="F37" i="7" s="1"/>
  <c r="E35" i="7"/>
  <c r="E37" i="7" s="1"/>
  <c r="D35" i="7"/>
  <c r="D37" i="7" s="1"/>
  <c r="C35" i="7"/>
  <c r="K29" i="7"/>
  <c r="K28" i="7"/>
  <c r="K27" i="7"/>
  <c r="K34" i="9" l="1"/>
  <c r="J41" i="9"/>
  <c r="J42" i="9" s="1"/>
  <c r="K35" i="7"/>
  <c r="K37" i="7"/>
  <c r="G34" i="7"/>
  <c r="C37" i="7"/>
  <c r="H34" i="7"/>
  <c r="H36" i="7"/>
  <c r="E34" i="7"/>
  <c r="I34" i="7"/>
  <c r="E36" i="7"/>
  <c r="E44" i="7" s="1"/>
  <c r="E45" i="7" s="1"/>
  <c r="I36" i="7"/>
  <c r="C34" i="7"/>
  <c r="C36" i="7"/>
  <c r="G36" i="7"/>
  <c r="G37" i="7"/>
  <c r="D34" i="7"/>
  <c r="D36" i="7"/>
  <c r="F34" i="7"/>
  <c r="J34" i="7"/>
  <c r="F36" i="7"/>
  <c r="F44" i="7" s="1"/>
  <c r="J36" i="7"/>
  <c r="J40" i="9" l="1"/>
  <c r="F42" i="7"/>
  <c r="G44" i="7"/>
  <c r="F43" i="7"/>
  <c r="E42" i="7"/>
  <c r="E43" i="7"/>
  <c r="F45" i="7"/>
  <c r="F53" i="7" s="1"/>
  <c r="F52" i="7" s="1"/>
  <c r="K36" i="7"/>
  <c r="J44" i="7"/>
  <c r="D44" i="7"/>
  <c r="D42" i="7" s="1"/>
  <c r="C44" i="7"/>
  <c r="C42" i="7" s="1"/>
  <c r="I44" i="7"/>
  <c r="H44" i="7"/>
  <c r="H42" i="7" s="1"/>
  <c r="C45" i="7" l="1"/>
  <c r="C53" i="7" s="1"/>
  <c r="F50" i="7"/>
  <c r="G43" i="7"/>
  <c r="K44" i="7"/>
  <c r="J43" i="7"/>
  <c r="J45" i="7"/>
  <c r="G42" i="7"/>
  <c r="C50" i="7"/>
  <c r="I43" i="7"/>
  <c r="I45" i="7"/>
  <c r="I53" i="7" s="1"/>
  <c r="I52" i="7" s="1"/>
  <c r="I42" i="7"/>
  <c r="D43" i="7"/>
  <c r="D45" i="7"/>
  <c r="D53" i="7" s="1"/>
  <c r="D50" i="7" s="1"/>
  <c r="H43" i="7"/>
  <c r="H45" i="7"/>
  <c r="H53" i="7" s="1"/>
  <c r="H50" i="7" s="1"/>
  <c r="J42" i="7"/>
  <c r="C52" i="7"/>
  <c r="C43" i="7"/>
  <c r="C51" i="7" s="1"/>
  <c r="F51" i="7"/>
  <c r="G45" i="7"/>
  <c r="G53" i="7" s="1"/>
  <c r="G52" i="7" s="1"/>
  <c r="E53" i="7"/>
  <c r="E52" i="7" s="1"/>
  <c r="H51" i="7" l="1"/>
  <c r="D51" i="7"/>
  <c r="H52" i="7"/>
  <c r="D52" i="7"/>
  <c r="G50" i="7"/>
  <c r="G51" i="7"/>
  <c r="I50" i="7"/>
  <c r="I51" i="7"/>
  <c r="K43" i="7"/>
  <c r="J53" i="7"/>
  <c r="J52" i="7" s="1"/>
  <c r="M52" i="7" s="1"/>
  <c r="K45" i="7"/>
  <c r="E51" i="7"/>
  <c r="E50" i="7"/>
  <c r="J51" i="7" l="1"/>
  <c r="M51" i="7" s="1"/>
  <c r="J50" i="7"/>
</calcChain>
</file>

<file path=xl/sharedStrings.xml><?xml version="1.0" encoding="utf-8"?>
<sst xmlns="http://schemas.openxmlformats.org/spreadsheetml/2006/main" count="524" uniqueCount="58">
  <si>
    <t>ST</t>
  </si>
  <si>
    <t>Xi &gt;= 0</t>
  </si>
  <si>
    <t>1)</t>
  </si>
  <si>
    <t>2)</t>
  </si>
  <si>
    <t>3)</t>
  </si>
  <si>
    <t>4)</t>
  </si>
  <si>
    <t>Básica</t>
  </si>
  <si>
    <t>Z</t>
  </si>
  <si>
    <t>X1</t>
  </si>
  <si>
    <t>X2</t>
  </si>
  <si>
    <t>X3</t>
  </si>
  <si>
    <t>X4</t>
  </si>
  <si>
    <t>Solución</t>
  </si>
  <si>
    <t>1° Tabla</t>
  </si>
  <si>
    <t>Relación</t>
  </si>
  <si>
    <t>-</t>
  </si>
  <si>
    <t>Ignorar</t>
  </si>
  <si>
    <t>Mínimo</t>
  </si>
  <si>
    <t>2° Tabla</t>
  </si>
  <si>
    <t>Entra</t>
  </si>
  <si>
    <t>Sale</t>
  </si>
  <si>
    <t>3° Tabla</t>
  </si>
  <si>
    <t>Z =</t>
  </si>
  <si>
    <t>X1 =</t>
  </si>
  <si>
    <t>X2 =</t>
  </si>
  <si>
    <t>Min Z = 4X1 + X2</t>
  </si>
  <si>
    <t>2) 3X1 + X2 = 3</t>
  </si>
  <si>
    <t>3) 4X1 + 3X2 &gt;= 6</t>
  </si>
  <si>
    <t>4) X1 + 2X2 &lt;= 4</t>
  </si>
  <si>
    <t>3X1 + X2 + R1 = 3</t>
  </si>
  <si>
    <t>4X1 + 3X2 -X3 + R2 = 6</t>
  </si>
  <si>
    <t>X1 + 2X2 +X4 = 4</t>
  </si>
  <si>
    <t>R1</t>
  </si>
  <si>
    <t>R2</t>
  </si>
  <si>
    <t>4° Tabla</t>
  </si>
  <si>
    <t>Max Z = 2X1 + 3X2 – 5X3</t>
  </si>
  <si>
    <t>2) X1 + X2 + X3 = 7</t>
  </si>
  <si>
    <t>3) 2X1 - 5X2 + X3 &gt;= 10</t>
  </si>
  <si>
    <t>X1 + X2 + X3 +R1 = 7</t>
  </si>
  <si>
    <t>Max Z = 2X1 + 3X2 – 5X3 - MR1 - MR2</t>
  </si>
  <si>
    <t>M =100</t>
  </si>
  <si>
    <t>2X1 - 5X2 + X3 - X4 + R2 = 10</t>
  </si>
  <si>
    <t>Nuevo Z = Fila Z + (-100)*fila R1 + (-100)*Fila R2</t>
  </si>
  <si>
    <t>-100 *</t>
  </si>
  <si>
    <t>Nueva fila Z = fila z + 100*Fila R1 + 100*Fila R2</t>
  </si>
  <si>
    <t>Z - 4X1 - X2 +0X3 - MR1 - MR2 + 0X4 = 0</t>
  </si>
  <si>
    <t>IGNORAR</t>
  </si>
  <si>
    <t>MINIMO</t>
  </si>
  <si>
    <t>Min Z = 2X1 + 3X2 – 5X3</t>
  </si>
  <si>
    <t>Min Z = 2X1 + 3X2 – 5X3 + MR1 + MR2</t>
  </si>
  <si>
    <t>+100 *</t>
  </si>
  <si>
    <t>Minimo</t>
  </si>
  <si>
    <t>X3 =</t>
  </si>
  <si>
    <t>Max Z = X1 + 2X2 + X3</t>
  </si>
  <si>
    <t>Max Z = X1 + 2X2 + X3 - MR1 - MR2</t>
  </si>
  <si>
    <t>Min Z = 4X1 - 8X2 + 3X3</t>
  </si>
  <si>
    <t>Min Z = 4X1 - 8X2 + 3X3 + MR1 + MR2</t>
  </si>
  <si>
    <t>Nuevo Z = Fila Z + (100)*fila R1 + (100)*Fila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</si>
</sst>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readingOrder="1"/>
    </xf>
    <xf numFmtId="164" fontId="3" fillId="0" borderId="0" xfId="0" applyNumberFormat="1" applyFont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A36B-5A4E-43B5-87A1-C5C56C024B08}">
  <dimension ref="A3:M53"/>
  <sheetViews>
    <sheetView showGridLines="0" zoomScale="130" zoomScaleNormal="130" workbookViewId="0">
      <selection activeCell="L49" sqref="L49"/>
    </sheetView>
  </sheetViews>
  <sheetFormatPr baseColWidth="10" defaultRowHeight="11.25" x14ac:dyDescent="0.25"/>
  <cols>
    <col min="1" max="1" width="8.5703125" style="3" customWidth="1"/>
    <col min="2" max="2" width="8.7109375" style="2" customWidth="1"/>
    <col min="3" max="10" width="9.28515625" style="2" customWidth="1"/>
    <col min="11" max="13" width="8.7109375" style="2" customWidth="1"/>
    <col min="14" max="16384" width="11.42578125" style="2"/>
  </cols>
  <sheetData>
    <row r="3" spans="1:12" x14ac:dyDescent="0.25">
      <c r="A3" s="2"/>
      <c r="B3" s="1" t="s">
        <v>25</v>
      </c>
      <c r="D3" s="3" t="s">
        <v>2</v>
      </c>
      <c r="E3" s="2" t="s">
        <v>45</v>
      </c>
      <c r="H3" s="3"/>
    </row>
    <row r="4" spans="1:12" x14ac:dyDescent="0.25">
      <c r="A4" s="17" t="s">
        <v>0</v>
      </c>
      <c r="B4" s="1" t="s">
        <v>26</v>
      </c>
      <c r="D4" s="3" t="s">
        <v>3</v>
      </c>
      <c r="E4" s="1" t="s">
        <v>29</v>
      </c>
      <c r="H4" s="3"/>
      <c r="I4" s="1"/>
    </row>
    <row r="5" spans="1:12" x14ac:dyDescent="0.25">
      <c r="A5" s="2"/>
      <c r="B5" s="1" t="s">
        <v>27</v>
      </c>
      <c r="D5" s="3" t="s">
        <v>4</v>
      </c>
      <c r="E5" s="1" t="s">
        <v>30</v>
      </c>
      <c r="H5" s="3"/>
      <c r="I5" s="1"/>
    </row>
    <row r="6" spans="1:12" x14ac:dyDescent="0.25">
      <c r="A6" s="2"/>
      <c r="B6" s="1" t="s">
        <v>28</v>
      </c>
      <c r="D6" s="3" t="s">
        <v>5</v>
      </c>
      <c r="E6" s="1" t="s">
        <v>31</v>
      </c>
      <c r="H6" s="3"/>
      <c r="I6" s="1"/>
    </row>
    <row r="7" spans="1:12" x14ac:dyDescent="0.25">
      <c r="A7" s="2"/>
      <c r="B7" s="1" t="s">
        <v>1</v>
      </c>
      <c r="E7" s="3"/>
    </row>
    <row r="8" spans="1:12" x14ac:dyDescent="0.25">
      <c r="E8" s="2" t="s">
        <v>40</v>
      </c>
    </row>
    <row r="9" spans="1:12" x14ac:dyDescent="0.25">
      <c r="B9" s="6"/>
      <c r="D9" s="3"/>
    </row>
    <row r="10" spans="1:12" x14ac:dyDescent="0.25">
      <c r="B10" s="7" t="s">
        <v>6</v>
      </c>
      <c r="C10" s="5" t="s">
        <v>7</v>
      </c>
      <c r="D10" s="5" t="s">
        <v>8</v>
      </c>
      <c r="E10" s="5" t="s">
        <v>9</v>
      </c>
      <c r="F10" s="5" t="s">
        <v>10</v>
      </c>
      <c r="G10" s="5" t="s">
        <v>32</v>
      </c>
      <c r="H10" s="5" t="s">
        <v>33</v>
      </c>
      <c r="I10" s="7" t="s">
        <v>11</v>
      </c>
      <c r="J10" s="5" t="s">
        <v>12</v>
      </c>
      <c r="K10" s="4"/>
    </row>
    <row r="11" spans="1:12" x14ac:dyDescent="0.25">
      <c r="B11" s="8" t="s">
        <v>7</v>
      </c>
      <c r="C11" s="11">
        <v>1</v>
      </c>
      <c r="D11" s="11">
        <v>-4</v>
      </c>
      <c r="E11" s="11">
        <v>-1</v>
      </c>
      <c r="F11" s="11">
        <v>0</v>
      </c>
      <c r="G11" s="11">
        <v>-100</v>
      </c>
      <c r="H11" s="11">
        <v>-100</v>
      </c>
      <c r="I11" s="12">
        <v>0</v>
      </c>
      <c r="J11" s="11">
        <v>0</v>
      </c>
      <c r="K11" s="11"/>
    </row>
    <row r="12" spans="1:12" x14ac:dyDescent="0.25">
      <c r="A12" s="3" t="s">
        <v>20</v>
      </c>
      <c r="B12" s="8" t="s">
        <v>32</v>
      </c>
      <c r="C12" s="11">
        <v>0</v>
      </c>
      <c r="D12" s="11">
        <v>3</v>
      </c>
      <c r="E12" s="11">
        <v>1</v>
      </c>
      <c r="F12" s="11">
        <v>0</v>
      </c>
      <c r="G12" s="11">
        <v>1</v>
      </c>
      <c r="H12" s="11">
        <v>0</v>
      </c>
      <c r="I12" s="12">
        <v>0</v>
      </c>
      <c r="J12" s="11">
        <v>3</v>
      </c>
      <c r="K12" s="11"/>
      <c r="L12" s="3"/>
    </row>
    <row r="13" spans="1:12" x14ac:dyDescent="0.25">
      <c r="B13" s="8" t="s">
        <v>33</v>
      </c>
      <c r="C13" s="11">
        <v>0</v>
      </c>
      <c r="D13" s="11">
        <v>4</v>
      </c>
      <c r="E13" s="11">
        <v>3</v>
      </c>
      <c r="F13" s="11">
        <v>-1</v>
      </c>
      <c r="G13" s="11">
        <v>0</v>
      </c>
      <c r="H13" s="11">
        <v>1</v>
      </c>
      <c r="I13" s="12">
        <v>0</v>
      </c>
      <c r="J13" s="11">
        <v>6</v>
      </c>
      <c r="K13" s="11"/>
    </row>
    <row r="14" spans="1:12" x14ac:dyDescent="0.25">
      <c r="B14" s="21" t="s">
        <v>11</v>
      </c>
      <c r="C14" s="22">
        <v>0</v>
      </c>
      <c r="D14" s="22">
        <v>1</v>
      </c>
      <c r="E14" s="22">
        <v>2</v>
      </c>
      <c r="F14" s="22">
        <v>0</v>
      </c>
      <c r="G14" s="22">
        <v>0</v>
      </c>
      <c r="H14" s="22">
        <v>0</v>
      </c>
      <c r="I14" s="23">
        <v>1</v>
      </c>
      <c r="J14" s="22">
        <v>4</v>
      </c>
      <c r="K14" s="11"/>
      <c r="L14" s="3"/>
    </row>
    <row r="15" spans="1:12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25">
      <c r="B16" s="29" t="s">
        <v>44</v>
      </c>
      <c r="C16" s="3"/>
      <c r="D16" s="3"/>
      <c r="E16" s="3"/>
      <c r="F16" s="3"/>
      <c r="G16" s="3"/>
      <c r="H16" s="3"/>
      <c r="I16" s="3"/>
    </row>
    <row r="17" spans="1:12" x14ac:dyDescent="0.25">
      <c r="B17" s="3"/>
      <c r="C17" s="3"/>
      <c r="D17" s="3"/>
      <c r="E17" s="3"/>
      <c r="F17" s="3"/>
      <c r="G17" s="3"/>
      <c r="H17" s="3"/>
      <c r="I17" s="3"/>
    </row>
    <row r="18" spans="1:12" x14ac:dyDescent="0.25">
      <c r="B18" s="7" t="s">
        <v>6</v>
      </c>
      <c r="C18" s="5" t="s">
        <v>7</v>
      </c>
      <c r="D18" s="5" t="s">
        <v>8</v>
      </c>
      <c r="E18" s="5" t="s">
        <v>9</v>
      </c>
      <c r="F18" s="5" t="s">
        <v>10</v>
      </c>
      <c r="G18" s="5" t="s">
        <v>32</v>
      </c>
      <c r="H18" s="5" t="s">
        <v>33</v>
      </c>
      <c r="I18" s="7" t="s">
        <v>11</v>
      </c>
      <c r="J18" s="5" t="s">
        <v>12</v>
      </c>
    </row>
    <row r="19" spans="1:12" x14ac:dyDescent="0.25">
      <c r="B19" s="8" t="s">
        <v>7</v>
      </c>
      <c r="C19" s="11">
        <v>1</v>
      </c>
      <c r="D19" s="11">
        <v>-4</v>
      </c>
      <c r="E19" s="11">
        <v>-1</v>
      </c>
      <c r="F19" s="11">
        <v>0</v>
      </c>
      <c r="G19" s="11">
        <v>-100</v>
      </c>
      <c r="H19" s="11">
        <v>-100</v>
      </c>
      <c r="I19" s="12">
        <v>0</v>
      </c>
      <c r="J19" s="11">
        <v>0</v>
      </c>
    </row>
    <row r="20" spans="1:12" x14ac:dyDescent="0.25">
      <c r="B20" s="8" t="s">
        <v>32</v>
      </c>
      <c r="C20" s="11">
        <v>0</v>
      </c>
      <c r="D20" s="11">
        <v>3</v>
      </c>
      <c r="E20" s="11">
        <v>1</v>
      </c>
      <c r="F20" s="11">
        <v>0</v>
      </c>
      <c r="G20" s="11">
        <v>1</v>
      </c>
      <c r="H20" s="11">
        <v>0</v>
      </c>
      <c r="I20" s="12">
        <v>0</v>
      </c>
      <c r="J20" s="11">
        <v>3</v>
      </c>
    </row>
    <row r="21" spans="1:12" x14ac:dyDescent="0.25">
      <c r="B21" s="21" t="s">
        <v>33</v>
      </c>
      <c r="C21" s="22">
        <v>0</v>
      </c>
      <c r="D21" s="22">
        <v>4</v>
      </c>
      <c r="E21" s="22">
        <v>3</v>
      </c>
      <c r="F21" s="22">
        <v>-1</v>
      </c>
      <c r="G21" s="22">
        <v>0</v>
      </c>
      <c r="H21" s="22">
        <v>1</v>
      </c>
      <c r="I21" s="23">
        <v>0</v>
      </c>
      <c r="J21" s="22">
        <v>6</v>
      </c>
    </row>
    <row r="22" spans="1:12" x14ac:dyDescent="0.25">
      <c r="B22" s="3" t="s">
        <v>7</v>
      </c>
      <c r="C22" s="11">
        <f>C19+100*C20+100*C21</f>
        <v>1</v>
      </c>
      <c r="D22" s="11">
        <f t="shared" ref="D22:J22" si="0">D19+100*D20+100*D21</f>
        <v>696</v>
      </c>
      <c r="E22" s="11">
        <f t="shared" si="0"/>
        <v>399</v>
      </c>
      <c r="F22" s="11">
        <f t="shared" si="0"/>
        <v>-100</v>
      </c>
      <c r="G22" s="11">
        <f t="shared" si="0"/>
        <v>0</v>
      </c>
      <c r="H22" s="11">
        <f t="shared" si="0"/>
        <v>0</v>
      </c>
      <c r="I22" s="11">
        <f t="shared" si="0"/>
        <v>0</v>
      </c>
      <c r="J22" s="11">
        <f t="shared" si="0"/>
        <v>900</v>
      </c>
    </row>
    <row r="23" spans="1:12" x14ac:dyDescent="0.25">
      <c r="B23" s="3"/>
      <c r="C23" s="3"/>
      <c r="D23" s="3"/>
      <c r="E23" s="3"/>
      <c r="F23" s="3"/>
      <c r="G23" s="3"/>
      <c r="H23" s="3"/>
      <c r="I23" s="3"/>
    </row>
    <row r="24" spans="1:12" x14ac:dyDescent="0.25">
      <c r="B24" s="6" t="s">
        <v>13</v>
      </c>
      <c r="D24" s="3" t="s">
        <v>19</v>
      </c>
    </row>
    <row r="25" spans="1:12" x14ac:dyDescent="0.25">
      <c r="B25" s="7" t="s">
        <v>6</v>
      </c>
      <c r="C25" s="5" t="s">
        <v>7</v>
      </c>
      <c r="D25" s="9" t="s">
        <v>8</v>
      </c>
      <c r="E25" s="5" t="s">
        <v>9</v>
      </c>
      <c r="F25" s="5" t="s">
        <v>10</v>
      </c>
      <c r="G25" s="5" t="s">
        <v>32</v>
      </c>
      <c r="H25" s="5" t="s">
        <v>33</v>
      </c>
      <c r="I25" s="7" t="s">
        <v>11</v>
      </c>
      <c r="J25" s="5" t="s">
        <v>12</v>
      </c>
      <c r="K25" s="4" t="s">
        <v>14</v>
      </c>
    </row>
    <row r="26" spans="1:12" x14ac:dyDescent="0.25">
      <c r="B26" s="8" t="s">
        <v>7</v>
      </c>
      <c r="C26" s="11">
        <v>1</v>
      </c>
      <c r="D26" s="13">
        <v>696</v>
      </c>
      <c r="E26" s="11">
        <v>399</v>
      </c>
      <c r="F26" s="11">
        <v>-100</v>
      </c>
      <c r="G26" s="11">
        <v>0</v>
      </c>
      <c r="H26" s="11">
        <v>0</v>
      </c>
      <c r="I26" s="12">
        <v>0</v>
      </c>
      <c r="J26" s="11">
        <v>900</v>
      </c>
      <c r="K26" s="11" t="s">
        <v>15</v>
      </c>
    </row>
    <row r="27" spans="1:12" x14ac:dyDescent="0.25">
      <c r="A27" s="3" t="s">
        <v>20</v>
      </c>
      <c r="B27" s="10" t="s">
        <v>32</v>
      </c>
      <c r="C27" s="13">
        <v>0</v>
      </c>
      <c r="D27" s="13">
        <v>3</v>
      </c>
      <c r="E27" s="13">
        <v>1</v>
      </c>
      <c r="F27" s="13">
        <v>0</v>
      </c>
      <c r="G27" s="13">
        <v>1</v>
      </c>
      <c r="H27" s="13">
        <v>0</v>
      </c>
      <c r="I27" s="14">
        <v>0</v>
      </c>
      <c r="J27" s="13">
        <v>3</v>
      </c>
      <c r="K27" s="11">
        <f>J27/D27</f>
        <v>1</v>
      </c>
      <c r="L27" s="3" t="s">
        <v>17</v>
      </c>
    </row>
    <row r="28" spans="1:12" x14ac:dyDescent="0.25">
      <c r="B28" s="8" t="s">
        <v>33</v>
      </c>
      <c r="C28" s="11">
        <v>0</v>
      </c>
      <c r="D28" s="13">
        <v>4</v>
      </c>
      <c r="E28" s="11">
        <v>3</v>
      </c>
      <c r="F28" s="11">
        <v>-1</v>
      </c>
      <c r="G28" s="11">
        <v>0</v>
      </c>
      <c r="H28" s="11">
        <v>1</v>
      </c>
      <c r="I28" s="12">
        <v>0</v>
      </c>
      <c r="J28" s="11">
        <v>6</v>
      </c>
      <c r="K28" s="11">
        <f t="shared" ref="K28:K29" si="1">J28/D28</f>
        <v>1.5</v>
      </c>
    </row>
    <row r="29" spans="1:12" x14ac:dyDescent="0.25">
      <c r="B29" s="21" t="s">
        <v>11</v>
      </c>
      <c r="C29" s="22">
        <v>0</v>
      </c>
      <c r="D29" s="15">
        <v>1</v>
      </c>
      <c r="E29" s="22">
        <v>2</v>
      </c>
      <c r="F29" s="22">
        <v>0</v>
      </c>
      <c r="G29" s="22">
        <v>0</v>
      </c>
      <c r="H29" s="22">
        <v>0</v>
      </c>
      <c r="I29" s="23">
        <v>1</v>
      </c>
      <c r="J29" s="22">
        <v>4</v>
      </c>
      <c r="K29" s="11">
        <f t="shared" si="1"/>
        <v>4</v>
      </c>
      <c r="L29" s="3"/>
    </row>
    <row r="30" spans="1:12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2" x14ac:dyDescent="0.25">
      <c r="B31" s="3"/>
      <c r="C31" s="3"/>
      <c r="D31" s="3"/>
      <c r="E31" s="3"/>
      <c r="F31" s="3"/>
      <c r="G31" s="3"/>
      <c r="H31" s="3"/>
      <c r="I31" s="3"/>
    </row>
    <row r="32" spans="1:12" x14ac:dyDescent="0.25">
      <c r="B32" s="6" t="s">
        <v>18</v>
      </c>
      <c r="D32" s="3"/>
      <c r="E32" s="3" t="s">
        <v>19</v>
      </c>
    </row>
    <row r="33" spans="1:12" x14ac:dyDescent="0.25">
      <c r="B33" s="7" t="s">
        <v>6</v>
      </c>
      <c r="C33" s="5" t="s">
        <v>7</v>
      </c>
      <c r="D33" s="5" t="s">
        <v>8</v>
      </c>
      <c r="E33" s="9" t="s">
        <v>9</v>
      </c>
      <c r="F33" s="5" t="s">
        <v>10</v>
      </c>
      <c r="G33" s="5" t="s">
        <v>32</v>
      </c>
      <c r="H33" s="5" t="s">
        <v>33</v>
      </c>
      <c r="I33" s="7" t="s">
        <v>11</v>
      </c>
      <c r="J33" s="5" t="s">
        <v>12</v>
      </c>
      <c r="K33" s="4" t="s">
        <v>14</v>
      </c>
    </row>
    <row r="34" spans="1:12" x14ac:dyDescent="0.25">
      <c r="B34" s="8" t="s">
        <v>7</v>
      </c>
      <c r="C34" s="11">
        <f>C26-$D$26*C35</f>
        <v>1</v>
      </c>
      <c r="D34" s="11">
        <f t="shared" ref="D34:J34" si="2">D26-$D$26*D35</f>
        <v>0</v>
      </c>
      <c r="E34" s="13">
        <f t="shared" si="2"/>
        <v>167</v>
      </c>
      <c r="F34" s="11">
        <f t="shared" si="2"/>
        <v>-100</v>
      </c>
      <c r="G34" s="11">
        <f t="shared" si="2"/>
        <v>-232</v>
      </c>
      <c r="H34" s="11">
        <f t="shared" si="2"/>
        <v>0</v>
      </c>
      <c r="I34" s="12">
        <f t="shared" si="2"/>
        <v>0</v>
      </c>
      <c r="J34" s="11">
        <f t="shared" si="2"/>
        <v>204</v>
      </c>
      <c r="K34" s="11" t="s">
        <v>15</v>
      </c>
      <c r="L34" s="3"/>
    </row>
    <row r="35" spans="1:12" x14ac:dyDescent="0.25">
      <c r="B35" s="6" t="s">
        <v>8</v>
      </c>
      <c r="C35" s="18">
        <f>C27/$D$27</f>
        <v>0</v>
      </c>
      <c r="D35" s="18">
        <f t="shared" ref="D35:J35" si="3">D27/$D$27</f>
        <v>1</v>
      </c>
      <c r="E35" s="19">
        <f t="shared" si="3"/>
        <v>0.33333333333333331</v>
      </c>
      <c r="F35" s="18">
        <f t="shared" si="3"/>
        <v>0</v>
      </c>
      <c r="G35" s="18">
        <f t="shared" si="3"/>
        <v>0.33333333333333331</v>
      </c>
      <c r="H35" s="18">
        <f t="shared" si="3"/>
        <v>0</v>
      </c>
      <c r="I35" s="20">
        <f t="shared" si="3"/>
        <v>0</v>
      </c>
      <c r="J35" s="18">
        <f t="shared" si="3"/>
        <v>1</v>
      </c>
      <c r="K35" s="11">
        <f>J35/E35</f>
        <v>3</v>
      </c>
    </row>
    <row r="36" spans="1:12" x14ac:dyDescent="0.25">
      <c r="A36" s="3" t="s">
        <v>20</v>
      </c>
      <c r="B36" s="10" t="s">
        <v>33</v>
      </c>
      <c r="C36" s="13">
        <f>C28-$D$28*C35</f>
        <v>0</v>
      </c>
      <c r="D36" s="13">
        <f t="shared" ref="D36:J36" si="4">D28-$D$28*D35</f>
        <v>0</v>
      </c>
      <c r="E36" s="13">
        <f t="shared" si="4"/>
        <v>1.6666666666666667</v>
      </c>
      <c r="F36" s="13">
        <f t="shared" si="4"/>
        <v>-1</v>
      </c>
      <c r="G36" s="13">
        <f t="shared" si="4"/>
        <v>-1.3333333333333333</v>
      </c>
      <c r="H36" s="13">
        <f t="shared" si="4"/>
        <v>1</v>
      </c>
      <c r="I36" s="14">
        <f t="shared" si="4"/>
        <v>0</v>
      </c>
      <c r="J36" s="13">
        <f t="shared" si="4"/>
        <v>2</v>
      </c>
      <c r="K36" s="11">
        <f t="shared" ref="K36:K37" si="5">J36/E36</f>
        <v>1.2</v>
      </c>
      <c r="L36" s="3" t="s">
        <v>17</v>
      </c>
    </row>
    <row r="37" spans="1:12" x14ac:dyDescent="0.25">
      <c r="B37" s="21" t="s">
        <v>11</v>
      </c>
      <c r="C37" s="22">
        <f>C29-$D$29*C35</f>
        <v>0</v>
      </c>
      <c r="D37" s="22">
        <f t="shared" ref="D37:J37" si="6">D29-$D$29*D35</f>
        <v>0</v>
      </c>
      <c r="E37" s="15">
        <f t="shared" si="6"/>
        <v>1.6666666666666667</v>
      </c>
      <c r="F37" s="22">
        <f t="shared" si="6"/>
        <v>0</v>
      </c>
      <c r="G37" s="22">
        <f t="shared" si="6"/>
        <v>-0.33333333333333331</v>
      </c>
      <c r="H37" s="22">
        <f t="shared" si="6"/>
        <v>0</v>
      </c>
      <c r="I37" s="23">
        <f t="shared" si="6"/>
        <v>1</v>
      </c>
      <c r="J37" s="22">
        <f t="shared" si="6"/>
        <v>3</v>
      </c>
      <c r="K37" s="11">
        <f t="shared" si="5"/>
        <v>1.7999999999999998</v>
      </c>
      <c r="L37" s="3"/>
    </row>
    <row r="40" spans="1:12" x14ac:dyDescent="0.25">
      <c r="B40" s="6" t="s">
        <v>21</v>
      </c>
      <c r="D40" s="3"/>
      <c r="E40" s="3"/>
      <c r="F40" s="3" t="s">
        <v>19</v>
      </c>
    </row>
    <row r="41" spans="1:12" x14ac:dyDescent="0.25">
      <c r="B41" s="7" t="s">
        <v>6</v>
      </c>
      <c r="C41" s="5" t="s">
        <v>7</v>
      </c>
      <c r="D41" s="5" t="s">
        <v>8</v>
      </c>
      <c r="E41" s="5" t="s">
        <v>9</v>
      </c>
      <c r="F41" s="9" t="s">
        <v>10</v>
      </c>
      <c r="G41" s="5" t="s">
        <v>32</v>
      </c>
      <c r="H41" s="5" t="s">
        <v>33</v>
      </c>
      <c r="I41" s="7" t="s">
        <v>11</v>
      </c>
      <c r="J41" s="5" t="s">
        <v>12</v>
      </c>
      <c r="K41" s="4" t="s">
        <v>14</v>
      </c>
    </row>
    <row r="42" spans="1:12" x14ac:dyDescent="0.25">
      <c r="B42" s="8" t="s">
        <v>7</v>
      </c>
      <c r="C42" s="11">
        <f>C34-$E$34*C44</f>
        <v>1</v>
      </c>
      <c r="D42" s="11">
        <f t="shared" ref="D42:J42" si="7">D34-$E$34*D44</f>
        <v>0</v>
      </c>
      <c r="E42" s="11">
        <f t="shared" si="7"/>
        <v>0</v>
      </c>
      <c r="F42" s="13">
        <f t="shared" si="7"/>
        <v>0.20000000000000284</v>
      </c>
      <c r="G42" s="11">
        <f t="shared" si="7"/>
        <v>-98.4</v>
      </c>
      <c r="H42" s="11">
        <f t="shared" si="7"/>
        <v>-100.2</v>
      </c>
      <c r="I42" s="12">
        <f t="shared" si="7"/>
        <v>0</v>
      </c>
      <c r="J42" s="11">
        <f t="shared" si="7"/>
        <v>3.5999999999999943</v>
      </c>
      <c r="K42" s="11" t="s">
        <v>15</v>
      </c>
    </row>
    <row r="43" spans="1:12" x14ac:dyDescent="0.25">
      <c r="B43" s="8" t="s">
        <v>8</v>
      </c>
      <c r="C43" s="11">
        <f>C35-$E$35*C44</f>
        <v>0</v>
      </c>
      <c r="D43" s="11">
        <f t="shared" ref="D43:J43" si="8">D35-$E$35*D44</f>
        <v>1</v>
      </c>
      <c r="E43" s="11">
        <f t="shared" si="8"/>
        <v>0</v>
      </c>
      <c r="F43" s="13">
        <f t="shared" si="8"/>
        <v>0.19999999999999998</v>
      </c>
      <c r="G43" s="11">
        <f t="shared" si="8"/>
        <v>0.59999999999999987</v>
      </c>
      <c r="H43" s="11">
        <f t="shared" si="8"/>
        <v>-0.19999999999999998</v>
      </c>
      <c r="I43" s="12">
        <f t="shared" si="8"/>
        <v>0</v>
      </c>
      <c r="J43" s="11">
        <f t="shared" si="8"/>
        <v>0.60000000000000009</v>
      </c>
      <c r="K43" s="11">
        <f>J43/F43</f>
        <v>3.0000000000000009</v>
      </c>
    </row>
    <row r="44" spans="1:12" x14ac:dyDescent="0.25">
      <c r="B44" s="6" t="s">
        <v>9</v>
      </c>
      <c r="C44" s="18">
        <f>C36/$E$36</f>
        <v>0</v>
      </c>
      <c r="D44" s="18">
        <f t="shared" ref="D44:J44" si="9">D36/$E$36</f>
        <v>0</v>
      </c>
      <c r="E44" s="18">
        <f t="shared" si="9"/>
        <v>1</v>
      </c>
      <c r="F44" s="19">
        <f t="shared" si="9"/>
        <v>-0.6</v>
      </c>
      <c r="G44" s="18">
        <f t="shared" si="9"/>
        <v>-0.79999999999999993</v>
      </c>
      <c r="H44" s="18">
        <f t="shared" si="9"/>
        <v>0.6</v>
      </c>
      <c r="I44" s="20">
        <f t="shared" si="9"/>
        <v>0</v>
      </c>
      <c r="J44" s="18">
        <f t="shared" si="9"/>
        <v>1.2</v>
      </c>
      <c r="K44" s="11">
        <f t="shared" ref="K44:K45" si="10">J44/F44</f>
        <v>-2</v>
      </c>
      <c r="L44" s="3" t="s">
        <v>16</v>
      </c>
    </row>
    <row r="45" spans="1:12" x14ac:dyDescent="0.25">
      <c r="A45" s="3" t="s">
        <v>20</v>
      </c>
      <c r="B45" s="24" t="s">
        <v>11</v>
      </c>
      <c r="C45" s="15">
        <f>C37-$E$37*C44</f>
        <v>0</v>
      </c>
      <c r="D45" s="15">
        <f t="shared" ref="D45:J45" si="11">D37-$E$37*D44</f>
        <v>0</v>
      </c>
      <c r="E45" s="15">
        <f t="shared" si="11"/>
        <v>0</v>
      </c>
      <c r="F45" s="15">
        <f t="shared" si="11"/>
        <v>1</v>
      </c>
      <c r="G45" s="15">
        <f t="shared" si="11"/>
        <v>1</v>
      </c>
      <c r="H45" s="15">
        <f t="shared" si="11"/>
        <v>-1</v>
      </c>
      <c r="I45" s="25">
        <f t="shared" si="11"/>
        <v>1</v>
      </c>
      <c r="J45" s="15">
        <f t="shared" si="11"/>
        <v>1</v>
      </c>
      <c r="K45" s="11">
        <f t="shared" si="10"/>
        <v>1</v>
      </c>
      <c r="L45" s="3" t="s">
        <v>17</v>
      </c>
    </row>
    <row r="48" spans="1:12" x14ac:dyDescent="0.25">
      <c r="B48" s="6" t="s">
        <v>34</v>
      </c>
      <c r="D48" s="3"/>
      <c r="E48" s="3"/>
      <c r="F48" s="3" t="s">
        <v>19</v>
      </c>
    </row>
    <row r="49" spans="2:13" x14ac:dyDescent="0.25">
      <c r="B49" s="7" t="s">
        <v>6</v>
      </c>
      <c r="C49" s="5" t="s">
        <v>7</v>
      </c>
      <c r="D49" s="5" t="s">
        <v>8</v>
      </c>
      <c r="E49" s="5" t="s">
        <v>9</v>
      </c>
      <c r="F49" s="5" t="s">
        <v>10</v>
      </c>
      <c r="G49" s="5" t="s">
        <v>32</v>
      </c>
      <c r="H49" s="5" t="s">
        <v>33</v>
      </c>
      <c r="I49" s="7" t="s">
        <v>11</v>
      </c>
      <c r="J49" s="5" t="s">
        <v>12</v>
      </c>
      <c r="L49" s="42" t="s">
        <v>12</v>
      </c>
    </row>
    <row r="50" spans="2:13" x14ac:dyDescent="0.25">
      <c r="B50" s="8" t="s">
        <v>7</v>
      </c>
      <c r="C50" s="11">
        <f>C42-$F$42*C53</f>
        <v>1</v>
      </c>
      <c r="D50" s="11">
        <f t="shared" ref="D50:J50" si="12">D42-$F$42*D53</f>
        <v>0</v>
      </c>
      <c r="E50" s="11">
        <f t="shared" si="12"/>
        <v>0</v>
      </c>
      <c r="F50" s="11">
        <f t="shared" si="12"/>
        <v>0</v>
      </c>
      <c r="G50" s="11">
        <f t="shared" si="12"/>
        <v>-98.600000000000009</v>
      </c>
      <c r="H50" s="11">
        <f t="shared" si="12"/>
        <v>-100</v>
      </c>
      <c r="I50" s="12">
        <f t="shared" si="12"/>
        <v>-0.20000000000000284</v>
      </c>
      <c r="J50" s="11">
        <f t="shared" si="12"/>
        <v>3.3999999999999915</v>
      </c>
      <c r="L50" s="3" t="s">
        <v>22</v>
      </c>
      <c r="M50" s="16">
        <f>J50</f>
        <v>3.3999999999999915</v>
      </c>
    </row>
    <row r="51" spans="2:13" x14ac:dyDescent="0.25">
      <c r="B51" s="8" t="s">
        <v>8</v>
      </c>
      <c r="C51" s="11">
        <f>C43-$F$43*C53</f>
        <v>0</v>
      </c>
      <c r="D51" s="11">
        <f t="shared" ref="D51:J51" si="13">D43-$F$43*D53</f>
        <v>1</v>
      </c>
      <c r="E51" s="11">
        <f t="shared" si="13"/>
        <v>0</v>
      </c>
      <c r="F51" s="11">
        <f t="shared" si="13"/>
        <v>0</v>
      </c>
      <c r="G51" s="11">
        <f t="shared" si="13"/>
        <v>0.39999999999999991</v>
      </c>
      <c r="H51" s="11">
        <f t="shared" si="13"/>
        <v>0</v>
      </c>
      <c r="I51" s="12">
        <f t="shared" si="13"/>
        <v>-0.19999999999999998</v>
      </c>
      <c r="J51" s="11">
        <f t="shared" si="13"/>
        <v>0.40000000000000013</v>
      </c>
      <c r="L51" s="3" t="s">
        <v>23</v>
      </c>
      <c r="M51" s="16">
        <f>J51</f>
        <v>0.40000000000000013</v>
      </c>
    </row>
    <row r="52" spans="2:13" x14ac:dyDescent="0.25">
      <c r="B52" s="8" t="s">
        <v>9</v>
      </c>
      <c r="C52" s="11">
        <f>C44-$F$44*C53</f>
        <v>0</v>
      </c>
      <c r="D52" s="11">
        <f t="shared" ref="D52:J52" si="14">D44-$F$44*D53</f>
        <v>0</v>
      </c>
      <c r="E52" s="11">
        <f t="shared" si="14"/>
        <v>1</v>
      </c>
      <c r="F52" s="11">
        <f t="shared" si="14"/>
        <v>0</v>
      </c>
      <c r="G52" s="11">
        <f t="shared" si="14"/>
        <v>-0.19999999999999996</v>
      </c>
      <c r="H52" s="11">
        <f t="shared" si="14"/>
        <v>0</v>
      </c>
      <c r="I52" s="12">
        <f t="shared" si="14"/>
        <v>0.6</v>
      </c>
      <c r="J52" s="11">
        <f t="shared" si="14"/>
        <v>1.7999999999999998</v>
      </c>
      <c r="L52" s="3" t="s">
        <v>24</v>
      </c>
      <c r="M52" s="16">
        <f>J52</f>
        <v>1.7999999999999998</v>
      </c>
    </row>
    <row r="53" spans="2:13" x14ac:dyDescent="0.25">
      <c r="B53" s="21" t="s">
        <v>10</v>
      </c>
      <c r="C53" s="22">
        <f>C45/$F$45</f>
        <v>0</v>
      </c>
      <c r="D53" s="22">
        <f t="shared" ref="D53:J53" si="15">D45/$F$45</f>
        <v>0</v>
      </c>
      <c r="E53" s="22">
        <f t="shared" si="15"/>
        <v>0</v>
      </c>
      <c r="F53" s="22">
        <f t="shared" si="15"/>
        <v>1</v>
      </c>
      <c r="G53" s="22">
        <f t="shared" si="15"/>
        <v>1</v>
      </c>
      <c r="H53" s="22">
        <f t="shared" si="15"/>
        <v>-1</v>
      </c>
      <c r="I53" s="23">
        <f t="shared" si="15"/>
        <v>1</v>
      </c>
      <c r="J53" s="22">
        <f t="shared" si="15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A1402-EF58-4A4C-9E85-0086BFDACC18}">
  <dimension ref="A3:M43"/>
  <sheetViews>
    <sheetView showGridLines="0" topLeftCell="A16" zoomScale="130" zoomScaleNormal="130" workbookViewId="0">
      <selection activeCell="C21" sqref="C21"/>
    </sheetView>
  </sheetViews>
  <sheetFormatPr baseColWidth="10" defaultRowHeight="11.25" x14ac:dyDescent="0.25"/>
  <cols>
    <col min="1" max="1" width="8.5703125" style="3" customWidth="1"/>
    <col min="2" max="2" width="8.7109375" style="2" customWidth="1"/>
    <col min="3" max="9" width="9.28515625" style="2" customWidth="1"/>
    <col min="10" max="10" width="11" style="2" customWidth="1"/>
    <col min="11" max="13" width="8.7109375" style="2" customWidth="1"/>
    <col min="14" max="16384" width="11.42578125" style="2"/>
  </cols>
  <sheetData>
    <row r="3" spans="1:12" x14ac:dyDescent="0.25">
      <c r="A3" s="2"/>
      <c r="B3" s="1" t="s">
        <v>35</v>
      </c>
      <c r="D3" s="3" t="s">
        <v>2</v>
      </c>
      <c r="E3" s="2" t="s">
        <v>39</v>
      </c>
      <c r="H3" s="3"/>
    </row>
    <row r="4" spans="1:12" x14ac:dyDescent="0.25">
      <c r="A4" s="17" t="s">
        <v>0</v>
      </c>
      <c r="B4" s="1" t="s">
        <v>36</v>
      </c>
      <c r="D4" s="3" t="s">
        <v>3</v>
      </c>
      <c r="E4" s="1" t="s">
        <v>38</v>
      </c>
      <c r="H4" s="3"/>
      <c r="I4" s="1"/>
    </row>
    <row r="5" spans="1:12" x14ac:dyDescent="0.25">
      <c r="A5" s="2"/>
      <c r="B5" s="1" t="s">
        <v>37</v>
      </c>
      <c r="D5" s="3" t="s">
        <v>4</v>
      </c>
      <c r="E5" s="1" t="s">
        <v>41</v>
      </c>
      <c r="H5" s="3"/>
      <c r="I5" s="1"/>
    </row>
    <row r="6" spans="1:12" x14ac:dyDescent="0.25">
      <c r="A6" s="2"/>
      <c r="B6" s="1" t="s">
        <v>1</v>
      </c>
      <c r="D6" s="3"/>
      <c r="E6" s="1"/>
      <c r="H6" s="3"/>
      <c r="I6" s="1"/>
    </row>
    <row r="7" spans="1:12" x14ac:dyDescent="0.25">
      <c r="A7" s="2"/>
      <c r="E7" s="3" t="s">
        <v>40</v>
      </c>
    </row>
    <row r="9" spans="1:12" x14ac:dyDescent="0.25">
      <c r="B9" s="6" t="s">
        <v>13</v>
      </c>
      <c r="D9" s="3" t="s">
        <v>19</v>
      </c>
    </row>
    <row r="10" spans="1:12" x14ac:dyDescent="0.25">
      <c r="B10" s="7" t="s">
        <v>6</v>
      </c>
      <c r="C10" s="5" t="s">
        <v>7</v>
      </c>
      <c r="D10" s="5" t="s">
        <v>8</v>
      </c>
      <c r="E10" s="5" t="s">
        <v>9</v>
      </c>
      <c r="F10" s="5" t="s">
        <v>10</v>
      </c>
      <c r="G10" s="5" t="s">
        <v>11</v>
      </c>
      <c r="H10" s="5" t="s">
        <v>32</v>
      </c>
      <c r="I10" s="5" t="s">
        <v>33</v>
      </c>
      <c r="J10" s="26" t="s">
        <v>12</v>
      </c>
      <c r="K10" s="4"/>
    </row>
    <row r="11" spans="1:12" x14ac:dyDescent="0.25">
      <c r="B11" s="8" t="s">
        <v>7</v>
      </c>
      <c r="C11" s="11">
        <v>1</v>
      </c>
      <c r="D11" s="11">
        <v>-2</v>
      </c>
      <c r="E11" s="11">
        <v>-3</v>
      </c>
      <c r="F11" s="11">
        <v>5</v>
      </c>
      <c r="G11" s="11">
        <v>0</v>
      </c>
      <c r="H11" s="11">
        <v>100</v>
      </c>
      <c r="I11" s="11">
        <v>100</v>
      </c>
      <c r="J11" s="27">
        <v>0</v>
      </c>
      <c r="K11" s="11"/>
    </row>
    <row r="12" spans="1:12" x14ac:dyDescent="0.25">
      <c r="B12" s="8" t="s">
        <v>32</v>
      </c>
      <c r="C12" s="11">
        <v>0</v>
      </c>
      <c r="D12" s="11">
        <v>1</v>
      </c>
      <c r="E12" s="11">
        <v>1</v>
      </c>
      <c r="F12" s="11">
        <v>1</v>
      </c>
      <c r="G12" s="11">
        <v>0</v>
      </c>
      <c r="H12" s="11">
        <v>1</v>
      </c>
      <c r="I12" s="11">
        <v>0</v>
      </c>
      <c r="J12" s="27">
        <v>7</v>
      </c>
      <c r="K12" s="11"/>
      <c r="L12" s="3"/>
    </row>
    <row r="13" spans="1:12" x14ac:dyDescent="0.25">
      <c r="B13" s="21" t="s">
        <v>33</v>
      </c>
      <c r="C13" s="22">
        <v>0</v>
      </c>
      <c r="D13" s="22">
        <v>2</v>
      </c>
      <c r="E13" s="22">
        <v>-5</v>
      </c>
      <c r="F13" s="22">
        <v>1</v>
      </c>
      <c r="G13" s="22">
        <v>-1</v>
      </c>
      <c r="H13" s="22">
        <v>0</v>
      </c>
      <c r="I13" s="22">
        <v>1</v>
      </c>
      <c r="J13" s="28">
        <v>10</v>
      </c>
      <c r="K13" s="11"/>
      <c r="L13" s="3"/>
    </row>
    <row r="14" spans="1:12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25">
      <c r="B15" s="29" t="s">
        <v>42</v>
      </c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2" x14ac:dyDescent="0.25">
      <c r="B17" s="7" t="s">
        <v>6</v>
      </c>
      <c r="C17" s="5" t="s">
        <v>7</v>
      </c>
      <c r="D17" s="5" t="s">
        <v>8</v>
      </c>
      <c r="E17" s="5" t="s">
        <v>9</v>
      </c>
      <c r="F17" s="5" t="s">
        <v>10</v>
      </c>
      <c r="G17" s="5" t="s">
        <v>11</v>
      </c>
      <c r="H17" s="5" t="s">
        <v>32</v>
      </c>
      <c r="I17" s="5" t="s">
        <v>33</v>
      </c>
      <c r="J17" s="26" t="s">
        <v>12</v>
      </c>
      <c r="K17" s="3"/>
    </row>
    <row r="18" spans="1:12" x14ac:dyDescent="0.25">
      <c r="B18" s="8" t="s">
        <v>7</v>
      </c>
      <c r="C18" s="11">
        <v>1</v>
      </c>
      <c r="D18" s="11">
        <v>-2</v>
      </c>
      <c r="E18" s="11">
        <v>-3</v>
      </c>
      <c r="F18" s="11">
        <v>5</v>
      </c>
      <c r="G18" s="11">
        <v>0</v>
      </c>
      <c r="H18" s="11">
        <v>100</v>
      </c>
      <c r="I18" s="11">
        <v>100</v>
      </c>
      <c r="J18" s="27">
        <v>0</v>
      </c>
      <c r="K18" s="3"/>
    </row>
    <row r="19" spans="1:12" x14ac:dyDescent="0.25">
      <c r="A19" s="30" t="s">
        <v>43</v>
      </c>
      <c r="B19" s="8" t="s">
        <v>32</v>
      </c>
      <c r="C19" s="11">
        <v>0</v>
      </c>
      <c r="D19" s="11">
        <v>1</v>
      </c>
      <c r="E19" s="11">
        <v>1</v>
      </c>
      <c r="F19" s="11">
        <v>1</v>
      </c>
      <c r="G19" s="11">
        <v>0</v>
      </c>
      <c r="H19" s="11">
        <v>1</v>
      </c>
      <c r="I19" s="11">
        <v>0</v>
      </c>
      <c r="J19" s="27">
        <v>7</v>
      </c>
      <c r="K19" s="3"/>
    </row>
    <row r="20" spans="1:12" x14ac:dyDescent="0.25">
      <c r="A20" s="30" t="s">
        <v>43</v>
      </c>
      <c r="B20" s="21" t="s">
        <v>33</v>
      </c>
      <c r="C20" s="22">
        <v>0</v>
      </c>
      <c r="D20" s="22">
        <v>2</v>
      </c>
      <c r="E20" s="22">
        <v>-5</v>
      </c>
      <c r="F20" s="22">
        <v>1</v>
      </c>
      <c r="G20" s="22">
        <v>-1</v>
      </c>
      <c r="H20" s="22">
        <v>0</v>
      </c>
      <c r="I20" s="22">
        <v>1</v>
      </c>
      <c r="J20" s="28">
        <v>10</v>
      </c>
      <c r="K20" s="3"/>
    </row>
    <row r="21" spans="1:12" x14ac:dyDescent="0.25">
      <c r="B21" s="31" t="s">
        <v>7</v>
      </c>
      <c r="C21" s="11">
        <f>C18-100*C19-100*C20</f>
        <v>1</v>
      </c>
      <c r="D21" s="11">
        <f t="shared" ref="D21:J21" si="0">D18-100*D19-100*D20</f>
        <v>-302</v>
      </c>
      <c r="E21" s="11">
        <f t="shared" si="0"/>
        <v>397</v>
      </c>
      <c r="F21" s="11">
        <f t="shared" si="0"/>
        <v>-195</v>
      </c>
      <c r="G21" s="11">
        <f t="shared" si="0"/>
        <v>100</v>
      </c>
      <c r="H21" s="11">
        <f t="shared" si="0"/>
        <v>0</v>
      </c>
      <c r="I21" s="11">
        <f t="shared" si="0"/>
        <v>0</v>
      </c>
      <c r="J21" s="11">
        <f t="shared" si="0"/>
        <v>-1700</v>
      </c>
      <c r="K21" s="3"/>
    </row>
    <row r="22" spans="1:12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2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2" x14ac:dyDescent="0.25">
      <c r="B24" s="6" t="s">
        <v>13</v>
      </c>
      <c r="D24" s="3" t="s">
        <v>19</v>
      </c>
    </row>
    <row r="25" spans="1:12" x14ac:dyDescent="0.25">
      <c r="B25" s="7" t="s">
        <v>6</v>
      </c>
      <c r="C25" s="5" t="s">
        <v>7</v>
      </c>
      <c r="D25" s="9" t="s">
        <v>8</v>
      </c>
      <c r="E25" s="5" t="s">
        <v>9</v>
      </c>
      <c r="F25" s="5" t="s">
        <v>10</v>
      </c>
      <c r="G25" s="5" t="s">
        <v>11</v>
      </c>
      <c r="H25" s="5" t="s">
        <v>32</v>
      </c>
      <c r="I25" s="5" t="s">
        <v>33</v>
      </c>
      <c r="J25" s="26" t="s">
        <v>12</v>
      </c>
      <c r="K25" s="4" t="s">
        <v>14</v>
      </c>
    </row>
    <row r="26" spans="1:12" x14ac:dyDescent="0.25">
      <c r="B26" s="8" t="s">
        <v>7</v>
      </c>
      <c r="C26" s="11">
        <v>1</v>
      </c>
      <c r="D26" s="13">
        <v>-302</v>
      </c>
      <c r="E26" s="11">
        <v>397</v>
      </c>
      <c r="F26" s="11">
        <v>-195</v>
      </c>
      <c r="G26" s="11">
        <v>100</v>
      </c>
      <c r="H26" s="11">
        <v>0</v>
      </c>
      <c r="I26" s="12">
        <v>0</v>
      </c>
      <c r="J26" s="11">
        <v>-1700</v>
      </c>
      <c r="K26" s="11" t="s">
        <v>15</v>
      </c>
    </row>
    <row r="27" spans="1:12" x14ac:dyDescent="0.25">
      <c r="B27" s="8" t="s">
        <v>32</v>
      </c>
      <c r="C27" s="11">
        <v>0</v>
      </c>
      <c r="D27" s="13">
        <v>1</v>
      </c>
      <c r="E27" s="11">
        <v>1</v>
      </c>
      <c r="F27" s="11">
        <v>1</v>
      </c>
      <c r="G27" s="11">
        <v>0</v>
      </c>
      <c r="H27" s="11">
        <v>1</v>
      </c>
      <c r="I27" s="12">
        <v>0</v>
      </c>
      <c r="J27" s="11">
        <v>7</v>
      </c>
      <c r="K27" s="11">
        <f>J27/D27</f>
        <v>7</v>
      </c>
      <c r="L27" s="3"/>
    </row>
    <row r="28" spans="1:12" x14ac:dyDescent="0.25">
      <c r="A28" s="3" t="s">
        <v>20</v>
      </c>
      <c r="B28" s="24" t="s">
        <v>33</v>
      </c>
      <c r="C28" s="15">
        <v>0</v>
      </c>
      <c r="D28" s="15">
        <v>2</v>
      </c>
      <c r="E28" s="15">
        <v>-5</v>
      </c>
      <c r="F28" s="15">
        <v>1</v>
      </c>
      <c r="G28" s="15">
        <v>-1</v>
      </c>
      <c r="H28" s="15">
        <v>0</v>
      </c>
      <c r="I28" s="25">
        <v>1</v>
      </c>
      <c r="J28" s="15">
        <v>10</v>
      </c>
      <c r="K28" s="11">
        <f>J28/D28</f>
        <v>5</v>
      </c>
      <c r="L28" s="3"/>
    </row>
    <row r="29" spans="1:12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2" x14ac:dyDescent="0.25">
      <c r="B30" s="3"/>
      <c r="C30" s="3"/>
      <c r="D30" s="3"/>
      <c r="E30" s="3"/>
      <c r="F30" s="3"/>
      <c r="G30" s="3"/>
      <c r="H30" s="3"/>
      <c r="I30" s="3"/>
    </row>
    <row r="31" spans="1:12" x14ac:dyDescent="0.25">
      <c r="B31" s="6" t="s">
        <v>18</v>
      </c>
      <c r="D31" s="3"/>
      <c r="E31" s="3" t="s">
        <v>19</v>
      </c>
    </row>
    <row r="32" spans="1:12" x14ac:dyDescent="0.25">
      <c r="B32" s="7" t="s">
        <v>6</v>
      </c>
      <c r="C32" s="5" t="s">
        <v>7</v>
      </c>
      <c r="D32" s="5" t="s">
        <v>8</v>
      </c>
      <c r="E32" s="34" t="s">
        <v>9</v>
      </c>
      <c r="F32" s="5" t="s">
        <v>10</v>
      </c>
      <c r="G32" s="5" t="s">
        <v>11</v>
      </c>
      <c r="H32" s="5" t="s">
        <v>32</v>
      </c>
      <c r="I32" s="7" t="s">
        <v>33</v>
      </c>
      <c r="J32" s="5" t="s">
        <v>12</v>
      </c>
      <c r="K32" s="4" t="s">
        <v>14</v>
      </c>
    </row>
    <row r="33" spans="1:13" x14ac:dyDescent="0.25">
      <c r="B33" s="8" t="s">
        <v>7</v>
      </c>
      <c r="C33" s="11">
        <f>C26-$D$26*C35</f>
        <v>1</v>
      </c>
      <c r="D33" s="11">
        <f t="shared" ref="D33:J33" si="1">D26-$D$26*D35</f>
        <v>0</v>
      </c>
      <c r="E33" s="35">
        <f t="shared" si="1"/>
        <v>-358</v>
      </c>
      <c r="F33" s="11">
        <f t="shared" si="1"/>
        <v>-44</v>
      </c>
      <c r="G33" s="11">
        <f t="shared" si="1"/>
        <v>-51</v>
      </c>
      <c r="H33" s="11">
        <f t="shared" si="1"/>
        <v>0</v>
      </c>
      <c r="I33" s="12">
        <f t="shared" si="1"/>
        <v>151</v>
      </c>
      <c r="J33" s="11">
        <f t="shared" si="1"/>
        <v>-190</v>
      </c>
      <c r="K33" s="11" t="s">
        <v>15</v>
      </c>
      <c r="L33" s="3"/>
    </row>
    <row r="34" spans="1:13" x14ac:dyDescent="0.25">
      <c r="A34" s="3" t="s">
        <v>20</v>
      </c>
      <c r="B34" s="37" t="s">
        <v>32</v>
      </c>
      <c r="C34" s="35">
        <f>C27-$D$27*C35</f>
        <v>0</v>
      </c>
      <c r="D34" s="35">
        <f t="shared" ref="D34:J34" si="2">D27-$D$27*D35</f>
        <v>0</v>
      </c>
      <c r="E34" s="35">
        <f t="shared" si="2"/>
        <v>3.5</v>
      </c>
      <c r="F34" s="35">
        <f t="shared" si="2"/>
        <v>0.5</v>
      </c>
      <c r="G34" s="35">
        <f t="shared" si="2"/>
        <v>0.5</v>
      </c>
      <c r="H34" s="35">
        <f t="shared" si="2"/>
        <v>1</v>
      </c>
      <c r="I34" s="38">
        <f t="shared" si="2"/>
        <v>-0.5</v>
      </c>
      <c r="J34" s="35">
        <f t="shared" si="2"/>
        <v>2</v>
      </c>
      <c r="K34" s="11">
        <f>J34/E34</f>
        <v>0.5714285714285714</v>
      </c>
      <c r="L34" s="2" t="s">
        <v>47</v>
      </c>
    </row>
    <row r="35" spans="1:13" x14ac:dyDescent="0.25">
      <c r="B35" s="7" t="s">
        <v>8</v>
      </c>
      <c r="C35" s="32">
        <f>C28/$D$28</f>
        <v>0</v>
      </c>
      <c r="D35" s="32">
        <f t="shared" ref="D35:J35" si="3">D28/$D$28</f>
        <v>1</v>
      </c>
      <c r="E35" s="36">
        <f t="shared" si="3"/>
        <v>-2.5</v>
      </c>
      <c r="F35" s="32">
        <f t="shared" si="3"/>
        <v>0.5</v>
      </c>
      <c r="G35" s="32">
        <f t="shared" si="3"/>
        <v>-0.5</v>
      </c>
      <c r="H35" s="32">
        <f t="shared" si="3"/>
        <v>0</v>
      </c>
      <c r="I35" s="33">
        <f t="shared" si="3"/>
        <v>0.5</v>
      </c>
      <c r="J35" s="32">
        <f t="shared" si="3"/>
        <v>5</v>
      </c>
      <c r="K35" s="11">
        <f>J35/E35</f>
        <v>-2</v>
      </c>
      <c r="L35" s="3" t="s">
        <v>46</v>
      </c>
    </row>
    <row r="38" spans="1:13" x14ac:dyDescent="0.25">
      <c r="B38" s="6" t="s">
        <v>21</v>
      </c>
      <c r="D38" s="3"/>
      <c r="E38" s="3"/>
      <c r="F38" s="3" t="s">
        <v>19</v>
      </c>
    </row>
    <row r="39" spans="1:13" x14ac:dyDescent="0.25">
      <c r="B39" s="7" t="s">
        <v>6</v>
      </c>
      <c r="C39" s="5" t="s">
        <v>7</v>
      </c>
      <c r="D39" s="5" t="s">
        <v>8</v>
      </c>
      <c r="E39" s="5" t="s">
        <v>9</v>
      </c>
      <c r="F39" s="9" t="s">
        <v>10</v>
      </c>
      <c r="G39" s="5" t="s">
        <v>11</v>
      </c>
      <c r="H39" s="5" t="s">
        <v>32</v>
      </c>
      <c r="I39" s="7" t="s">
        <v>33</v>
      </c>
      <c r="J39" s="5" t="s">
        <v>12</v>
      </c>
      <c r="K39" s="4"/>
    </row>
    <row r="40" spans="1:13" x14ac:dyDescent="0.25">
      <c r="B40" s="8" t="s">
        <v>7</v>
      </c>
      <c r="C40" s="11">
        <f>C33-$E$33*C41</f>
        <v>1</v>
      </c>
      <c r="D40" s="11">
        <f t="shared" ref="D40:J40" si="4">D33-$E$33*D41</f>
        <v>0</v>
      </c>
      <c r="E40" s="11">
        <f t="shared" si="4"/>
        <v>0</v>
      </c>
      <c r="F40" s="13">
        <f t="shared" si="4"/>
        <v>7.1428571428571388</v>
      </c>
      <c r="G40" s="11">
        <f t="shared" si="4"/>
        <v>0.1428571428571388</v>
      </c>
      <c r="H40" s="11">
        <f t="shared" si="4"/>
        <v>102.28571428571428</v>
      </c>
      <c r="I40" s="12">
        <f t="shared" si="4"/>
        <v>99.857142857142861</v>
      </c>
      <c r="J40" s="11">
        <f t="shared" si="4"/>
        <v>14.571428571428555</v>
      </c>
      <c r="K40" s="11"/>
      <c r="L40" s="42" t="s">
        <v>12</v>
      </c>
    </row>
    <row r="41" spans="1:13" x14ac:dyDescent="0.25">
      <c r="B41" s="6" t="s">
        <v>9</v>
      </c>
      <c r="C41" s="18">
        <f>C34/$E$34</f>
        <v>0</v>
      </c>
      <c r="D41" s="18">
        <f t="shared" ref="D41:J41" si="5">D34/$E$34</f>
        <v>0</v>
      </c>
      <c r="E41" s="18">
        <f t="shared" si="5"/>
        <v>1</v>
      </c>
      <c r="F41" s="19">
        <f t="shared" si="5"/>
        <v>0.14285714285714285</v>
      </c>
      <c r="G41" s="18">
        <f t="shared" si="5"/>
        <v>0.14285714285714285</v>
      </c>
      <c r="H41" s="18">
        <f t="shared" si="5"/>
        <v>0.2857142857142857</v>
      </c>
      <c r="I41" s="20">
        <f t="shared" si="5"/>
        <v>-0.14285714285714285</v>
      </c>
      <c r="J41" s="18">
        <f t="shared" si="5"/>
        <v>0.5714285714285714</v>
      </c>
      <c r="K41" s="11"/>
      <c r="L41" s="3" t="s">
        <v>22</v>
      </c>
      <c r="M41" s="16">
        <f>J40</f>
        <v>14.571428571428555</v>
      </c>
    </row>
    <row r="42" spans="1:13" x14ac:dyDescent="0.25">
      <c r="B42" s="24" t="s">
        <v>8</v>
      </c>
      <c r="C42" s="15">
        <f>C35-$E$35*C41</f>
        <v>0</v>
      </c>
      <c r="D42" s="15">
        <f t="shared" ref="D42:J42" si="6">D35-$E$35*D41</f>
        <v>1</v>
      </c>
      <c r="E42" s="15">
        <f t="shared" si="6"/>
        <v>0</v>
      </c>
      <c r="F42" s="15">
        <f t="shared" si="6"/>
        <v>0.8571428571428571</v>
      </c>
      <c r="G42" s="15">
        <f t="shared" si="6"/>
        <v>-0.1428571428571429</v>
      </c>
      <c r="H42" s="15">
        <f t="shared" si="6"/>
        <v>0.71428571428571419</v>
      </c>
      <c r="I42" s="25">
        <f t="shared" si="6"/>
        <v>0.1428571428571429</v>
      </c>
      <c r="J42" s="15">
        <f t="shared" si="6"/>
        <v>6.4285714285714288</v>
      </c>
      <c r="K42" s="11"/>
      <c r="L42" s="3" t="s">
        <v>23</v>
      </c>
      <c r="M42" s="16">
        <f>J42</f>
        <v>6.4285714285714288</v>
      </c>
    </row>
    <row r="43" spans="1:13" x14ac:dyDescent="0.25">
      <c r="L43" s="3" t="s">
        <v>24</v>
      </c>
      <c r="M43" s="16">
        <f>J41</f>
        <v>0.5714285714285714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A006-F3DD-4F5E-825F-689EEFCD9488}">
  <dimension ref="A3:M49"/>
  <sheetViews>
    <sheetView showGridLines="0" topLeftCell="A16" zoomScale="130" zoomScaleNormal="130" workbookViewId="0">
      <selection activeCell="D47" sqref="D47"/>
    </sheetView>
  </sheetViews>
  <sheetFormatPr baseColWidth="10" defaultRowHeight="11.25" x14ac:dyDescent="0.25"/>
  <cols>
    <col min="1" max="1" width="8.5703125" style="3" customWidth="1"/>
    <col min="2" max="2" width="8.7109375" style="2" customWidth="1"/>
    <col min="3" max="9" width="9.28515625" style="2" customWidth="1"/>
    <col min="10" max="10" width="11" style="2" customWidth="1"/>
    <col min="11" max="13" width="8.7109375" style="2" customWidth="1"/>
    <col min="14" max="16384" width="11.42578125" style="2"/>
  </cols>
  <sheetData>
    <row r="3" spans="1:12" x14ac:dyDescent="0.25">
      <c r="A3" s="2"/>
      <c r="B3" s="1" t="s">
        <v>48</v>
      </c>
      <c r="D3" s="3" t="s">
        <v>2</v>
      </c>
      <c r="E3" s="2" t="s">
        <v>49</v>
      </c>
      <c r="H3" s="3"/>
    </row>
    <row r="4" spans="1:12" x14ac:dyDescent="0.25">
      <c r="A4" s="17" t="s">
        <v>0</v>
      </c>
      <c r="B4" s="1" t="s">
        <v>36</v>
      </c>
      <c r="D4" s="3" t="s">
        <v>3</v>
      </c>
      <c r="E4" s="1" t="s">
        <v>38</v>
      </c>
      <c r="H4" s="3"/>
      <c r="I4" s="1"/>
    </row>
    <row r="5" spans="1:12" x14ac:dyDescent="0.25">
      <c r="A5" s="2"/>
      <c r="B5" s="1" t="s">
        <v>37</v>
      </c>
      <c r="D5" s="3" t="s">
        <v>4</v>
      </c>
      <c r="E5" s="1" t="s">
        <v>41</v>
      </c>
      <c r="H5" s="3"/>
      <c r="I5" s="1"/>
    </row>
    <row r="6" spans="1:12" x14ac:dyDescent="0.25">
      <c r="A6" s="2"/>
      <c r="B6" s="1" t="s">
        <v>1</v>
      </c>
      <c r="D6" s="3"/>
      <c r="E6" s="1"/>
      <c r="H6" s="3"/>
      <c r="I6" s="1"/>
    </row>
    <row r="7" spans="1:12" x14ac:dyDescent="0.25">
      <c r="A7" s="2"/>
      <c r="E7" s="3" t="s">
        <v>40</v>
      </c>
    </row>
    <row r="9" spans="1:12" x14ac:dyDescent="0.25">
      <c r="B9" s="6" t="s">
        <v>13</v>
      </c>
      <c r="D9" s="3" t="s">
        <v>19</v>
      </c>
    </row>
    <row r="10" spans="1:12" x14ac:dyDescent="0.25">
      <c r="B10" s="7" t="s">
        <v>6</v>
      </c>
      <c r="C10" s="5" t="s">
        <v>7</v>
      </c>
      <c r="D10" s="5" t="s">
        <v>8</v>
      </c>
      <c r="E10" s="5" t="s">
        <v>9</v>
      </c>
      <c r="F10" s="5" t="s">
        <v>10</v>
      </c>
      <c r="G10" s="5" t="s">
        <v>11</v>
      </c>
      <c r="H10" s="5" t="s">
        <v>32</v>
      </c>
      <c r="I10" s="5" t="s">
        <v>33</v>
      </c>
      <c r="J10" s="26" t="s">
        <v>12</v>
      </c>
      <c r="K10" s="4"/>
    </row>
    <row r="11" spans="1:12" x14ac:dyDescent="0.25">
      <c r="B11" s="8" t="s">
        <v>7</v>
      </c>
      <c r="C11" s="11">
        <v>1</v>
      </c>
      <c r="D11" s="11">
        <v>-2</v>
      </c>
      <c r="E11" s="11">
        <v>-3</v>
      </c>
      <c r="F11" s="11">
        <v>5</v>
      </c>
      <c r="G11" s="11">
        <v>0</v>
      </c>
      <c r="H11" s="11">
        <v>-100</v>
      </c>
      <c r="I11" s="11">
        <v>-100</v>
      </c>
      <c r="J11" s="27">
        <v>0</v>
      </c>
      <c r="K11" s="11"/>
    </row>
    <row r="12" spans="1:12" x14ac:dyDescent="0.25">
      <c r="A12" s="3" t="s">
        <v>20</v>
      </c>
      <c r="B12" s="8" t="s">
        <v>32</v>
      </c>
      <c r="C12" s="11">
        <v>0</v>
      </c>
      <c r="D12" s="11">
        <v>1</v>
      </c>
      <c r="E12" s="11">
        <v>1</v>
      </c>
      <c r="F12" s="11">
        <v>1</v>
      </c>
      <c r="G12" s="11">
        <v>0</v>
      </c>
      <c r="H12" s="11">
        <v>1</v>
      </c>
      <c r="I12" s="11">
        <v>0</v>
      </c>
      <c r="J12" s="27">
        <v>7</v>
      </c>
      <c r="K12" s="11"/>
      <c r="L12" s="3"/>
    </row>
    <row r="13" spans="1:12" x14ac:dyDescent="0.25">
      <c r="B13" s="21" t="s">
        <v>33</v>
      </c>
      <c r="C13" s="22">
        <v>0</v>
      </c>
      <c r="D13" s="22">
        <v>2</v>
      </c>
      <c r="E13" s="22">
        <v>-5</v>
      </c>
      <c r="F13" s="22">
        <v>1</v>
      </c>
      <c r="G13" s="22">
        <v>-1</v>
      </c>
      <c r="H13" s="22">
        <v>0</v>
      </c>
      <c r="I13" s="22">
        <v>1</v>
      </c>
      <c r="J13" s="28">
        <v>10</v>
      </c>
      <c r="K13" s="11"/>
      <c r="L13" s="3"/>
    </row>
    <row r="14" spans="1:12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25">
      <c r="B15" s="29" t="s">
        <v>57</v>
      </c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2" x14ac:dyDescent="0.25">
      <c r="B17" s="7" t="s">
        <v>6</v>
      </c>
      <c r="C17" s="5" t="s">
        <v>7</v>
      </c>
      <c r="D17" s="5" t="s">
        <v>8</v>
      </c>
      <c r="E17" s="5" t="s">
        <v>9</v>
      </c>
      <c r="F17" s="5" t="s">
        <v>10</v>
      </c>
      <c r="G17" s="5" t="s">
        <v>11</v>
      </c>
      <c r="H17" s="5" t="s">
        <v>32</v>
      </c>
      <c r="I17" s="5" t="s">
        <v>33</v>
      </c>
      <c r="J17" s="26" t="s">
        <v>12</v>
      </c>
      <c r="K17" s="3"/>
    </row>
    <row r="18" spans="1:12" x14ac:dyDescent="0.25">
      <c r="B18" s="8" t="s">
        <v>7</v>
      </c>
      <c r="C18" s="11">
        <v>1</v>
      </c>
      <c r="D18" s="11">
        <v>-2</v>
      </c>
      <c r="E18" s="11">
        <v>-3</v>
      </c>
      <c r="F18" s="11">
        <v>5</v>
      </c>
      <c r="G18" s="11">
        <v>0</v>
      </c>
      <c r="H18" s="11">
        <v>-100</v>
      </c>
      <c r="I18" s="11">
        <v>-100</v>
      </c>
      <c r="J18" s="27">
        <v>0</v>
      </c>
      <c r="K18" s="3"/>
    </row>
    <row r="19" spans="1:12" x14ac:dyDescent="0.25">
      <c r="A19" s="30" t="s">
        <v>50</v>
      </c>
      <c r="B19" s="8" t="s">
        <v>32</v>
      </c>
      <c r="C19" s="11">
        <v>0</v>
      </c>
      <c r="D19" s="11">
        <v>1</v>
      </c>
      <c r="E19" s="11">
        <v>1</v>
      </c>
      <c r="F19" s="11">
        <v>1</v>
      </c>
      <c r="G19" s="11">
        <v>0</v>
      </c>
      <c r="H19" s="11">
        <v>1</v>
      </c>
      <c r="I19" s="11">
        <v>0</v>
      </c>
      <c r="J19" s="27">
        <v>7</v>
      </c>
      <c r="K19" s="3"/>
    </row>
    <row r="20" spans="1:12" x14ac:dyDescent="0.25">
      <c r="A20" s="30" t="s">
        <v>50</v>
      </c>
      <c r="B20" s="21" t="s">
        <v>33</v>
      </c>
      <c r="C20" s="22">
        <v>0</v>
      </c>
      <c r="D20" s="22">
        <v>2</v>
      </c>
      <c r="E20" s="22">
        <v>-5</v>
      </c>
      <c r="F20" s="22">
        <v>1</v>
      </c>
      <c r="G20" s="22">
        <v>-1</v>
      </c>
      <c r="H20" s="22">
        <v>0</v>
      </c>
      <c r="I20" s="22">
        <v>1</v>
      </c>
      <c r="J20" s="28">
        <v>10</v>
      </c>
      <c r="K20" s="3"/>
    </row>
    <row r="21" spans="1:12" x14ac:dyDescent="0.25">
      <c r="B21" s="31" t="s">
        <v>7</v>
      </c>
      <c r="C21" s="11">
        <f>C18+100*C19+100*C20</f>
        <v>1</v>
      </c>
      <c r="D21" s="11">
        <f t="shared" ref="D21:J21" si="0">D18+100*D19+100*D20</f>
        <v>298</v>
      </c>
      <c r="E21" s="11">
        <f t="shared" si="0"/>
        <v>-403</v>
      </c>
      <c r="F21" s="11">
        <f t="shared" si="0"/>
        <v>205</v>
      </c>
      <c r="G21" s="11">
        <f t="shared" si="0"/>
        <v>-100</v>
      </c>
      <c r="H21" s="11">
        <f t="shared" si="0"/>
        <v>0</v>
      </c>
      <c r="I21" s="11">
        <f t="shared" si="0"/>
        <v>0</v>
      </c>
      <c r="J21" s="11">
        <f t="shared" si="0"/>
        <v>1700</v>
      </c>
      <c r="K21" s="3"/>
    </row>
    <row r="22" spans="1:12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2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2" x14ac:dyDescent="0.25">
      <c r="B24" s="6" t="s">
        <v>13</v>
      </c>
      <c r="D24" s="3" t="s">
        <v>19</v>
      </c>
    </row>
    <row r="25" spans="1:12" x14ac:dyDescent="0.25">
      <c r="B25" s="7" t="s">
        <v>6</v>
      </c>
      <c r="C25" s="5" t="s">
        <v>7</v>
      </c>
      <c r="D25" s="9" t="s">
        <v>8</v>
      </c>
      <c r="E25" s="5" t="s">
        <v>9</v>
      </c>
      <c r="F25" s="5" t="s">
        <v>10</v>
      </c>
      <c r="G25" s="5" t="s">
        <v>11</v>
      </c>
      <c r="H25" s="5" t="s">
        <v>32</v>
      </c>
      <c r="I25" s="5" t="s">
        <v>33</v>
      </c>
      <c r="J25" s="26" t="s">
        <v>12</v>
      </c>
      <c r="K25" s="4" t="s">
        <v>14</v>
      </c>
    </row>
    <row r="26" spans="1:12" x14ac:dyDescent="0.25">
      <c r="B26" s="8" t="s">
        <v>7</v>
      </c>
      <c r="C26" s="11">
        <v>1</v>
      </c>
      <c r="D26" s="13">
        <v>298</v>
      </c>
      <c r="E26" s="11">
        <v>-403</v>
      </c>
      <c r="F26" s="11">
        <v>205</v>
      </c>
      <c r="G26" s="11">
        <v>-100</v>
      </c>
      <c r="H26" s="11">
        <v>0</v>
      </c>
      <c r="I26" s="12">
        <v>0</v>
      </c>
      <c r="J26" s="11">
        <v>1700</v>
      </c>
      <c r="K26" s="11" t="s">
        <v>15</v>
      </c>
    </row>
    <row r="27" spans="1:12" x14ac:dyDescent="0.25">
      <c r="B27" s="8" t="s">
        <v>32</v>
      </c>
      <c r="C27" s="11">
        <v>0</v>
      </c>
      <c r="D27" s="13">
        <v>1</v>
      </c>
      <c r="E27" s="11">
        <v>1</v>
      </c>
      <c r="F27" s="11">
        <v>1</v>
      </c>
      <c r="G27" s="11">
        <v>0</v>
      </c>
      <c r="H27" s="11">
        <v>1</v>
      </c>
      <c r="I27" s="12">
        <v>0</v>
      </c>
      <c r="J27" s="11">
        <v>7</v>
      </c>
      <c r="K27" s="11">
        <f>J27/D27</f>
        <v>7</v>
      </c>
      <c r="L27" s="3"/>
    </row>
    <row r="28" spans="1:12" x14ac:dyDescent="0.25">
      <c r="A28" s="3" t="s">
        <v>20</v>
      </c>
      <c r="B28" s="24" t="s">
        <v>33</v>
      </c>
      <c r="C28" s="15">
        <v>0</v>
      </c>
      <c r="D28" s="15">
        <v>2</v>
      </c>
      <c r="E28" s="15">
        <v>-5</v>
      </c>
      <c r="F28" s="15">
        <v>1</v>
      </c>
      <c r="G28" s="15">
        <v>-1</v>
      </c>
      <c r="H28" s="15">
        <v>0</v>
      </c>
      <c r="I28" s="25">
        <v>1</v>
      </c>
      <c r="J28" s="15">
        <v>10</v>
      </c>
      <c r="K28" s="11">
        <f>J28/D28</f>
        <v>5</v>
      </c>
      <c r="L28" s="3"/>
    </row>
    <row r="29" spans="1:12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2" x14ac:dyDescent="0.25">
      <c r="B30" s="3"/>
      <c r="C30" s="3"/>
      <c r="D30" s="3"/>
      <c r="E30" s="3"/>
      <c r="F30" s="3"/>
      <c r="G30" s="3"/>
      <c r="H30" s="3"/>
      <c r="I30" s="3"/>
    </row>
    <row r="31" spans="1:12" x14ac:dyDescent="0.25">
      <c r="B31" s="6" t="s">
        <v>18</v>
      </c>
      <c r="D31" s="3"/>
      <c r="E31" s="3" t="s">
        <v>19</v>
      </c>
    </row>
    <row r="32" spans="1:12" x14ac:dyDescent="0.25">
      <c r="B32" s="7" t="s">
        <v>6</v>
      </c>
      <c r="C32" s="5" t="s">
        <v>7</v>
      </c>
      <c r="D32" s="5" t="s">
        <v>8</v>
      </c>
      <c r="E32" s="9" t="s">
        <v>9</v>
      </c>
      <c r="F32" s="5" t="s">
        <v>10</v>
      </c>
      <c r="G32" s="5" t="s">
        <v>11</v>
      </c>
      <c r="H32" s="5" t="s">
        <v>32</v>
      </c>
      <c r="I32" s="7" t="s">
        <v>33</v>
      </c>
      <c r="J32" s="5" t="s">
        <v>12</v>
      </c>
      <c r="K32" s="4" t="s">
        <v>14</v>
      </c>
    </row>
    <row r="33" spans="1:13" x14ac:dyDescent="0.25">
      <c r="B33" s="8" t="s">
        <v>7</v>
      </c>
      <c r="C33" s="11">
        <f>C26-$D$26*C35</f>
        <v>1</v>
      </c>
      <c r="D33" s="11">
        <f t="shared" ref="D33:J33" si="1">D26-$D$26*D35</f>
        <v>0</v>
      </c>
      <c r="E33" s="13">
        <f t="shared" si="1"/>
        <v>342</v>
      </c>
      <c r="F33" s="11">
        <f t="shared" si="1"/>
        <v>56</v>
      </c>
      <c r="G33" s="11">
        <f t="shared" si="1"/>
        <v>49</v>
      </c>
      <c r="H33" s="11">
        <f t="shared" si="1"/>
        <v>0</v>
      </c>
      <c r="I33" s="12">
        <f t="shared" si="1"/>
        <v>-149</v>
      </c>
      <c r="J33" s="11">
        <f t="shared" si="1"/>
        <v>210</v>
      </c>
      <c r="K33" s="11" t="s">
        <v>15</v>
      </c>
      <c r="L33" s="3"/>
    </row>
    <row r="34" spans="1:13" x14ac:dyDescent="0.25">
      <c r="A34" s="3" t="s">
        <v>20</v>
      </c>
      <c r="B34" s="10" t="s">
        <v>32</v>
      </c>
      <c r="C34" s="13">
        <f>C27-$D$27*C35</f>
        <v>0</v>
      </c>
      <c r="D34" s="13">
        <f t="shared" ref="D34:J34" si="2">D27-$D$27*D35</f>
        <v>0</v>
      </c>
      <c r="E34" s="13">
        <f t="shared" si="2"/>
        <v>3.5</v>
      </c>
      <c r="F34" s="13">
        <f t="shared" si="2"/>
        <v>0.5</v>
      </c>
      <c r="G34" s="13">
        <f t="shared" si="2"/>
        <v>0.5</v>
      </c>
      <c r="H34" s="13">
        <f t="shared" si="2"/>
        <v>1</v>
      </c>
      <c r="I34" s="14">
        <f t="shared" si="2"/>
        <v>-0.5</v>
      </c>
      <c r="J34" s="13">
        <f t="shared" si="2"/>
        <v>2</v>
      </c>
      <c r="K34" s="11">
        <f>J34/E34</f>
        <v>0.5714285714285714</v>
      </c>
      <c r="L34" s="3" t="s">
        <v>51</v>
      </c>
    </row>
    <row r="35" spans="1:13" x14ac:dyDescent="0.25">
      <c r="B35" s="7" t="s">
        <v>8</v>
      </c>
      <c r="C35" s="32">
        <f>C28/$D$28</f>
        <v>0</v>
      </c>
      <c r="D35" s="32">
        <f t="shared" ref="D35:J35" si="3">D28/$D$28</f>
        <v>1</v>
      </c>
      <c r="E35" s="39">
        <f t="shared" si="3"/>
        <v>-2.5</v>
      </c>
      <c r="F35" s="32">
        <f t="shared" si="3"/>
        <v>0.5</v>
      </c>
      <c r="G35" s="32">
        <f t="shared" si="3"/>
        <v>-0.5</v>
      </c>
      <c r="H35" s="32">
        <f t="shared" si="3"/>
        <v>0</v>
      </c>
      <c r="I35" s="33">
        <f t="shared" si="3"/>
        <v>0.5</v>
      </c>
      <c r="J35" s="32">
        <f t="shared" si="3"/>
        <v>5</v>
      </c>
      <c r="K35" s="11">
        <f>J35/E35</f>
        <v>-2</v>
      </c>
      <c r="L35" s="3" t="s">
        <v>16</v>
      </c>
    </row>
    <row r="38" spans="1:13" x14ac:dyDescent="0.25">
      <c r="B38" s="6" t="s">
        <v>21</v>
      </c>
      <c r="D38" s="3"/>
      <c r="E38" s="3"/>
      <c r="F38" s="3" t="s">
        <v>19</v>
      </c>
    </row>
    <row r="39" spans="1:13" x14ac:dyDescent="0.25">
      <c r="B39" s="7" t="s">
        <v>6</v>
      </c>
      <c r="C39" s="5" t="s">
        <v>7</v>
      </c>
      <c r="D39" s="5" t="s">
        <v>8</v>
      </c>
      <c r="E39" s="5" t="s">
        <v>9</v>
      </c>
      <c r="F39" s="9" t="s">
        <v>10</v>
      </c>
      <c r="G39" s="5" t="s">
        <v>11</v>
      </c>
      <c r="H39" s="5" t="s">
        <v>32</v>
      </c>
      <c r="I39" s="7" t="s">
        <v>33</v>
      </c>
      <c r="J39" s="5" t="s">
        <v>12</v>
      </c>
      <c r="K39" s="4" t="s">
        <v>14</v>
      </c>
    </row>
    <row r="40" spans="1:13" x14ac:dyDescent="0.25">
      <c r="B40" s="8" t="s">
        <v>7</v>
      </c>
      <c r="C40" s="11">
        <f>C33-$E$33*C41</f>
        <v>1</v>
      </c>
      <c r="D40" s="11">
        <f t="shared" ref="D40:J40" si="4">D33-$E$33*D41</f>
        <v>0</v>
      </c>
      <c r="E40" s="11">
        <f t="shared" si="4"/>
        <v>0</v>
      </c>
      <c r="F40" s="13">
        <f t="shared" si="4"/>
        <v>7.1428571428571459</v>
      </c>
      <c r="G40" s="11">
        <f t="shared" si="4"/>
        <v>0.1428571428571459</v>
      </c>
      <c r="H40" s="11">
        <f t="shared" si="4"/>
        <v>-97.714285714285708</v>
      </c>
      <c r="I40" s="12">
        <f t="shared" si="4"/>
        <v>-100.14285714285714</v>
      </c>
      <c r="J40" s="11">
        <f t="shared" si="4"/>
        <v>14.571428571428584</v>
      </c>
      <c r="K40" s="11" t="s">
        <v>15</v>
      </c>
    </row>
    <row r="41" spans="1:13" x14ac:dyDescent="0.25">
      <c r="A41" s="3" t="s">
        <v>20</v>
      </c>
      <c r="B41" s="40" t="s">
        <v>9</v>
      </c>
      <c r="C41" s="19">
        <f>C34/$E$34</f>
        <v>0</v>
      </c>
      <c r="D41" s="19">
        <f t="shared" ref="D41:J41" si="5">D34/$E$34</f>
        <v>0</v>
      </c>
      <c r="E41" s="19">
        <f t="shared" si="5"/>
        <v>1</v>
      </c>
      <c r="F41" s="19">
        <f t="shared" si="5"/>
        <v>0.14285714285714285</v>
      </c>
      <c r="G41" s="19">
        <f t="shared" si="5"/>
        <v>0.14285714285714285</v>
      </c>
      <c r="H41" s="19">
        <f t="shared" si="5"/>
        <v>0.2857142857142857</v>
      </c>
      <c r="I41" s="41">
        <f t="shared" si="5"/>
        <v>-0.14285714285714285</v>
      </c>
      <c r="J41" s="19">
        <f t="shared" si="5"/>
        <v>0.5714285714285714</v>
      </c>
      <c r="K41" s="11">
        <f>J41/F41</f>
        <v>4</v>
      </c>
    </row>
    <row r="42" spans="1:13" x14ac:dyDescent="0.25">
      <c r="B42" s="21" t="s">
        <v>8</v>
      </c>
      <c r="C42" s="22">
        <f>C35-$E$35*C41</f>
        <v>0</v>
      </c>
      <c r="D42" s="22">
        <f t="shared" ref="D42:J42" si="6">D35-$E$35*D41</f>
        <v>1</v>
      </c>
      <c r="E42" s="22">
        <f t="shared" si="6"/>
        <v>0</v>
      </c>
      <c r="F42" s="15">
        <f t="shared" si="6"/>
        <v>0.8571428571428571</v>
      </c>
      <c r="G42" s="22">
        <f t="shared" si="6"/>
        <v>-0.1428571428571429</v>
      </c>
      <c r="H42" s="22">
        <f t="shared" si="6"/>
        <v>0.71428571428571419</v>
      </c>
      <c r="I42" s="23">
        <f t="shared" si="6"/>
        <v>0.1428571428571429</v>
      </c>
      <c r="J42" s="22">
        <f t="shared" si="6"/>
        <v>6.4285714285714288</v>
      </c>
      <c r="K42" s="11">
        <f>J42/F42</f>
        <v>7.5000000000000009</v>
      </c>
    </row>
    <row r="45" spans="1:13" x14ac:dyDescent="0.25">
      <c r="B45" s="6" t="s">
        <v>34</v>
      </c>
      <c r="D45" s="3"/>
      <c r="E45" s="3"/>
      <c r="F45" s="3" t="s">
        <v>19</v>
      </c>
    </row>
    <row r="46" spans="1:13" x14ac:dyDescent="0.25">
      <c r="B46" s="7" t="s">
        <v>6</v>
      </c>
      <c r="C46" s="5" t="s">
        <v>7</v>
      </c>
      <c r="D46" s="5" t="s">
        <v>8</v>
      </c>
      <c r="E46" s="5" t="s">
        <v>9</v>
      </c>
      <c r="F46" s="5" t="s">
        <v>10</v>
      </c>
      <c r="G46" s="5" t="s">
        <v>11</v>
      </c>
      <c r="H46" s="5" t="s">
        <v>32</v>
      </c>
      <c r="I46" s="7" t="s">
        <v>33</v>
      </c>
      <c r="J46" s="5" t="s">
        <v>12</v>
      </c>
      <c r="L46" s="42" t="s">
        <v>12</v>
      </c>
    </row>
    <row r="47" spans="1:13" x14ac:dyDescent="0.25">
      <c r="B47" s="8" t="s">
        <v>7</v>
      </c>
      <c r="C47" s="11">
        <f>C40-$F$40*C48</f>
        <v>1</v>
      </c>
      <c r="D47" s="11">
        <f t="shared" ref="D47:J47" si="7">D40-$F$40*D48</f>
        <v>0</v>
      </c>
      <c r="E47" s="11">
        <f t="shared" si="7"/>
        <v>-50.000000000000021</v>
      </c>
      <c r="F47" s="11">
        <f t="shared" si="7"/>
        <v>0</v>
      </c>
      <c r="G47" s="11">
        <f t="shared" si="7"/>
        <v>-7</v>
      </c>
      <c r="H47" s="11">
        <f t="shared" si="7"/>
        <v>-112</v>
      </c>
      <c r="I47" s="12">
        <f t="shared" si="7"/>
        <v>-93</v>
      </c>
      <c r="J47" s="11">
        <f t="shared" si="7"/>
        <v>-14</v>
      </c>
      <c r="L47" s="3" t="s">
        <v>22</v>
      </c>
      <c r="M47" s="16">
        <f>J47</f>
        <v>-14</v>
      </c>
    </row>
    <row r="48" spans="1:13" x14ac:dyDescent="0.25">
      <c r="B48" s="6" t="s">
        <v>10</v>
      </c>
      <c r="C48" s="18">
        <f>C41/$F$41</f>
        <v>0</v>
      </c>
      <c r="D48" s="18">
        <f t="shared" ref="D48:J48" si="8">D41/$F$41</f>
        <v>0</v>
      </c>
      <c r="E48" s="18">
        <f t="shared" si="8"/>
        <v>7</v>
      </c>
      <c r="F48" s="18">
        <f t="shared" si="8"/>
        <v>1</v>
      </c>
      <c r="G48" s="18">
        <f t="shared" si="8"/>
        <v>1</v>
      </c>
      <c r="H48" s="18">
        <f t="shared" si="8"/>
        <v>2</v>
      </c>
      <c r="I48" s="20">
        <f t="shared" si="8"/>
        <v>-1</v>
      </c>
      <c r="J48" s="18">
        <f t="shared" si="8"/>
        <v>4</v>
      </c>
      <c r="L48" s="3" t="s">
        <v>23</v>
      </c>
      <c r="M48" s="16">
        <f>J49</f>
        <v>3.0000000000000004</v>
      </c>
    </row>
    <row r="49" spans="2:13" x14ac:dyDescent="0.25">
      <c r="B49" s="21" t="s">
        <v>8</v>
      </c>
      <c r="C49" s="22">
        <f>C42-$F$42*C48</f>
        <v>0</v>
      </c>
      <c r="D49" s="22">
        <f t="shared" ref="D49:J49" si="9">D42-$F$42*D48</f>
        <v>1</v>
      </c>
      <c r="E49" s="22">
        <f t="shared" si="9"/>
        <v>-6</v>
      </c>
      <c r="F49" s="22">
        <f t="shared" si="9"/>
        <v>0</v>
      </c>
      <c r="G49" s="22">
        <f t="shared" si="9"/>
        <v>-1</v>
      </c>
      <c r="H49" s="22">
        <f t="shared" si="9"/>
        <v>-1</v>
      </c>
      <c r="I49" s="23">
        <f t="shared" si="9"/>
        <v>1</v>
      </c>
      <c r="J49" s="22">
        <f t="shared" si="9"/>
        <v>3.0000000000000004</v>
      </c>
      <c r="L49" s="3" t="s">
        <v>52</v>
      </c>
      <c r="M49" s="16">
        <f>J48</f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DAE7-730F-461E-8454-49032DA93A10}">
  <dimension ref="A3:M42"/>
  <sheetViews>
    <sheetView showGridLines="0" zoomScale="130" zoomScaleNormal="130" workbookViewId="0">
      <selection activeCell="M40" sqref="M40:M42"/>
    </sheetView>
  </sheetViews>
  <sheetFormatPr baseColWidth="10" defaultRowHeight="11.25" x14ac:dyDescent="0.25"/>
  <cols>
    <col min="1" max="1" width="8.5703125" style="3" customWidth="1"/>
    <col min="2" max="2" width="8.7109375" style="2" customWidth="1"/>
    <col min="3" max="9" width="9.28515625" style="2" customWidth="1"/>
    <col min="10" max="10" width="11" style="2" customWidth="1"/>
    <col min="11" max="13" width="8.7109375" style="2" customWidth="1"/>
    <col min="14" max="16384" width="11.42578125" style="2"/>
  </cols>
  <sheetData>
    <row r="3" spans="1:12" x14ac:dyDescent="0.25">
      <c r="A3" s="2"/>
      <c r="B3" s="1" t="s">
        <v>53</v>
      </c>
      <c r="D3" s="3" t="s">
        <v>2</v>
      </c>
      <c r="E3" s="2" t="s">
        <v>54</v>
      </c>
      <c r="H3" s="3"/>
    </row>
    <row r="4" spans="1:12" x14ac:dyDescent="0.25">
      <c r="A4" s="17" t="s">
        <v>0</v>
      </c>
      <c r="B4" s="1" t="s">
        <v>36</v>
      </c>
      <c r="D4" s="3" t="s">
        <v>3</v>
      </c>
      <c r="E4" s="1" t="s">
        <v>38</v>
      </c>
      <c r="H4" s="3"/>
      <c r="I4" s="1"/>
    </row>
    <row r="5" spans="1:12" x14ac:dyDescent="0.25">
      <c r="A5" s="2"/>
      <c r="B5" s="1" t="s">
        <v>37</v>
      </c>
      <c r="D5" s="3" t="s">
        <v>4</v>
      </c>
      <c r="E5" s="1" t="s">
        <v>41</v>
      </c>
      <c r="H5" s="3"/>
      <c r="I5" s="1"/>
    </row>
    <row r="6" spans="1:12" x14ac:dyDescent="0.25">
      <c r="A6" s="2"/>
      <c r="B6" s="1" t="s">
        <v>1</v>
      </c>
      <c r="D6" s="3"/>
      <c r="E6" s="1"/>
      <c r="H6" s="3"/>
      <c r="I6" s="1"/>
    </row>
    <row r="7" spans="1:12" x14ac:dyDescent="0.25">
      <c r="A7" s="2"/>
      <c r="E7" s="3" t="s">
        <v>40</v>
      </c>
    </row>
    <row r="9" spans="1:12" x14ac:dyDescent="0.25">
      <c r="B9" s="6" t="s">
        <v>13</v>
      </c>
      <c r="D9" s="3" t="s">
        <v>19</v>
      </c>
    </row>
    <row r="10" spans="1:12" x14ac:dyDescent="0.25">
      <c r="B10" s="7" t="s">
        <v>6</v>
      </c>
      <c r="C10" s="5" t="s">
        <v>7</v>
      </c>
      <c r="D10" s="5" t="s">
        <v>8</v>
      </c>
      <c r="E10" s="5" t="s">
        <v>9</v>
      </c>
      <c r="F10" s="5" t="s">
        <v>10</v>
      </c>
      <c r="G10" s="5" t="s">
        <v>11</v>
      </c>
      <c r="H10" s="5" t="s">
        <v>32</v>
      </c>
      <c r="I10" s="5" t="s">
        <v>33</v>
      </c>
      <c r="J10" s="26" t="s">
        <v>12</v>
      </c>
      <c r="K10" s="4"/>
    </row>
    <row r="11" spans="1:12" x14ac:dyDescent="0.25">
      <c r="B11" s="8" t="s">
        <v>7</v>
      </c>
      <c r="C11" s="11">
        <v>1</v>
      </c>
      <c r="D11" s="11">
        <v>-1</v>
      </c>
      <c r="E11" s="11">
        <v>-2</v>
      </c>
      <c r="F11" s="11">
        <v>-1</v>
      </c>
      <c r="G11" s="11">
        <v>0</v>
      </c>
      <c r="H11" s="11">
        <v>100</v>
      </c>
      <c r="I11" s="11">
        <v>100</v>
      </c>
      <c r="J11" s="27">
        <v>0</v>
      </c>
      <c r="K11" s="11"/>
    </row>
    <row r="12" spans="1:12" x14ac:dyDescent="0.25">
      <c r="A12" s="3" t="s">
        <v>20</v>
      </c>
      <c r="B12" s="8" t="s">
        <v>32</v>
      </c>
      <c r="C12" s="11">
        <v>0</v>
      </c>
      <c r="D12" s="11">
        <v>1</v>
      </c>
      <c r="E12" s="11">
        <v>1</v>
      </c>
      <c r="F12" s="11">
        <v>1</v>
      </c>
      <c r="G12" s="11">
        <v>0</v>
      </c>
      <c r="H12" s="11">
        <v>1</v>
      </c>
      <c r="I12" s="11">
        <v>0</v>
      </c>
      <c r="J12" s="27">
        <v>7</v>
      </c>
      <c r="K12" s="11"/>
      <c r="L12" s="3"/>
    </row>
    <row r="13" spans="1:12" x14ac:dyDescent="0.25">
      <c r="B13" s="21" t="s">
        <v>33</v>
      </c>
      <c r="C13" s="22">
        <v>0</v>
      </c>
      <c r="D13" s="22">
        <v>2</v>
      </c>
      <c r="E13" s="22">
        <v>-5</v>
      </c>
      <c r="F13" s="22">
        <v>1</v>
      </c>
      <c r="G13" s="22">
        <v>-1</v>
      </c>
      <c r="H13" s="22">
        <v>0</v>
      </c>
      <c r="I13" s="22">
        <v>1</v>
      </c>
      <c r="J13" s="28">
        <v>10</v>
      </c>
      <c r="K13" s="11"/>
      <c r="L13" s="3"/>
    </row>
    <row r="14" spans="1:12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25">
      <c r="B15" s="29" t="s">
        <v>42</v>
      </c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2" x14ac:dyDescent="0.25">
      <c r="B17" s="7" t="s">
        <v>6</v>
      </c>
      <c r="C17" s="5" t="s">
        <v>7</v>
      </c>
      <c r="D17" s="5" t="s">
        <v>8</v>
      </c>
      <c r="E17" s="5" t="s">
        <v>9</v>
      </c>
      <c r="F17" s="5" t="s">
        <v>10</v>
      </c>
      <c r="G17" s="5" t="s">
        <v>11</v>
      </c>
      <c r="H17" s="5" t="s">
        <v>32</v>
      </c>
      <c r="I17" s="5" t="s">
        <v>33</v>
      </c>
      <c r="J17" s="26" t="s">
        <v>12</v>
      </c>
      <c r="K17" s="3"/>
    </row>
    <row r="18" spans="1:12" x14ac:dyDescent="0.25">
      <c r="B18" s="8" t="s">
        <v>7</v>
      </c>
      <c r="C18" s="11">
        <v>1</v>
      </c>
      <c r="D18" s="11">
        <v>-1</v>
      </c>
      <c r="E18" s="11">
        <v>-2</v>
      </c>
      <c r="F18" s="11">
        <v>-1</v>
      </c>
      <c r="G18" s="11">
        <v>0</v>
      </c>
      <c r="H18" s="11">
        <v>100</v>
      </c>
      <c r="I18" s="11">
        <v>100</v>
      </c>
      <c r="J18" s="27">
        <v>0</v>
      </c>
      <c r="K18" s="3"/>
    </row>
    <row r="19" spans="1:12" x14ac:dyDescent="0.25">
      <c r="A19" s="30" t="s">
        <v>43</v>
      </c>
      <c r="B19" s="8" t="s">
        <v>32</v>
      </c>
      <c r="C19" s="11">
        <v>0</v>
      </c>
      <c r="D19" s="11">
        <v>1</v>
      </c>
      <c r="E19" s="11">
        <v>1</v>
      </c>
      <c r="F19" s="11">
        <v>1</v>
      </c>
      <c r="G19" s="11">
        <v>0</v>
      </c>
      <c r="H19" s="11">
        <v>1</v>
      </c>
      <c r="I19" s="11">
        <v>0</v>
      </c>
      <c r="J19" s="27">
        <v>7</v>
      </c>
      <c r="K19" s="3"/>
    </row>
    <row r="20" spans="1:12" x14ac:dyDescent="0.25">
      <c r="A20" s="30" t="s">
        <v>43</v>
      </c>
      <c r="B20" s="21" t="s">
        <v>33</v>
      </c>
      <c r="C20" s="22">
        <v>0</v>
      </c>
      <c r="D20" s="22">
        <v>2</v>
      </c>
      <c r="E20" s="22">
        <v>-5</v>
      </c>
      <c r="F20" s="22">
        <v>1</v>
      </c>
      <c r="G20" s="22">
        <v>-1</v>
      </c>
      <c r="H20" s="22">
        <v>0</v>
      </c>
      <c r="I20" s="22">
        <v>1</v>
      </c>
      <c r="J20" s="28">
        <v>10</v>
      </c>
      <c r="K20" s="3"/>
    </row>
    <row r="21" spans="1:12" x14ac:dyDescent="0.25">
      <c r="B21" s="31" t="s">
        <v>7</v>
      </c>
      <c r="C21" s="11">
        <f>C18-100*C19-100*C20</f>
        <v>1</v>
      </c>
      <c r="D21" s="11">
        <f t="shared" ref="D21:J21" si="0">D18-100*D19-100*D20</f>
        <v>-301</v>
      </c>
      <c r="E21" s="11">
        <f t="shared" si="0"/>
        <v>398</v>
      </c>
      <c r="F21" s="11">
        <f t="shared" si="0"/>
        <v>-201</v>
      </c>
      <c r="G21" s="11">
        <f t="shared" si="0"/>
        <v>100</v>
      </c>
      <c r="H21" s="11">
        <f t="shared" si="0"/>
        <v>0</v>
      </c>
      <c r="I21" s="11">
        <f t="shared" si="0"/>
        <v>0</v>
      </c>
      <c r="J21" s="11">
        <f t="shared" si="0"/>
        <v>-1700</v>
      </c>
      <c r="K21" s="3"/>
    </row>
    <row r="22" spans="1:12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2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2" x14ac:dyDescent="0.25">
      <c r="B24" s="6" t="s">
        <v>13</v>
      </c>
      <c r="D24" s="3" t="s">
        <v>19</v>
      </c>
    </row>
    <row r="25" spans="1:12" x14ac:dyDescent="0.25">
      <c r="B25" s="7" t="s">
        <v>6</v>
      </c>
      <c r="C25" s="5" t="s">
        <v>7</v>
      </c>
      <c r="D25" s="9" t="s">
        <v>8</v>
      </c>
      <c r="E25" s="5" t="s">
        <v>9</v>
      </c>
      <c r="F25" s="5" t="s">
        <v>10</v>
      </c>
      <c r="G25" s="5" t="s">
        <v>11</v>
      </c>
      <c r="H25" s="5" t="s">
        <v>32</v>
      </c>
      <c r="I25" s="5" t="s">
        <v>33</v>
      </c>
      <c r="J25" s="26" t="s">
        <v>12</v>
      </c>
      <c r="K25" s="4" t="s">
        <v>14</v>
      </c>
    </row>
    <row r="26" spans="1:12" x14ac:dyDescent="0.25">
      <c r="B26" s="8" t="s">
        <v>7</v>
      </c>
      <c r="C26" s="11">
        <v>1</v>
      </c>
      <c r="D26" s="13">
        <v>-301</v>
      </c>
      <c r="E26" s="11">
        <v>398</v>
      </c>
      <c r="F26" s="11">
        <v>-201</v>
      </c>
      <c r="G26" s="11">
        <v>100</v>
      </c>
      <c r="H26" s="11">
        <v>0</v>
      </c>
      <c r="I26" s="12">
        <v>0</v>
      </c>
      <c r="J26" s="11">
        <v>-1700</v>
      </c>
      <c r="K26" s="11" t="s">
        <v>15</v>
      </c>
    </row>
    <row r="27" spans="1:12" x14ac:dyDescent="0.25">
      <c r="B27" s="8" t="s">
        <v>32</v>
      </c>
      <c r="C27" s="11">
        <v>0</v>
      </c>
      <c r="D27" s="13">
        <v>1</v>
      </c>
      <c r="E27" s="11">
        <v>1</v>
      </c>
      <c r="F27" s="11">
        <v>1</v>
      </c>
      <c r="G27" s="11">
        <v>0</v>
      </c>
      <c r="H27" s="11">
        <v>1</v>
      </c>
      <c r="I27" s="12">
        <v>0</v>
      </c>
      <c r="J27" s="11">
        <v>7</v>
      </c>
      <c r="K27" s="11">
        <f>J27/D27</f>
        <v>7</v>
      </c>
      <c r="L27" s="3"/>
    </row>
    <row r="28" spans="1:12" x14ac:dyDescent="0.25">
      <c r="A28" s="3" t="s">
        <v>20</v>
      </c>
      <c r="B28" s="24" t="s">
        <v>33</v>
      </c>
      <c r="C28" s="15">
        <v>0</v>
      </c>
      <c r="D28" s="15">
        <v>2</v>
      </c>
      <c r="E28" s="15">
        <v>-5</v>
      </c>
      <c r="F28" s="15">
        <v>1</v>
      </c>
      <c r="G28" s="15">
        <v>-1</v>
      </c>
      <c r="H28" s="15">
        <v>0</v>
      </c>
      <c r="I28" s="25">
        <v>1</v>
      </c>
      <c r="J28" s="15">
        <v>10</v>
      </c>
      <c r="K28" s="11">
        <f>J28/D28</f>
        <v>5</v>
      </c>
      <c r="L28" s="3"/>
    </row>
    <row r="29" spans="1:12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2" x14ac:dyDescent="0.25">
      <c r="B30" s="3"/>
      <c r="C30" s="3"/>
      <c r="D30" s="3"/>
      <c r="E30" s="3"/>
      <c r="F30" s="3"/>
      <c r="G30" s="3"/>
      <c r="H30" s="3"/>
      <c r="I30" s="3"/>
    </row>
    <row r="31" spans="1:12" x14ac:dyDescent="0.25">
      <c r="B31" s="6" t="s">
        <v>18</v>
      </c>
      <c r="D31" s="3"/>
      <c r="E31" s="3" t="s">
        <v>19</v>
      </c>
    </row>
    <row r="32" spans="1:12" x14ac:dyDescent="0.25">
      <c r="B32" s="7" t="s">
        <v>6</v>
      </c>
      <c r="C32" s="5" t="s">
        <v>7</v>
      </c>
      <c r="D32" s="5" t="s">
        <v>8</v>
      </c>
      <c r="E32" s="9" t="s">
        <v>9</v>
      </c>
      <c r="F32" s="5" t="s">
        <v>10</v>
      </c>
      <c r="G32" s="5" t="s">
        <v>11</v>
      </c>
      <c r="H32" s="5" t="s">
        <v>32</v>
      </c>
      <c r="I32" s="7" t="s">
        <v>33</v>
      </c>
      <c r="J32" s="5" t="s">
        <v>12</v>
      </c>
      <c r="K32" s="4" t="s">
        <v>14</v>
      </c>
    </row>
    <row r="33" spans="1:13" x14ac:dyDescent="0.25">
      <c r="B33" s="8" t="s">
        <v>7</v>
      </c>
      <c r="C33" s="11">
        <f>C26-$D$26*C35</f>
        <v>1</v>
      </c>
      <c r="D33" s="11">
        <f t="shared" ref="D33:J33" si="1">D26-$D$26*D35</f>
        <v>0</v>
      </c>
      <c r="E33" s="13">
        <f t="shared" si="1"/>
        <v>-354.5</v>
      </c>
      <c r="F33" s="11">
        <f t="shared" si="1"/>
        <v>-50.5</v>
      </c>
      <c r="G33" s="11">
        <f t="shared" si="1"/>
        <v>-50.5</v>
      </c>
      <c r="H33" s="11">
        <f t="shared" si="1"/>
        <v>0</v>
      </c>
      <c r="I33" s="12">
        <f t="shared" si="1"/>
        <v>150.5</v>
      </c>
      <c r="J33" s="11">
        <f t="shared" si="1"/>
        <v>-195</v>
      </c>
      <c r="K33" s="11" t="s">
        <v>15</v>
      </c>
      <c r="L33" s="3"/>
    </row>
    <row r="34" spans="1:13" x14ac:dyDescent="0.25">
      <c r="B34" s="10" t="s">
        <v>32</v>
      </c>
      <c r="C34" s="13">
        <f>C27-$D$27*C35</f>
        <v>0</v>
      </c>
      <c r="D34" s="13">
        <f t="shared" ref="D34:J34" si="2">D27-$D$27*D35</f>
        <v>0</v>
      </c>
      <c r="E34" s="13">
        <f t="shared" si="2"/>
        <v>3.5</v>
      </c>
      <c r="F34" s="13">
        <f t="shared" si="2"/>
        <v>0.5</v>
      </c>
      <c r="G34" s="13">
        <f t="shared" si="2"/>
        <v>0.5</v>
      </c>
      <c r="H34" s="13">
        <f t="shared" si="2"/>
        <v>1</v>
      </c>
      <c r="I34" s="14">
        <f t="shared" si="2"/>
        <v>-0.5</v>
      </c>
      <c r="J34" s="13">
        <f t="shared" si="2"/>
        <v>2</v>
      </c>
      <c r="K34" s="11">
        <f>J34/E34</f>
        <v>0.5714285714285714</v>
      </c>
      <c r="L34" s="3" t="s">
        <v>51</v>
      </c>
    </row>
    <row r="35" spans="1:13" x14ac:dyDescent="0.25">
      <c r="B35" s="7" t="s">
        <v>8</v>
      </c>
      <c r="C35" s="32">
        <f>C28/$D$28</f>
        <v>0</v>
      </c>
      <c r="D35" s="32">
        <f t="shared" ref="D35:J35" si="3">D28/$D$28</f>
        <v>1</v>
      </c>
      <c r="E35" s="39">
        <f t="shared" si="3"/>
        <v>-2.5</v>
      </c>
      <c r="F35" s="32">
        <f t="shared" si="3"/>
        <v>0.5</v>
      </c>
      <c r="G35" s="32">
        <f t="shared" si="3"/>
        <v>-0.5</v>
      </c>
      <c r="H35" s="32">
        <f t="shared" si="3"/>
        <v>0</v>
      </c>
      <c r="I35" s="33">
        <f t="shared" si="3"/>
        <v>0.5</v>
      </c>
      <c r="J35" s="32">
        <f t="shared" si="3"/>
        <v>5</v>
      </c>
      <c r="K35" s="11">
        <f>J35/E35</f>
        <v>-2</v>
      </c>
      <c r="L35" s="3" t="s">
        <v>16</v>
      </c>
    </row>
    <row r="38" spans="1:13" x14ac:dyDescent="0.25">
      <c r="B38" s="6" t="s">
        <v>21</v>
      </c>
      <c r="D38" s="3"/>
      <c r="E38" s="3"/>
      <c r="F38" s="3" t="s">
        <v>19</v>
      </c>
    </row>
    <row r="39" spans="1:13" x14ac:dyDescent="0.25">
      <c r="B39" s="7" t="s">
        <v>6</v>
      </c>
      <c r="C39" s="5" t="s">
        <v>7</v>
      </c>
      <c r="D39" s="5" t="s">
        <v>8</v>
      </c>
      <c r="E39" s="5" t="s">
        <v>9</v>
      </c>
      <c r="F39" s="5" t="s">
        <v>10</v>
      </c>
      <c r="G39" s="5" t="s">
        <v>11</v>
      </c>
      <c r="H39" s="5" t="s">
        <v>32</v>
      </c>
      <c r="I39" s="7" t="s">
        <v>33</v>
      </c>
      <c r="J39" s="5" t="s">
        <v>12</v>
      </c>
      <c r="K39" s="4"/>
      <c r="L39" s="42" t="s">
        <v>12</v>
      </c>
    </row>
    <row r="40" spans="1:13" x14ac:dyDescent="0.25">
      <c r="B40" s="8" t="s">
        <v>7</v>
      </c>
      <c r="C40" s="11">
        <f>C33-$E$33*C41</f>
        <v>1</v>
      </c>
      <c r="D40" s="11">
        <f t="shared" ref="D40:J40" si="4">D33-$E$33*D41</f>
        <v>0</v>
      </c>
      <c r="E40" s="11">
        <f t="shared" si="4"/>
        <v>0</v>
      </c>
      <c r="F40" s="11">
        <f t="shared" si="4"/>
        <v>0.1428571428571388</v>
      </c>
      <c r="G40" s="11">
        <f t="shared" si="4"/>
        <v>0.1428571428571388</v>
      </c>
      <c r="H40" s="11">
        <f t="shared" si="4"/>
        <v>101.28571428571428</v>
      </c>
      <c r="I40" s="12">
        <f t="shared" si="4"/>
        <v>99.857142857142861</v>
      </c>
      <c r="J40" s="11">
        <f t="shared" si="4"/>
        <v>7.5714285714285552</v>
      </c>
      <c r="K40" s="11"/>
      <c r="L40" s="3" t="s">
        <v>22</v>
      </c>
      <c r="M40" s="16">
        <f>J40</f>
        <v>7.5714285714285552</v>
      </c>
    </row>
    <row r="41" spans="1:13" x14ac:dyDescent="0.25">
      <c r="A41" s="3" t="s">
        <v>20</v>
      </c>
      <c r="B41" s="6" t="s">
        <v>9</v>
      </c>
      <c r="C41" s="18">
        <f>C34/$E$34</f>
        <v>0</v>
      </c>
      <c r="D41" s="18">
        <f t="shared" ref="D41:J41" si="5">D34/$E$34</f>
        <v>0</v>
      </c>
      <c r="E41" s="18">
        <f t="shared" si="5"/>
        <v>1</v>
      </c>
      <c r="F41" s="18">
        <f t="shared" si="5"/>
        <v>0.14285714285714285</v>
      </c>
      <c r="G41" s="18">
        <f t="shared" si="5"/>
        <v>0.14285714285714285</v>
      </c>
      <c r="H41" s="18">
        <f t="shared" si="5"/>
        <v>0.2857142857142857</v>
      </c>
      <c r="I41" s="20">
        <f t="shared" si="5"/>
        <v>-0.14285714285714285</v>
      </c>
      <c r="J41" s="18">
        <f t="shared" si="5"/>
        <v>0.5714285714285714</v>
      </c>
      <c r="K41" s="11"/>
      <c r="L41" s="3" t="s">
        <v>23</v>
      </c>
      <c r="M41" s="16">
        <f>J42</f>
        <v>6.4285714285714288</v>
      </c>
    </row>
    <row r="42" spans="1:13" x14ac:dyDescent="0.25">
      <c r="B42" s="21" t="s">
        <v>8</v>
      </c>
      <c r="C42" s="22">
        <f>C35-$E$35*C41</f>
        <v>0</v>
      </c>
      <c r="D42" s="22">
        <f t="shared" ref="D42:J42" si="6">D35-$E$35*D41</f>
        <v>1</v>
      </c>
      <c r="E42" s="22">
        <f t="shared" si="6"/>
        <v>0</v>
      </c>
      <c r="F42" s="22">
        <f t="shared" si="6"/>
        <v>0.8571428571428571</v>
      </c>
      <c r="G42" s="22">
        <f t="shared" si="6"/>
        <v>-0.1428571428571429</v>
      </c>
      <c r="H42" s="22">
        <f t="shared" si="6"/>
        <v>0.71428571428571419</v>
      </c>
      <c r="I42" s="23">
        <f t="shared" si="6"/>
        <v>0.1428571428571429</v>
      </c>
      <c r="J42" s="22">
        <f t="shared" si="6"/>
        <v>6.4285714285714288</v>
      </c>
      <c r="K42" s="11"/>
      <c r="L42" s="3" t="s">
        <v>24</v>
      </c>
      <c r="M42" s="16">
        <f>J41</f>
        <v>0.5714285714285714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6989-AD4B-4E54-93D2-CDD5C632CDB4}">
  <dimension ref="A3:M42"/>
  <sheetViews>
    <sheetView showGridLines="0" tabSelected="1" topLeftCell="A25" zoomScale="130" zoomScaleNormal="130" workbookViewId="0">
      <selection activeCell="M40" sqref="M40:M42"/>
    </sheetView>
  </sheetViews>
  <sheetFormatPr baseColWidth="10" defaultRowHeight="11.25" x14ac:dyDescent="0.25"/>
  <cols>
    <col min="1" max="1" width="8.5703125" style="3" customWidth="1"/>
    <col min="2" max="2" width="8.7109375" style="2" customWidth="1"/>
    <col min="3" max="9" width="9.28515625" style="2" customWidth="1"/>
    <col min="10" max="10" width="11" style="2" customWidth="1"/>
    <col min="11" max="13" width="8.7109375" style="2" customWidth="1"/>
    <col min="14" max="16384" width="11.42578125" style="2"/>
  </cols>
  <sheetData>
    <row r="3" spans="1:12" x14ac:dyDescent="0.25">
      <c r="A3" s="2"/>
      <c r="B3" s="1" t="s">
        <v>55</v>
      </c>
      <c r="D3" s="3" t="s">
        <v>2</v>
      </c>
      <c r="E3" s="2" t="s">
        <v>56</v>
      </c>
      <c r="H3" s="3"/>
    </row>
    <row r="4" spans="1:12" x14ac:dyDescent="0.25">
      <c r="A4" s="17" t="s">
        <v>0</v>
      </c>
      <c r="B4" s="1" t="s">
        <v>36</v>
      </c>
      <c r="D4" s="3" t="s">
        <v>3</v>
      </c>
      <c r="E4" s="1" t="s">
        <v>38</v>
      </c>
      <c r="H4" s="3"/>
      <c r="I4" s="1"/>
    </row>
    <row r="5" spans="1:12" x14ac:dyDescent="0.25">
      <c r="A5" s="2"/>
      <c r="B5" s="1" t="s">
        <v>37</v>
      </c>
      <c r="D5" s="3" t="s">
        <v>4</v>
      </c>
      <c r="E5" s="1" t="s">
        <v>41</v>
      </c>
      <c r="H5" s="3"/>
      <c r="I5" s="1"/>
    </row>
    <row r="6" spans="1:12" x14ac:dyDescent="0.25">
      <c r="A6" s="2"/>
      <c r="B6" s="1" t="s">
        <v>1</v>
      </c>
      <c r="D6" s="3"/>
      <c r="E6" s="1"/>
      <c r="H6" s="3"/>
      <c r="I6" s="1"/>
    </row>
    <row r="7" spans="1:12" x14ac:dyDescent="0.25">
      <c r="A7" s="2"/>
      <c r="E7" s="3" t="s">
        <v>40</v>
      </c>
    </row>
    <row r="9" spans="1:12" x14ac:dyDescent="0.25">
      <c r="B9" s="6" t="s">
        <v>13</v>
      </c>
      <c r="D9" s="3" t="s">
        <v>19</v>
      </c>
    </row>
    <row r="10" spans="1:12" x14ac:dyDescent="0.25">
      <c r="B10" s="7" t="s">
        <v>6</v>
      </c>
      <c r="C10" s="5" t="s">
        <v>7</v>
      </c>
      <c r="D10" s="5" t="s">
        <v>8</v>
      </c>
      <c r="E10" s="5" t="s">
        <v>9</v>
      </c>
      <c r="F10" s="5" t="s">
        <v>10</v>
      </c>
      <c r="G10" s="5" t="s">
        <v>11</v>
      </c>
      <c r="H10" s="5" t="s">
        <v>32</v>
      </c>
      <c r="I10" s="5" t="s">
        <v>33</v>
      </c>
      <c r="J10" s="26" t="s">
        <v>12</v>
      </c>
      <c r="K10" s="4"/>
    </row>
    <row r="11" spans="1:12" x14ac:dyDescent="0.25">
      <c r="B11" s="8" t="s">
        <v>7</v>
      </c>
      <c r="C11" s="11">
        <v>1</v>
      </c>
      <c r="D11" s="11">
        <v>-4</v>
      </c>
      <c r="E11" s="11">
        <v>8</v>
      </c>
      <c r="F11" s="11">
        <v>-3</v>
      </c>
      <c r="G11" s="11">
        <v>0</v>
      </c>
      <c r="H11" s="11">
        <v>-100</v>
      </c>
      <c r="I11" s="11">
        <v>-100</v>
      </c>
      <c r="J11" s="27">
        <v>0</v>
      </c>
      <c r="K11" s="11"/>
    </row>
    <row r="12" spans="1:12" x14ac:dyDescent="0.25">
      <c r="A12" s="3" t="s">
        <v>20</v>
      </c>
      <c r="B12" s="8" t="s">
        <v>32</v>
      </c>
      <c r="C12" s="11">
        <v>0</v>
      </c>
      <c r="D12" s="11">
        <v>1</v>
      </c>
      <c r="E12" s="11">
        <v>1</v>
      </c>
      <c r="F12" s="11">
        <v>1</v>
      </c>
      <c r="G12" s="11">
        <v>0</v>
      </c>
      <c r="H12" s="11">
        <v>1</v>
      </c>
      <c r="I12" s="11">
        <v>0</v>
      </c>
      <c r="J12" s="27">
        <v>7</v>
      </c>
      <c r="K12" s="11"/>
      <c r="L12" s="3"/>
    </row>
    <row r="13" spans="1:12" x14ac:dyDescent="0.25">
      <c r="B13" s="21" t="s">
        <v>33</v>
      </c>
      <c r="C13" s="22">
        <v>0</v>
      </c>
      <c r="D13" s="22">
        <v>2</v>
      </c>
      <c r="E13" s="22">
        <v>-5</v>
      </c>
      <c r="F13" s="22">
        <v>1</v>
      </c>
      <c r="G13" s="22">
        <v>-1</v>
      </c>
      <c r="H13" s="22">
        <v>0</v>
      </c>
      <c r="I13" s="22">
        <v>1</v>
      </c>
      <c r="J13" s="28">
        <v>10</v>
      </c>
      <c r="K13" s="11"/>
      <c r="L13" s="3"/>
    </row>
    <row r="14" spans="1:12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25">
      <c r="B15" s="29" t="s">
        <v>57</v>
      </c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2" x14ac:dyDescent="0.25">
      <c r="B17" s="7" t="s">
        <v>6</v>
      </c>
      <c r="C17" s="5" t="s">
        <v>7</v>
      </c>
      <c r="D17" s="5" t="s">
        <v>8</v>
      </c>
      <c r="E17" s="5" t="s">
        <v>9</v>
      </c>
      <c r="F17" s="5" t="s">
        <v>10</v>
      </c>
      <c r="G17" s="5" t="s">
        <v>11</v>
      </c>
      <c r="H17" s="5" t="s">
        <v>32</v>
      </c>
      <c r="I17" s="5" t="s">
        <v>33</v>
      </c>
      <c r="J17" s="26" t="s">
        <v>12</v>
      </c>
      <c r="K17" s="3"/>
    </row>
    <row r="18" spans="1:12" x14ac:dyDescent="0.25">
      <c r="B18" s="8" t="s">
        <v>7</v>
      </c>
      <c r="C18" s="11">
        <v>1</v>
      </c>
      <c r="D18" s="11">
        <v>-4</v>
      </c>
      <c r="E18" s="11">
        <v>8</v>
      </c>
      <c r="F18" s="11">
        <v>-3</v>
      </c>
      <c r="G18" s="11">
        <v>0</v>
      </c>
      <c r="H18" s="11">
        <v>-100</v>
      </c>
      <c r="I18" s="11">
        <v>-100</v>
      </c>
      <c r="J18" s="27">
        <v>0</v>
      </c>
      <c r="K18" s="3"/>
    </row>
    <row r="19" spans="1:12" x14ac:dyDescent="0.25">
      <c r="A19" s="30" t="s">
        <v>50</v>
      </c>
      <c r="B19" s="8" t="s">
        <v>32</v>
      </c>
      <c r="C19" s="11">
        <v>0</v>
      </c>
      <c r="D19" s="11">
        <v>1</v>
      </c>
      <c r="E19" s="11">
        <v>1</v>
      </c>
      <c r="F19" s="11">
        <v>1</v>
      </c>
      <c r="G19" s="11">
        <v>0</v>
      </c>
      <c r="H19" s="11">
        <v>1</v>
      </c>
      <c r="I19" s="11">
        <v>0</v>
      </c>
      <c r="J19" s="27">
        <v>7</v>
      </c>
      <c r="K19" s="3"/>
    </row>
    <row r="20" spans="1:12" x14ac:dyDescent="0.25">
      <c r="A20" s="30" t="s">
        <v>50</v>
      </c>
      <c r="B20" s="21" t="s">
        <v>33</v>
      </c>
      <c r="C20" s="22">
        <v>0</v>
      </c>
      <c r="D20" s="22">
        <v>2</v>
      </c>
      <c r="E20" s="22">
        <v>-5</v>
      </c>
      <c r="F20" s="22">
        <v>1</v>
      </c>
      <c r="G20" s="22">
        <v>-1</v>
      </c>
      <c r="H20" s="22">
        <v>0</v>
      </c>
      <c r="I20" s="22">
        <v>1</v>
      </c>
      <c r="J20" s="28">
        <v>10</v>
      </c>
      <c r="K20" s="3"/>
    </row>
    <row r="21" spans="1:12" x14ac:dyDescent="0.25">
      <c r="B21" s="31" t="s">
        <v>7</v>
      </c>
      <c r="C21" s="11">
        <f>C18+100*C19+100*C20</f>
        <v>1</v>
      </c>
      <c r="D21" s="11">
        <f t="shared" ref="D21:J21" si="0">D18+100*D19+100*D20</f>
        <v>296</v>
      </c>
      <c r="E21" s="11">
        <f t="shared" si="0"/>
        <v>-392</v>
      </c>
      <c r="F21" s="11">
        <f t="shared" si="0"/>
        <v>197</v>
      </c>
      <c r="G21" s="11">
        <f t="shared" si="0"/>
        <v>-100</v>
      </c>
      <c r="H21" s="11">
        <f t="shared" si="0"/>
        <v>0</v>
      </c>
      <c r="I21" s="11">
        <f t="shared" si="0"/>
        <v>0</v>
      </c>
      <c r="J21" s="11">
        <f t="shared" si="0"/>
        <v>1700</v>
      </c>
      <c r="K21" s="3"/>
    </row>
    <row r="22" spans="1:12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2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2" x14ac:dyDescent="0.25">
      <c r="B24" s="6" t="s">
        <v>13</v>
      </c>
      <c r="D24" s="3" t="s">
        <v>19</v>
      </c>
    </row>
    <row r="25" spans="1:12" x14ac:dyDescent="0.25">
      <c r="B25" s="7" t="s">
        <v>6</v>
      </c>
      <c r="C25" s="5" t="s">
        <v>7</v>
      </c>
      <c r="D25" s="9" t="s">
        <v>8</v>
      </c>
      <c r="E25" s="5" t="s">
        <v>9</v>
      </c>
      <c r="F25" s="5" t="s">
        <v>10</v>
      </c>
      <c r="G25" s="5" t="s">
        <v>11</v>
      </c>
      <c r="H25" s="5" t="s">
        <v>32</v>
      </c>
      <c r="I25" s="5" t="s">
        <v>33</v>
      </c>
      <c r="J25" s="26" t="s">
        <v>12</v>
      </c>
      <c r="K25" s="4" t="s">
        <v>14</v>
      </c>
    </row>
    <row r="26" spans="1:12" x14ac:dyDescent="0.25">
      <c r="B26" s="8" t="s">
        <v>7</v>
      </c>
      <c r="C26" s="11">
        <v>1</v>
      </c>
      <c r="D26" s="13">
        <v>296</v>
      </c>
      <c r="E26" s="11">
        <v>-392</v>
      </c>
      <c r="F26" s="11">
        <v>197</v>
      </c>
      <c r="G26" s="11">
        <v>-100</v>
      </c>
      <c r="H26" s="11">
        <v>0</v>
      </c>
      <c r="I26" s="12">
        <v>0</v>
      </c>
      <c r="J26" s="11">
        <v>1700</v>
      </c>
      <c r="K26" s="11" t="s">
        <v>15</v>
      </c>
    </row>
    <row r="27" spans="1:12" x14ac:dyDescent="0.25">
      <c r="B27" s="8" t="s">
        <v>32</v>
      </c>
      <c r="C27" s="11">
        <v>0</v>
      </c>
      <c r="D27" s="13">
        <v>1</v>
      </c>
      <c r="E27" s="11">
        <v>1</v>
      </c>
      <c r="F27" s="11">
        <v>1</v>
      </c>
      <c r="G27" s="11">
        <v>0</v>
      </c>
      <c r="H27" s="11">
        <v>1</v>
      </c>
      <c r="I27" s="12">
        <v>0</v>
      </c>
      <c r="J27" s="11">
        <v>7</v>
      </c>
      <c r="K27" s="11">
        <f>J27/D27</f>
        <v>7</v>
      </c>
      <c r="L27" s="3"/>
    </row>
    <row r="28" spans="1:12" x14ac:dyDescent="0.25">
      <c r="A28" s="3" t="s">
        <v>20</v>
      </c>
      <c r="B28" s="24" t="s">
        <v>33</v>
      </c>
      <c r="C28" s="15">
        <v>0</v>
      </c>
      <c r="D28" s="15">
        <v>2</v>
      </c>
      <c r="E28" s="15">
        <v>-5</v>
      </c>
      <c r="F28" s="15">
        <v>1</v>
      </c>
      <c r="G28" s="15">
        <v>-1</v>
      </c>
      <c r="H28" s="15">
        <v>0</v>
      </c>
      <c r="I28" s="25">
        <v>1</v>
      </c>
      <c r="J28" s="15">
        <v>10</v>
      </c>
      <c r="K28" s="11">
        <f>J28/D28</f>
        <v>5</v>
      </c>
      <c r="L28" s="3"/>
    </row>
    <row r="29" spans="1:12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2" x14ac:dyDescent="0.25">
      <c r="B30" s="3"/>
      <c r="C30" s="3"/>
      <c r="D30" s="3"/>
      <c r="E30" s="3"/>
      <c r="F30" s="3"/>
      <c r="G30" s="3"/>
      <c r="H30" s="3"/>
      <c r="I30" s="3"/>
    </row>
    <row r="31" spans="1:12" x14ac:dyDescent="0.25">
      <c r="B31" s="6" t="s">
        <v>18</v>
      </c>
      <c r="D31" s="3"/>
      <c r="E31" s="3" t="s">
        <v>19</v>
      </c>
    </row>
    <row r="32" spans="1:12" x14ac:dyDescent="0.25">
      <c r="B32" s="7" t="s">
        <v>6</v>
      </c>
      <c r="C32" s="5" t="s">
        <v>7</v>
      </c>
      <c r="D32" s="5" t="s">
        <v>8</v>
      </c>
      <c r="E32" s="9" t="s">
        <v>9</v>
      </c>
      <c r="F32" s="5" t="s">
        <v>10</v>
      </c>
      <c r="G32" s="5" t="s">
        <v>11</v>
      </c>
      <c r="H32" s="5" t="s">
        <v>32</v>
      </c>
      <c r="I32" s="7" t="s">
        <v>33</v>
      </c>
      <c r="J32" s="5" t="s">
        <v>12</v>
      </c>
      <c r="K32" s="4" t="s">
        <v>14</v>
      </c>
    </row>
    <row r="33" spans="1:13" x14ac:dyDescent="0.25">
      <c r="B33" s="8" t="s">
        <v>7</v>
      </c>
      <c r="C33" s="11">
        <f>C26-$D$26*C35</f>
        <v>1</v>
      </c>
      <c r="D33" s="11">
        <f t="shared" ref="D33:J33" si="1">D26-$D$26*D35</f>
        <v>0</v>
      </c>
      <c r="E33" s="13">
        <f t="shared" si="1"/>
        <v>348</v>
      </c>
      <c r="F33" s="11">
        <f t="shared" si="1"/>
        <v>49</v>
      </c>
      <c r="G33" s="11">
        <f t="shared" si="1"/>
        <v>48</v>
      </c>
      <c r="H33" s="11">
        <f t="shared" si="1"/>
        <v>0</v>
      </c>
      <c r="I33" s="12">
        <f t="shared" si="1"/>
        <v>-148</v>
      </c>
      <c r="J33" s="11">
        <f t="shared" si="1"/>
        <v>220</v>
      </c>
      <c r="K33" s="11" t="s">
        <v>15</v>
      </c>
      <c r="L33" s="3"/>
    </row>
    <row r="34" spans="1:13" x14ac:dyDescent="0.25">
      <c r="B34" s="10" t="s">
        <v>32</v>
      </c>
      <c r="C34" s="13">
        <f>C27-$D$27*C35</f>
        <v>0</v>
      </c>
      <c r="D34" s="13">
        <f t="shared" ref="D34:J34" si="2">D27-$D$27*D35</f>
        <v>0</v>
      </c>
      <c r="E34" s="13">
        <f t="shared" si="2"/>
        <v>3.5</v>
      </c>
      <c r="F34" s="13">
        <f t="shared" si="2"/>
        <v>0.5</v>
      </c>
      <c r="G34" s="13">
        <f t="shared" si="2"/>
        <v>0.5</v>
      </c>
      <c r="H34" s="13">
        <f t="shared" si="2"/>
        <v>1</v>
      </c>
      <c r="I34" s="14">
        <f t="shared" si="2"/>
        <v>-0.5</v>
      </c>
      <c r="J34" s="13">
        <f t="shared" si="2"/>
        <v>2</v>
      </c>
      <c r="K34" s="11">
        <f>J34/E34</f>
        <v>0.5714285714285714</v>
      </c>
      <c r="L34" s="3" t="s">
        <v>51</v>
      </c>
    </row>
    <row r="35" spans="1:13" x14ac:dyDescent="0.25">
      <c r="B35" s="7" t="s">
        <v>8</v>
      </c>
      <c r="C35" s="32">
        <f>C28/$D$28</f>
        <v>0</v>
      </c>
      <c r="D35" s="32">
        <f t="shared" ref="D35:J35" si="3">D28/$D$28</f>
        <v>1</v>
      </c>
      <c r="E35" s="39">
        <f t="shared" si="3"/>
        <v>-2.5</v>
      </c>
      <c r="F35" s="32">
        <f t="shared" si="3"/>
        <v>0.5</v>
      </c>
      <c r="G35" s="32">
        <f t="shared" si="3"/>
        <v>-0.5</v>
      </c>
      <c r="H35" s="32">
        <f t="shared" si="3"/>
        <v>0</v>
      </c>
      <c r="I35" s="33">
        <f t="shared" si="3"/>
        <v>0.5</v>
      </c>
      <c r="J35" s="32">
        <f t="shared" si="3"/>
        <v>5</v>
      </c>
      <c r="K35" s="11">
        <f>J35/E35</f>
        <v>-2</v>
      </c>
      <c r="L35" s="3" t="s">
        <v>16</v>
      </c>
    </row>
    <row r="38" spans="1:13" x14ac:dyDescent="0.25">
      <c r="B38" s="6" t="s">
        <v>21</v>
      </c>
      <c r="D38" s="3"/>
      <c r="E38" s="3"/>
      <c r="F38" s="3" t="s">
        <v>19</v>
      </c>
    </row>
    <row r="39" spans="1:13" x14ac:dyDescent="0.25">
      <c r="B39" s="7" t="s">
        <v>6</v>
      </c>
      <c r="C39" s="5" t="s">
        <v>7</v>
      </c>
      <c r="D39" s="5" t="s">
        <v>8</v>
      </c>
      <c r="E39" s="5" t="s">
        <v>9</v>
      </c>
      <c r="F39" s="5" t="s">
        <v>10</v>
      </c>
      <c r="G39" s="5" t="s">
        <v>11</v>
      </c>
      <c r="H39" s="5" t="s">
        <v>32</v>
      </c>
      <c r="I39" s="7" t="s">
        <v>33</v>
      </c>
      <c r="J39" s="5" t="s">
        <v>12</v>
      </c>
      <c r="K39" s="4"/>
      <c r="L39" s="42" t="s">
        <v>12</v>
      </c>
    </row>
    <row r="40" spans="1:13" x14ac:dyDescent="0.25">
      <c r="B40" s="8" t="s">
        <v>7</v>
      </c>
      <c r="C40" s="11">
        <f>C33-$E$33*C41</f>
        <v>1</v>
      </c>
      <c r="D40" s="11">
        <f t="shared" ref="D40:J40" si="4">D33-$E$33*D41</f>
        <v>0</v>
      </c>
      <c r="E40" s="11">
        <f t="shared" si="4"/>
        <v>0</v>
      </c>
      <c r="F40" s="11">
        <f t="shared" si="4"/>
        <v>-0.7142857142857082</v>
      </c>
      <c r="G40" s="11">
        <f t="shared" si="4"/>
        <v>-1.7142857142857082</v>
      </c>
      <c r="H40" s="11">
        <f t="shared" si="4"/>
        <v>-99.428571428571416</v>
      </c>
      <c r="I40" s="12">
        <f t="shared" si="4"/>
        <v>-98.285714285714292</v>
      </c>
      <c r="J40" s="11">
        <f t="shared" si="4"/>
        <v>21.142857142857167</v>
      </c>
      <c r="K40" s="11"/>
      <c r="L40" s="3" t="s">
        <v>22</v>
      </c>
      <c r="M40" s="16">
        <f>J40</f>
        <v>21.142857142857167</v>
      </c>
    </row>
    <row r="41" spans="1:13" x14ac:dyDescent="0.25">
      <c r="A41" s="3" t="s">
        <v>20</v>
      </c>
      <c r="B41" s="6" t="s">
        <v>9</v>
      </c>
      <c r="C41" s="11">
        <f>C34/$E$34</f>
        <v>0</v>
      </c>
      <c r="D41" s="11">
        <f t="shared" ref="D41:J41" si="5">D34/$E$34</f>
        <v>0</v>
      </c>
      <c r="E41" s="11">
        <f t="shared" si="5"/>
        <v>1</v>
      </c>
      <c r="F41" s="11">
        <f t="shared" si="5"/>
        <v>0.14285714285714285</v>
      </c>
      <c r="G41" s="11">
        <f t="shared" si="5"/>
        <v>0.14285714285714285</v>
      </c>
      <c r="H41" s="11">
        <f t="shared" si="5"/>
        <v>0.2857142857142857</v>
      </c>
      <c r="I41" s="12">
        <f t="shared" si="5"/>
        <v>-0.14285714285714285</v>
      </c>
      <c r="J41" s="11">
        <f t="shared" si="5"/>
        <v>0.5714285714285714</v>
      </c>
      <c r="K41" s="11"/>
      <c r="L41" s="3" t="s">
        <v>23</v>
      </c>
      <c r="M41" s="16">
        <f>J42</f>
        <v>6.4285714285714288</v>
      </c>
    </row>
    <row r="42" spans="1:13" x14ac:dyDescent="0.25">
      <c r="B42" s="21" t="s">
        <v>8</v>
      </c>
      <c r="C42" s="22">
        <f>C35-$E$35*C41</f>
        <v>0</v>
      </c>
      <c r="D42" s="22">
        <f t="shared" ref="D42:J42" si="6">D35-$E$35*D41</f>
        <v>1</v>
      </c>
      <c r="E42" s="22">
        <f t="shared" si="6"/>
        <v>0</v>
      </c>
      <c r="F42" s="22">
        <f t="shared" si="6"/>
        <v>0.8571428571428571</v>
      </c>
      <c r="G42" s="22">
        <f t="shared" si="6"/>
        <v>-0.1428571428571429</v>
      </c>
      <c r="H42" s="22">
        <f t="shared" si="6"/>
        <v>0.71428571428571419</v>
      </c>
      <c r="I42" s="23">
        <f t="shared" si="6"/>
        <v>0.1428571428571429</v>
      </c>
      <c r="J42" s="22">
        <f t="shared" si="6"/>
        <v>6.4285714285714288</v>
      </c>
      <c r="K42" s="11"/>
      <c r="L42" s="3" t="s">
        <v>24</v>
      </c>
      <c r="M42" s="16">
        <f>J41</f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Ejercicio 1</vt:lpstr>
      <vt:lpstr>Ejercicio 2</vt:lpstr>
      <vt:lpstr>Ejercicio 3</vt:lpstr>
      <vt:lpstr>Ejercicio 4</vt:lpstr>
      <vt:lpstr>Ejercicio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Sandon</dc:creator>
  <cp:lastModifiedBy>Luis Sandon</cp:lastModifiedBy>
  <dcterms:created xsi:type="dcterms:W3CDTF">2024-04-29T21:11:47Z</dcterms:created>
  <dcterms:modified xsi:type="dcterms:W3CDTF">2024-05-17T06:26:10Z</dcterms:modified>
</cp:coreProperties>
</file>