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F4" i="7"/>
  <c r="G5" i="7"/>
  <c r="O5" i="7"/>
  <c r="Q5" i="7"/>
  <c r="R5" i="7"/>
  <c r="P5" i="7"/>
  <c r="N5" i="7"/>
  <c r="H5" i="7"/>
  <c r="F5" i="7"/>
  <c r="G3" i="7"/>
  <c r="H3" i="7"/>
  <c r="F3" i="7"/>
  <c r="G2" i="7"/>
  <c r="H2" i="7"/>
  <c r="F2" i="7"/>
  <c r="G4" i="7"/>
  <c r="H4" i="7"/>
  <c r="C9" i="4"/>
</calcChain>
</file>

<file path=xl/sharedStrings.xml><?xml version="1.0" encoding="utf-8"?>
<sst xmlns="http://schemas.openxmlformats.org/spreadsheetml/2006/main" count="72" uniqueCount="67">
  <si>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</si>
  <si>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</si>
  <si>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</si>
  <si>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</si>
  <si>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</si>
  <si>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</si>
  <si>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</si>
  <si>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</si>
  <si>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</si>
  <si>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</si>
  <si>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</si>
  <si>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</si>
  <si>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</si>
  <si>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</si>
  <si>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</si>
  <si>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</si>
  <si>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</si>
  <si>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</si>
  <si>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</si>
  <si>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</si>
  <si>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</si>
  <si>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</si>
  <si>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</si>
  <si>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</si>
  <si>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</si>
  <si>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</si>
  <si>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</si>
  <si>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</si>
  <si>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</si>
  <si>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</si>
  <si>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</si>
  <si>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</si>
  <si>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</si>
  <si>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</si>
  <si>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Wind</t>
  </si>
  <si>
    <t>Gainsboro</t>
  </si>
  <si>
    <t>ForestGreen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</si>
  <si>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</si>
  <si>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</si>
  <si>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</si>
  <si>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</si>
  <si>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</si>
  <si>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</si>
  <si>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</si>
  <si>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</si>
  <si>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</si>
  <si>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</si>
  <si>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</si>
  <si>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</si>
  <si>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</si>
  <si>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</si>
  <si>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</si>
  <si>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</si>
  <si>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</si>
  <si>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</si>
  <si>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</si>
  <si>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</si>
  <si>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</si>
  <si>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</si>
  <si>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</si>
  <si>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</si>
  <si>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</si>
  <si>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</si>
  <si>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Bus 6 added to connect storage to the same bus as wind</t>
  </si>
  <si>
    <t>Storage</t>
  </si>
  <si>
    <t>Blue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</si>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</sst>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6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8" sqref="D18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6" t="s">
        <v>66</v>
      </c>
      <c r="E2" s="6" t="s">
        <v>43</v>
      </c>
    </row>
    <row r="3" spans="1:6">
      <c r="A3" s="5">
        <v>2</v>
      </c>
      <c r="B3" s="5">
        <v>2</v>
      </c>
      <c r="C3" s="5">
        <v>1</v>
      </c>
      <c r="D3" s="6" t="s">
        <v>57</v>
      </c>
      <c r="E3" s="6" t="s">
        <v>58</v>
      </c>
    </row>
    <row r="4" spans="1:6">
      <c r="A4" s="5">
        <v>3</v>
      </c>
      <c r="B4" s="5">
        <v>3</v>
      </c>
      <c r="C4" s="5">
        <v>1</v>
      </c>
      <c r="D4" s="6" t="s">
        <v>44</v>
      </c>
      <c r="E4" s="6" t="s">
        <v>59</v>
      </c>
    </row>
    <row r="5" spans="1:6">
      <c r="A5" s="5">
        <v>4</v>
      </c>
      <c r="B5" s="5">
        <v>4</v>
      </c>
      <c r="C5" s="5">
        <v>1</v>
      </c>
      <c r="D5" s="6" t="s">
        <v>61</v>
      </c>
      <c r="E5" s="6" t="s">
        <v>60</v>
      </c>
    </row>
    <row r="6" spans="1:6">
      <c r="A6" s="5">
        <v>5</v>
      </c>
      <c r="B6" s="5">
        <v>5</v>
      </c>
      <c r="C6" s="5">
        <v>1</v>
      </c>
      <c r="D6" s="6" t="s">
        <v>45</v>
      </c>
      <c r="E6" s="6" t="s">
        <v>46</v>
      </c>
    </row>
    <row r="7" spans="1:6">
      <c r="A7" s="5">
        <v>6</v>
      </c>
      <c r="B7" s="5">
        <v>2</v>
      </c>
      <c r="C7" s="5">
        <v>0</v>
      </c>
      <c r="D7" s="6" t="s">
        <v>66</v>
      </c>
      <c r="E7" s="6" t="s">
        <v>43</v>
      </c>
      <c r="F7" s="3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0" sqref="E10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>(PI()/12)/(E2/100)*D2</f>
        <v>3.4906585039886587E-3</v>
      </c>
      <c r="D2" s="5">
        <v>1</v>
      </c>
      <c r="E2" s="5">
        <v>7500</v>
      </c>
      <c r="F2" s="5">
        <v>0</v>
      </c>
    </row>
    <row r="3" spans="1:6">
      <c r="A3" s="5">
        <v>1</v>
      </c>
      <c r="B3" s="5">
        <v>3</v>
      </c>
      <c r="C3" s="9">
        <f>(PI()/12)/(E3/100)*D3</f>
        <v>3.4906585039886587E-3</v>
      </c>
      <c r="D3" s="5">
        <v>1</v>
      </c>
      <c r="E3" s="5">
        <v>7500</v>
      </c>
      <c r="F3" s="5">
        <v>0</v>
      </c>
    </row>
    <row r="4" spans="1:6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6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</row>
    <row r="6" spans="1:6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  <row r="9" spans="1:6">
      <c r="A9" s="5">
        <v>6</v>
      </c>
      <c r="B9" s="5">
        <v>1</v>
      </c>
      <c r="C9" s="9">
        <f t="shared" ref="C9" si="1">(PI()/6)/(E9/100)*D9</f>
        <v>3.4906585039886587E-3</v>
      </c>
      <c r="D9" s="5">
        <v>1</v>
      </c>
      <c r="E9" s="5">
        <v>15000</v>
      </c>
      <c r="F9" s="5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53</v>
      </c>
      <c r="E2" s="10" t="s">
        <v>52</v>
      </c>
      <c r="F2" s="8" t="s">
        <v>62</v>
      </c>
    </row>
    <row r="3" spans="1:6">
      <c r="A3" s="5">
        <v>3</v>
      </c>
      <c r="B3" s="5" t="s">
        <v>47</v>
      </c>
      <c r="C3" s="5">
        <v>0.36980000000000002</v>
      </c>
      <c r="D3" s="5" t="s">
        <v>55</v>
      </c>
      <c r="E3" s="10" t="s">
        <v>50</v>
      </c>
      <c r="F3" s="8"/>
    </row>
    <row r="4" spans="1:6">
      <c r="A4" s="5">
        <v>4</v>
      </c>
      <c r="B4" s="5" t="s">
        <v>48</v>
      </c>
      <c r="C4" s="5">
        <v>0.1636</v>
      </c>
      <c r="D4" s="5" t="s">
        <v>56</v>
      </c>
      <c r="E4" s="10" t="s">
        <v>51</v>
      </c>
      <c r="F4" s="8"/>
    </row>
    <row r="5" spans="1:6">
      <c r="A5" s="5">
        <v>5</v>
      </c>
      <c r="B5" s="5" t="s">
        <v>49</v>
      </c>
      <c r="C5" s="5">
        <v>0.21110000000000001</v>
      </c>
      <c r="D5" s="5" t="s">
        <v>54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F19" sqref="F19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40</v>
      </c>
      <c r="P1" s="7" t="s">
        <v>41</v>
      </c>
      <c r="Q1" s="7" t="s">
        <v>31</v>
      </c>
      <c r="R1" s="7" t="s">
        <v>32</v>
      </c>
      <c r="S1" s="7" t="s">
        <v>33</v>
      </c>
      <c r="T1" s="7" t="s">
        <v>42</v>
      </c>
    </row>
    <row r="2" spans="1:20">
      <c r="A2" s="5" t="s">
        <v>38</v>
      </c>
      <c r="B2" s="5" t="s">
        <v>37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39</v>
      </c>
      <c r="B3" s="5" t="s">
        <v>35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34</v>
      </c>
      <c r="B4" s="5" t="s">
        <v>36</v>
      </c>
      <c r="C4" s="5">
        <v>1</v>
      </c>
      <c r="D4" s="5">
        <v>7</v>
      </c>
      <c r="E4" s="5">
        <v>15000</v>
      </c>
      <c r="F4" s="5">
        <f>0.01*E4</f>
        <v>150</v>
      </c>
      <c r="G4" s="5">
        <f>E4</f>
        <v>15000</v>
      </c>
      <c r="H4" s="5">
        <f>G4</f>
        <v>15000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  <row r="5" spans="1:20">
      <c r="A5" s="5" t="s">
        <v>64</v>
      </c>
      <c r="B5" s="5" t="s">
        <v>65</v>
      </c>
      <c r="C5" s="5">
        <v>6</v>
      </c>
      <c r="D5" s="5">
        <v>6</v>
      </c>
      <c r="E5" s="5">
        <v>15000</v>
      </c>
      <c r="F5" s="5">
        <f>0.05*E5</f>
        <v>750</v>
      </c>
      <c r="G5" s="5">
        <f>0.8*E5</f>
        <v>12000</v>
      </c>
      <c r="H5" s="5">
        <f>G5</f>
        <v>12000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f>6*E5</f>
        <v>90000</v>
      </c>
      <c r="O5" s="5">
        <f>0.9*E5</f>
        <v>13500</v>
      </c>
      <c r="P5" s="5">
        <f>0.01*E5</f>
        <v>150</v>
      </c>
      <c r="Q5" s="5">
        <f>0.4*O5</f>
        <v>5400</v>
      </c>
      <c r="R5" s="5">
        <f>Q5</f>
        <v>5400</v>
      </c>
      <c r="S5" s="5">
        <v>0.85</v>
      </c>
      <c r="T5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2017-04-29T23:43:17Z</dcterms:modified>
</cp:coreProperties>
</file>