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80" yWindow="480" windowWidth="25120" windowHeight="1558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F4" i="7"/>
  <c r="F2" i="7"/>
  <c r="G4" i="7"/>
  <c r="H4" i="7"/>
  <c r="G3" i="7"/>
  <c r="H3" i="7"/>
</calcChain>
</file>

<file path=xl/sharedStrings.xml><?xml version="1.0" encoding="utf-8"?>
<sst xmlns="http://schemas.openxmlformats.org/spreadsheetml/2006/main" count="59" uniqueCount="49">
  <si>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</si>
  <si>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</si>
  <si>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</si>
  <si>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</si>
  <si>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</si>
  <si>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</si>
  <si>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</si>
  <si>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</si>
  <si>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</si>
  <si>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</si>
  <si>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</si>
  <si>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</si>
  <si>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</si>
  <si>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</si>
  <si>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</si>
  <si>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</si>
  <si>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</si>
  <si>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</si>
  <si>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</si>
  <si>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</si>
  <si>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</si>
  <si>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</si>
  <si>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</si>
  <si>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</si>
  <si>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</si>
  <si>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</si>
  <si>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</si>
  <si>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</si>
  <si>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</si>
  <si>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</si>
  <si>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</si>
  <si>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</si>
  <si>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</si>
  <si>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</si>
  <si>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Wind</t>
  </si>
  <si>
    <t>Gainsboro</t>
  </si>
  <si>
    <t>ForestGreen</t>
  </si>
  <si>
    <t>Rooftop PV</t>
  </si>
  <si>
    <t>DimGray</t>
  </si>
  <si>
    <t>Bubble MUN Wind 2014-2045_0910refyr.csv</t>
  </si>
  <si>
    <t>SWNSW Solar Real PV.csv</t>
  </si>
  <si>
    <t>This example uses NSW only, so only 1 region (node) is specified</t>
  </si>
  <si>
    <t>The maximum demand for this example is 12979 MW on Friday 22 Jan at 3pm</t>
  </si>
  <si>
    <t>Transmission line series reactance set to limit voltage angle to 30 degrees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</si>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</sst>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</cellXfs>
  <cellStyles count="5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:XFD7"/>
    </sheetView>
  </sheetViews>
  <sheetFormatPr baseColWidth="10" defaultRowHeight="15" x14ac:dyDescent="0"/>
  <cols>
    <col min="1" max="1" width="15.5" style="4" bestFit="1" customWidth="1"/>
    <col min="2" max="2" width="15.5" style="4" customWidth="1"/>
    <col min="3" max="3" width="36.5" style="4" bestFit="1" customWidth="1"/>
    <col min="4" max="4" width="40" style="4" customWidth="1"/>
    <col min="5" max="5" width="25.83203125" style="4" customWidth="1"/>
    <col min="6" max="6" width="12" style="4" customWidth="1"/>
    <col min="7" max="16384" width="10.83203125" style="4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2"/>
    </row>
    <row r="2" spans="1:6">
      <c r="A2" s="6">
        <v>1</v>
      </c>
      <c r="B2" s="6">
        <v>1</v>
      </c>
      <c r="C2" s="6">
        <v>0</v>
      </c>
      <c r="D2" s="7" t="s">
        <v>39</v>
      </c>
      <c r="E2" s="7" t="s">
        <v>40</v>
      </c>
    </row>
    <row r="3" spans="1:6">
      <c r="A3" s="6">
        <v>2</v>
      </c>
      <c r="B3" s="6">
        <v>1</v>
      </c>
      <c r="C3" s="6">
        <v>0</v>
      </c>
      <c r="D3" s="7" t="s">
        <v>39</v>
      </c>
      <c r="E3" s="7" t="s">
        <v>40</v>
      </c>
    </row>
    <row r="4" spans="1:6">
      <c r="A4" s="6">
        <v>3</v>
      </c>
      <c r="B4" s="6">
        <v>1</v>
      </c>
      <c r="C4" s="6">
        <v>0</v>
      </c>
      <c r="D4" s="7" t="s">
        <v>39</v>
      </c>
      <c r="E4" s="7" t="s">
        <v>40</v>
      </c>
    </row>
    <row r="5" spans="1:6">
      <c r="A5" s="6">
        <v>4</v>
      </c>
      <c r="B5" s="6">
        <v>1</v>
      </c>
      <c r="C5" s="6">
        <v>0</v>
      </c>
      <c r="D5" s="7" t="s">
        <v>39</v>
      </c>
      <c r="E5" s="7" t="s">
        <v>40</v>
      </c>
    </row>
    <row r="6" spans="1:6">
      <c r="A6" s="6">
        <v>5</v>
      </c>
      <c r="B6" s="6">
        <v>1</v>
      </c>
      <c r="C6" s="6">
        <v>1</v>
      </c>
      <c r="D6" s="7" t="s">
        <v>39</v>
      </c>
      <c r="E6" s="7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:XFD7"/>
    </sheetView>
  </sheetViews>
  <sheetFormatPr baseColWidth="10" defaultRowHeight="15" x14ac:dyDescent="0"/>
  <cols>
    <col min="1" max="1" width="10.6640625" style="3" bestFit="1" customWidth="1"/>
    <col min="2" max="2" width="8.33203125" style="3" bestFit="1" customWidth="1"/>
    <col min="3" max="3" width="38.5" style="3" bestFit="1" customWidth="1"/>
    <col min="4" max="4" width="18.1640625" style="4" bestFit="1" customWidth="1"/>
    <col min="5" max="5" width="16.6640625" style="4" customWidth="1"/>
    <col min="6" max="6" width="28" style="4" bestFit="1" customWidth="1"/>
    <col min="7" max="16384" width="10.83203125" style="3"/>
  </cols>
  <sheetData>
    <row r="1" spans="1:6" s="5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6">
        <v>1</v>
      </c>
      <c r="B2" s="6">
        <v>4</v>
      </c>
      <c r="C2" s="11">
        <f>(PI()/6)/(E2/100)*D2</f>
        <v>6.5449846949787354E-3</v>
      </c>
      <c r="D2" s="6">
        <v>1</v>
      </c>
      <c r="E2" s="6">
        <v>8000</v>
      </c>
      <c r="F2" s="6">
        <v>0</v>
      </c>
    </row>
    <row r="3" spans="1:6">
      <c r="A3" s="6">
        <v>2</v>
      </c>
      <c r="B3" s="6">
        <v>3</v>
      </c>
      <c r="C3" s="11">
        <f t="shared" ref="C3:C5" si="0">(PI()/6)/(E3/100)*D3</f>
        <v>0.10471975511965977</v>
      </c>
      <c r="D3" s="6">
        <v>1</v>
      </c>
      <c r="E3" s="6">
        <v>500</v>
      </c>
      <c r="F3" s="6">
        <v>0</v>
      </c>
    </row>
    <row r="4" spans="1:6">
      <c r="A4" s="6">
        <v>2</v>
      </c>
      <c r="B4" s="6">
        <v>4</v>
      </c>
      <c r="C4" s="11">
        <f t="shared" si="0"/>
        <v>8.7266462599716477E-3</v>
      </c>
      <c r="D4" s="6">
        <v>1</v>
      </c>
      <c r="E4" s="6">
        <v>6000</v>
      </c>
      <c r="F4" s="6">
        <v>0</v>
      </c>
    </row>
    <row r="5" spans="1:6">
      <c r="A5" s="6">
        <v>3</v>
      </c>
      <c r="B5" s="6">
        <v>4</v>
      </c>
      <c r="C5" s="11">
        <f t="shared" si="0"/>
        <v>0.10471975511965977</v>
      </c>
      <c r="D5" s="6">
        <v>1</v>
      </c>
      <c r="E5" s="6">
        <v>500</v>
      </c>
      <c r="F5" s="6">
        <v>0</v>
      </c>
    </row>
    <row r="6" spans="1:6">
      <c r="A6" s="6">
        <v>4</v>
      </c>
      <c r="B6" s="6">
        <v>5</v>
      </c>
      <c r="C6" s="11">
        <f>(PI()/6)/(E6/100)*D6</f>
        <v>7.4799825085471259E-3</v>
      </c>
      <c r="D6" s="6">
        <v>2</v>
      </c>
      <c r="E6" s="6">
        <v>14000</v>
      </c>
      <c r="F6" s="6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baseColWidth="10" defaultRowHeight="15" x14ac:dyDescent="0"/>
  <cols>
    <col min="1" max="1" width="12.6640625" style="3" bestFit="1" customWidth="1"/>
    <col min="2" max="2" width="35.83203125" style="3" bestFit="1" customWidth="1"/>
    <col min="3" max="3" width="32" style="3" bestFit="1" customWidth="1"/>
    <col min="4" max="5" width="32" style="3" customWidth="1"/>
    <col min="6" max="6" width="66" style="3" bestFit="1" customWidth="1"/>
    <col min="7" max="7" width="43.5" style="3" bestFit="1" customWidth="1"/>
    <col min="8" max="16384" width="10.83203125" style="3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6">
        <v>1</v>
      </c>
      <c r="B2" s="6" t="s">
        <v>6</v>
      </c>
      <c r="C2" s="6">
        <v>1</v>
      </c>
      <c r="D2" s="6" t="s">
        <v>37</v>
      </c>
      <c r="E2" s="6" t="s">
        <v>20</v>
      </c>
      <c r="F2" s="10" t="s">
        <v>41</v>
      </c>
    </row>
    <row r="3" spans="1:6">
      <c r="A3" s="9"/>
      <c r="B3" s="9"/>
      <c r="C3" s="9"/>
      <c r="D3" s="9"/>
      <c r="E3" s="9"/>
      <c r="F3" s="10" t="s">
        <v>42</v>
      </c>
    </row>
    <row r="4" spans="1:6">
      <c r="A4" s="9"/>
      <c r="B4" s="9"/>
      <c r="C4" s="9"/>
      <c r="D4" s="9"/>
      <c r="E4" s="9"/>
      <c r="F4" s="10" t="s">
        <v>43</v>
      </c>
    </row>
    <row r="5" spans="1:6">
      <c r="A5" s="9"/>
      <c r="B5" s="9"/>
      <c r="C5" s="9"/>
      <c r="D5" s="9"/>
      <c r="E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D5" sqref="D5"/>
    </sheetView>
  </sheetViews>
  <sheetFormatPr baseColWidth="10" defaultRowHeight="15" x14ac:dyDescent="0"/>
  <cols>
    <col min="1" max="1" width="18.5" style="3" bestFit="1" customWidth="1"/>
    <col min="2" max="2" width="16" style="3" bestFit="1" customWidth="1"/>
    <col min="3" max="3" width="11.33203125" style="3" bestFit="1" customWidth="1"/>
    <col min="4" max="4" width="17.1640625" style="3" bestFit="1" customWidth="1"/>
    <col min="5" max="5" width="16.33203125" style="3" bestFit="1" customWidth="1"/>
    <col min="6" max="6" width="16" style="3" bestFit="1" customWidth="1"/>
    <col min="7" max="7" width="16.5" style="3" bestFit="1" customWidth="1"/>
    <col min="8" max="8" width="19.1640625" style="3" bestFit="1" customWidth="1"/>
    <col min="9" max="9" width="11.83203125" style="3" bestFit="1" customWidth="1"/>
    <col min="10" max="10" width="11.6640625" style="3" bestFit="1" customWidth="1"/>
    <col min="11" max="11" width="14.33203125" style="3" bestFit="1" customWidth="1"/>
    <col min="12" max="12" width="15" style="3" bestFit="1" customWidth="1"/>
    <col min="13" max="13" width="17.5" style="3" bestFit="1" customWidth="1"/>
    <col min="14" max="14" width="14" style="3" bestFit="1" customWidth="1"/>
    <col min="15" max="15" width="46.1640625" style="3" bestFit="1" customWidth="1"/>
    <col min="16" max="16" width="40.6640625" style="3" bestFit="1" customWidth="1"/>
    <col min="17" max="17" width="37.1640625" style="3" bestFit="1" customWidth="1"/>
    <col min="18" max="18" width="39.83203125" style="3" bestFit="1" customWidth="1"/>
    <col min="19" max="19" width="22.6640625" style="3" bestFit="1" customWidth="1"/>
    <col min="20" max="20" width="20.83203125" style="3" bestFit="1" customWidth="1"/>
    <col min="21" max="16384" width="10.83203125" style="3"/>
  </cols>
  <sheetData>
    <row r="1" spans="1:20">
      <c r="A1" s="8" t="s">
        <v>9</v>
      </c>
      <c r="B1" s="8" t="s">
        <v>10</v>
      </c>
      <c r="C1" s="8" t="s">
        <v>2</v>
      </c>
      <c r="D1" s="8" t="s">
        <v>30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26</v>
      </c>
      <c r="J1" s="8" t="s">
        <v>25</v>
      </c>
      <c r="K1" s="8" t="s">
        <v>11</v>
      </c>
      <c r="L1" s="8" t="s">
        <v>27</v>
      </c>
      <c r="M1" s="8" t="s">
        <v>28</v>
      </c>
      <c r="N1" s="8" t="s">
        <v>29</v>
      </c>
      <c r="O1" s="8" t="s">
        <v>46</v>
      </c>
      <c r="P1" s="8" t="s">
        <v>47</v>
      </c>
      <c r="Q1" s="8" t="s">
        <v>31</v>
      </c>
      <c r="R1" s="8" t="s">
        <v>32</v>
      </c>
      <c r="S1" s="8" t="s">
        <v>33</v>
      </c>
      <c r="T1" s="8" t="s">
        <v>48</v>
      </c>
    </row>
    <row r="2" spans="1:20">
      <c r="A2" s="6" t="s">
        <v>44</v>
      </c>
      <c r="B2" s="6" t="s">
        <v>38</v>
      </c>
      <c r="C2" s="6">
        <v>1</v>
      </c>
      <c r="D2" s="6">
        <v>2</v>
      </c>
      <c r="E2" s="6">
        <v>8000</v>
      </c>
      <c r="F2" s="6">
        <f>0.4*E2</f>
        <v>3200</v>
      </c>
      <c r="G2" s="6">
        <v>150</v>
      </c>
      <c r="H2" s="6">
        <v>100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45</v>
      </c>
      <c r="B3" s="6" t="s">
        <v>35</v>
      </c>
      <c r="C3" s="6">
        <v>2</v>
      </c>
      <c r="D3" s="6">
        <v>3</v>
      </c>
      <c r="E3" s="6">
        <v>6500</v>
      </c>
      <c r="F3" s="6">
        <v>100</v>
      </c>
      <c r="G3" s="6">
        <f>0.9*E3</f>
        <v>5850</v>
      </c>
      <c r="H3" s="6">
        <f>G3</f>
        <v>5850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34</v>
      </c>
      <c r="B4" s="6" t="s">
        <v>36</v>
      </c>
      <c r="C4" s="6">
        <v>3</v>
      </c>
      <c r="D4" s="6">
        <v>7</v>
      </c>
      <c r="E4" s="6">
        <v>1000</v>
      </c>
      <c r="F4" s="6">
        <f>E4*0.05</f>
        <v>50</v>
      </c>
      <c r="G4" s="6">
        <f>0.9*E4</f>
        <v>900</v>
      </c>
      <c r="H4" s="6">
        <f>G4</f>
        <v>900</v>
      </c>
      <c r="I4" s="6">
        <v>0</v>
      </c>
      <c r="J4" s="6">
        <v>0</v>
      </c>
      <c r="K4" s="6">
        <v>3.86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2017-04-15T10:50:18Z</dcterms:modified>
</cp:coreProperties>
</file>