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lendarioProyecto" sheetId="12" r:id="rId1"/>
    <sheet name="Hoja de Control" sheetId="5" r:id="rId2"/>
    <sheet name="Cronograma de Actividades" sheetId="6" r:id="rId3"/>
    <sheet name="Inventario" sheetId="7" r:id="rId4"/>
    <sheet name="Recursos" sheetId="8" r:id="rId5"/>
    <sheet name="Presupuesto" sheetId="9" r:id="rId6"/>
    <sheet name="Informe Costos" sheetId="10" r:id="rId7"/>
  </sheets>
  <definedNames>
    <definedName name="ActualBeyond">PeriodInActual*(#REF!&gt;0)</definedName>
    <definedName name="_xlnm.Print_Area" localSheetId="2">'Cronograma de Actividades'!$B$2:$F$14</definedName>
    <definedName name="_xlnm.Print_Area" localSheetId="1">'Hoja de Control'!$B$2:$F$46</definedName>
    <definedName name="_xlnm.Print_Area" localSheetId="6">'Informe Costos'!$B$2:$F$14</definedName>
    <definedName name="_xlnm.Print_Area" localSheetId="3">Inventario!$B$2:$F$14</definedName>
    <definedName name="_xlnm.Print_Area" localSheetId="5">Presupuesto!$B$2:$F$14</definedName>
    <definedName name="_xlnm.Print_Area" localSheetId="4">Recursos!$B$2:$F$14</definedName>
    <definedName name="Display_Week">CalendarioProyecto!$E$4</definedName>
    <definedName name="hoy" localSheetId="0">TODAY()</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Project_Start">CalendarioProyecto!$E$3</definedName>
    <definedName name="Real">(PeriodInActual*(#REF!&gt;0))*PeriodInPlan</definedName>
    <definedName name="task_end" localSheetId="0">CalendarioProyecto!$F1</definedName>
    <definedName name="task_progress" localSheetId="0">CalendarioProyecto!$D1</definedName>
    <definedName name="task_start" localSheetId="0">CalendarioProyecto!$E1</definedName>
    <definedName name="TitleRegion..BO60">#REF!</definedName>
    <definedName name="_xlnm.Print_Titles" localSheetId="0">CalendarioProyecto!$4:$6</definedName>
  </definedNames>
  <calcPr calcId="152511"/>
</workbook>
</file>

<file path=xl/calcChain.xml><?xml version="1.0" encoding="utf-8"?>
<calcChain xmlns="http://schemas.openxmlformats.org/spreadsheetml/2006/main">
  <c r="H33" i="12" l="1"/>
  <c r="H32" i="12"/>
  <c r="H31" i="12"/>
  <c r="H30" i="12"/>
  <c r="H29" i="12"/>
  <c r="H28" i="12"/>
  <c r="H27" i="12"/>
  <c r="H26" i="12"/>
  <c r="H20" i="12"/>
  <c r="H14" i="12"/>
  <c r="H8" i="12"/>
  <c r="H7" i="12"/>
  <c r="E3" i="12"/>
  <c r="E9" i="12" l="1"/>
  <c r="E21" i="12" s="1"/>
  <c r="I5" i="12"/>
  <c r="I6" i="12" l="1"/>
  <c r="I4" i="12"/>
  <c r="J5" i="12"/>
  <c r="F9" i="12"/>
  <c r="E10" i="12" s="1"/>
  <c r="E13" i="12" l="1"/>
  <c r="F10" i="12"/>
  <c r="E11" i="12" s="1"/>
  <c r="F21" i="12"/>
  <c r="E22" i="12" s="1"/>
  <c r="H9" i="12"/>
  <c r="K5" i="12"/>
  <c r="J6" i="12"/>
  <c r="H21" i="12" l="1"/>
  <c r="F11" i="12"/>
  <c r="E12" i="12" s="1"/>
  <c r="K6" i="12"/>
  <c r="L5" i="12"/>
  <c r="E23" i="12"/>
  <c r="F22" i="12"/>
  <c r="H22" i="12" s="1"/>
  <c r="H10" i="12"/>
  <c r="E15" i="12"/>
  <c r="F13" i="12"/>
  <c r="H13" i="12" s="1"/>
  <c r="M5" i="12" l="1"/>
  <c r="L6" i="12"/>
  <c r="F12" i="12"/>
  <c r="H12" i="12"/>
  <c r="E16" i="12"/>
  <c r="F15" i="12"/>
  <c r="H15" i="12" s="1"/>
  <c r="E25" i="12"/>
  <c r="F23" i="12"/>
  <c r="E24" i="12" s="1"/>
  <c r="H11" i="12"/>
  <c r="F24" i="12" l="1"/>
  <c r="H24" i="12"/>
  <c r="F25" i="12"/>
  <c r="H25" i="12" s="1"/>
  <c r="F16" i="12"/>
  <c r="E17" i="12" s="1"/>
  <c r="H23" i="12"/>
  <c r="M6" i="12"/>
  <c r="N5" i="12"/>
  <c r="H16" i="12" l="1"/>
  <c r="O5" i="12"/>
  <c r="N6" i="12"/>
  <c r="F17" i="12"/>
  <c r="H17" i="12" s="1"/>
  <c r="E18" i="12"/>
  <c r="E19" i="12" l="1"/>
  <c r="F18" i="12"/>
  <c r="H18" i="12" s="1"/>
  <c r="O6" i="12"/>
  <c r="P5" i="12"/>
  <c r="Q5" i="12" l="1"/>
  <c r="P6" i="12"/>
  <c r="P4" i="12"/>
  <c r="H19" i="12"/>
  <c r="F19" i="12"/>
  <c r="Q6" i="12" l="1"/>
  <c r="R5" i="12"/>
  <c r="S5" i="12" l="1"/>
  <c r="R6" i="12"/>
  <c r="S6" i="12" l="1"/>
  <c r="T5" i="12"/>
  <c r="U5" i="12" l="1"/>
  <c r="T6" i="12"/>
  <c r="U6" i="12" l="1"/>
  <c r="V5" i="12"/>
  <c r="W5" i="12" l="1"/>
  <c r="V6" i="12"/>
  <c r="W6" i="12" l="1"/>
  <c r="W4" i="12"/>
  <c r="X5" i="12"/>
  <c r="Y5" i="12" l="1"/>
  <c r="X6" i="12"/>
  <c r="Y6" i="12" l="1"/>
  <c r="Z5" i="12"/>
  <c r="AA5" i="12" l="1"/>
  <c r="Z6" i="12"/>
  <c r="AA6" i="12" l="1"/>
  <c r="AB5" i="12"/>
  <c r="AC5" i="12" l="1"/>
  <c r="AB6" i="12"/>
  <c r="AC6" i="12" l="1"/>
  <c r="AD5" i="12"/>
  <c r="AE5" i="12" l="1"/>
  <c r="AD4" i="12"/>
  <c r="AD6" i="12"/>
  <c r="AE6" i="12" l="1"/>
  <c r="AF5" i="12"/>
  <c r="AG5" i="12" l="1"/>
  <c r="AF6" i="12"/>
  <c r="AG6" i="12" l="1"/>
  <c r="AH5" i="12"/>
  <c r="AI5" i="12" l="1"/>
  <c r="AH6" i="12"/>
  <c r="AI6" i="12" l="1"/>
  <c r="AJ5" i="12"/>
  <c r="AK5" i="12" l="1"/>
  <c r="AJ6" i="12"/>
  <c r="AK6" i="12" l="1"/>
  <c r="AK4" i="12"/>
  <c r="AL5" i="12"/>
  <c r="AM5" i="12" l="1"/>
  <c r="AL6" i="12"/>
  <c r="AM6" i="12" l="1"/>
  <c r="AN5" i="12"/>
  <c r="AO5" i="12" l="1"/>
  <c r="AN6" i="12"/>
  <c r="AO6" i="12" l="1"/>
  <c r="AP5" i="12"/>
  <c r="AQ5" i="12" l="1"/>
  <c r="AP6" i="12"/>
  <c r="AQ6" i="12" l="1"/>
  <c r="AR5" i="12"/>
  <c r="AS5" i="12" l="1"/>
  <c r="AR6" i="12"/>
  <c r="AR4" i="12"/>
  <c r="AS6" i="12" l="1"/>
  <c r="AT5" i="12"/>
  <c r="AU5" i="12" l="1"/>
  <c r="AT6" i="12"/>
  <c r="AU6" i="12" l="1"/>
  <c r="AV5" i="12"/>
  <c r="AW5" i="12" l="1"/>
  <c r="AV6" i="12"/>
  <c r="AW6" i="12" l="1"/>
  <c r="AX5" i="12"/>
  <c r="AY5" i="12" l="1"/>
  <c r="AX6" i="12"/>
  <c r="AY6" i="12" l="1"/>
  <c r="AY4" i="12"/>
  <c r="AZ5" i="12"/>
  <c r="BA5" i="12" l="1"/>
  <c r="AZ6" i="12"/>
  <c r="BA6" i="12" l="1"/>
  <c r="BB5" i="12"/>
  <c r="BC5" i="12" l="1"/>
  <c r="BB6" i="12"/>
  <c r="BC6" i="12" l="1"/>
  <c r="BD5" i="12"/>
  <c r="BE5" i="12" l="1"/>
  <c r="BD6" i="12"/>
  <c r="BE6" i="12" l="1"/>
  <c r="BF5" i="12"/>
  <c r="BG5" i="12" l="1"/>
  <c r="BF4" i="12"/>
  <c r="BF6" i="12"/>
  <c r="BG6" i="12" l="1"/>
  <c r="BH5" i="12"/>
  <c r="BI5" i="12" l="1"/>
  <c r="BH6" i="12"/>
  <c r="BI6" i="12" l="1"/>
  <c r="BJ5" i="12"/>
  <c r="BK5" i="12" l="1"/>
  <c r="BJ6" i="12"/>
  <c r="BK6" i="12" l="1"/>
  <c r="BL5" i="12"/>
  <c r="BL6" i="12" s="1"/>
</calcChain>
</file>

<file path=xl/sharedStrings.xml><?xml version="1.0" encoding="utf-8"?>
<sst xmlns="http://schemas.openxmlformats.org/spreadsheetml/2006/main" count="107" uniqueCount="71">
  <si>
    <t>&lt;Nombre Proyecto&gt;</t>
  </si>
  <si>
    <t>HOJA DE CONTROL</t>
  </si>
  <si>
    <t>Organismo</t>
  </si>
  <si>
    <t>&lt;Nombre Consejería u Organismo Autónomo&gt;</t>
  </si>
  <si>
    <t>Proyecto</t>
  </si>
  <si>
    <t>Entregable</t>
  </si>
  <si>
    <t>Autor</t>
  </si>
  <si>
    <t>&lt;Nombre de la Empresa&gt;</t>
  </si>
  <si>
    <t>Versión / Edición</t>
  </si>
  <si>
    <t>0100</t>
  </si>
  <si>
    <t>Fecha Versión</t>
  </si>
  <si>
    <t>DD/MM/AAAA</t>
  </si>
  <si>
    <t>Aprobado Por</t>
  </si>
  <si>
    <t>Fecha Aprobación</t>
  </si>
  <si>
    <t>Nº Total de Páginas</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</si>
  <si>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</si>
  <si>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</si>
  <si>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</si>
  <si>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</si>
  <si>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</si>
  <si>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</si>
  <si>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</si>
  <si>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</si>
  <si>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</si>
  <si>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</si>
  <si>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</si>
  <si>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Cronograma de Actividades</t>
  </si>
  <si>
    <t>Inventario</t>
  </si>
  <si>
    <t>Recursos</t>
  </si>
  <si>
    <t>Presupuesto</t>
  </si>
  <si>
    <t>5</t>
  </si>
  <si>
    <t>Informe de Costos</t>
  </si>
  <si>
    <t>INICIO</t>
  </si>
  <si>
    <t>FIN</t>
  </si>
  <si>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</si>
  <si>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TÍTULO DEL PROYECTO</t>
  </si>
  <si>
    <t>GRÁFICO GANTT SIMPLE de Vertex42.com</t>
  </si>
  <si>
    <t>Escriba el nombre de la compañía en la celda B2.</t>
  </si>
  <si>
    <t>Nombre de la compañía</t>
  </si>
  <si>
    <t>https://www.vertex42.com/ExcelTemplates/simple-gantt-chart.html</t>
  </si>
  <si>
    <t>Escriba el nombre del responsable del proyecto en la celda B3. Escriba la fecha de comienzo del proyecto en la celda E3. Inicio del proyecto: la etiqueta se encuentra en la celda C3.</t>
  </si>
  <si>
    <t>Responsable del proyecto</t>
  </si>
  <si>
    <t>Inicio del proyecto:</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</si>
  <si>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</si>
  <si>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</si>
  <si>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</si>
  <si>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</si>
  <si>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</si>
  <si>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</si>
  <si>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</si>
  <si>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</si>
  <si>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</si>
  <si>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</si>
  <si>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Título de la fase 1</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</si>
  <si>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</si>
  <si>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Tarea 1</t>
  </si>
  <si>
    <t>Nombre</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</si>
  <si>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</si>
  <si>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Tarea 2</t>
  </si>
  <si>
    <t>Tarea 3</t>
  </si>
  <si>
    <t>Tarea 4</t>
  </si>
  <si>
    <t>Tarea 5</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</si>
  <si>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</si>
  <si>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Título de la fase 2</t>
  </si>
  <si>
    <t>Bloque de título fase de ejemplo</t>
  </si>
  <si>
    <t>Título de la fase 3</t>
  </si>
  <si>
    <t>Título de la fase 4</t>
  </si>
  <si>
    <t>fecha</t>
  </si>
  <si>
    <t>Esta es una fila vacía.</t>
  </si>
  <si>
    <t>Esta fila indica el final de la programación del proyecto. NO escriba nada en esta fila. 
Inserte nuevas filas encima de ésta para continuar creando la programación del proyecto.</t>
  </si>
  <si>
    <t>Inserte nuevas filas ENCIMA de ésta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</si>
</sst>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
    <numFmt numFmtId="165" formatCode="ddd\,\ m/d/yyyy"/>
    <numFmt numFmtId="166" formatCode="ddd\,\ d/m/yyyy"/>
    <numFmt numFmtId="167" formatCode="[$-C0A]d\ &quot;de&quot;\ mmm\ &quot;de&quot;\ yyyy;@"/>
    <numFmt numFmtId="168" formatCode="d"/>
    <numFmt numFmtId="169" formatCode="d\-m\-yy;@"/>
  </numFmts>
  <fonts count="36">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b/>
      <sz val="12"/>
      <color rgb="FF000000"/>
      <name val="Eras Md B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42"/>
      <color theme="7"/>
      <name val="Cambria"/>
      <family val="2"/>
      <scheme val="major"/>
    </font>
    <font>
      <sz val="11"/>
      <color theme="1" tint="0.24994659260841701"/>
      <name val="Cambria"/>
      <family val="2"/>
      <scheme val="major"/>
    </font>
    <font>
      <i/>
      <sz val="11"/>
      <color theme="7"/>
      <name val="Calibri"/>
      <family val="2"/>
      <scheme val="minor"/>
    </font>
    <font>
      <b/>
      <sz val="11"/>
      <color theme="1" tint="0.24994659260841701"/>
      <name val="Calibri"/>
      <family val="2"/>
      <scheme val="minor"/>
    </font>
    <font>
      <sz val="12"/>
      <color theme="1" tint="0.24994659260841701"/>
      <name val="Cambria"/>
      <family val="2"/>
      <scheme val="major"/>
    </font>
    <font>
      <sz val="12"/>
      <color theme="1" tint="0.24994659260841701"/>
      <name val="Calibri"/>
      <family val="2"/>
      <scheme val="minor"/>
    </font>
    <font>
      <b/>
      <sz val="11"/>
      <color theme="1" tint="0.34998626667073579"/>
      <name val="Calibri"/>
      <family val="2"/>
      <scheme val="minor"/>
    </font>
    <font>
      <b/>
      <sz val="13"/>
      <color theme="1" tint="0.24994659260841701"/>
      <name val="Cambria"/>
      <family val="2"/>
      <scheme val="major"/>
    </font>
    <font>
      <b/>
      <sz val="13"/>
      <color theme="7"/>
      <name val="Cambria"/>
      <family val="2"/>
      <scheme val="maj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mbria"/>
      <family val="2"/>
      <scheme val="major"/>
    </font>
    <font>
      <b/>
      <sz val="20"/>
      <color theme="4" tint="-0.249977111117893"/>
      <name val="Cambria"/>
      <family val="2"/>
      <scheme val="major"/>
    </font>
    <font>
      <sz val="10"/>
      <name val="Calibri"/>
      <family val="2"/>
      <scheme val="minor"/>
    </font>
    <font>
      <b/>
      <sz val="11"/>
      <color theme="1" tint="0.499984740745262"/>
      <name val="Calibri"/>
      <family val="2"/>
      <scheme val="minor"/>
    </font>
    <font>
      <sz val="14"/>
      <color theme="1"/>
      <name val="Calibri"/>
      <family val="2"/>
      <scheme val="minor"/>
    </font>
    <font>
      <u/>
      <sz val="11"/>
      <color indexed="12"/>
      <name val="Arial"/>
      <family val="2"/>
    </font>
    <font>
      <sz val="10"/>
      <color theme="1" tint="0.499984740745262"/>
      <name val="Arial"/>
      <family val="2"/>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s>
  <fills count="23">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n">
        <color theme="7"/>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s>
  <cellStyleXfs count="33">
    <xf numFmtId="0" fontId="0" fillId="0" borderId="0"/>
    <xf numFmtId="0" fontId="1" fillId="0" borderId="0"/>
    <xf numFmtId="0" fontId="11" fillId="0" borderId="0" applyNumberFormat="0" applyBorder="0" applyProtection="0"/>
    <xf numFmtId="0" fontId="12" fillId="0" borderId="0" applyNumberFormat="0" applyFill="0" applyBorder="0" applyProtection="0">
      <alignment vertical="center"/>
    </xf>
    <xf numFmtId="0" fontId="12" fillId="0" borderId="0" applyNumberFormat="0" applyFill="0" applyBorder="0" applyAlignment="0" applyProtection="0"/>
    <xf numFmtId="0" fontId="13" fillId="0" borderId="0" applyNumberFormat="0" applyFill="0" applyBorder="0" applyProtection="0">
      <alignment horizontal="center" vertical="center"/>
    </xf>
    <xf numFmtId="0" fontId="14" fillId="0" borderId="0" applyNumberFormat="0" applyFill="0" applyBorder="0" applyProtection="0">
      <alignment vertical="center"/>
    </xf>
    <xf numFmtId="0" fontId="15" fillId="5" borderId="23" applyNumberFormat="0" applyProtection="0">
      <alignment horizontal="left" vertical="center"/>
    </xf>
    <xf numFmtId="1" fontId="16" fillId="5" borderId="23">
      <alignment horizontal="center" vertical="center"/>
    </xf>
    <xf numFmtId="0" fontId="13" fillId="6" borderId="24" applyNumberFormat="0" applyFont="0" applyAlignment="0">
      <alignment horizontal="center"/>
    </xf>
    <xf numFmtId="0" fontId="17" fillId="0" borderId="0" applyNumberFormat="0" applyFill="0" applyBorder="0" applyProtection="0">
      <alignment horizontal="left" vertical="center"/>
    </xf>
    <xf numFmtId="0" fontId="13" fillId="7" borderId="25" applyNumberFormat="0" applyFont="0" applyAlignment="0">
      <alignment horizontal="center"/>
    </xf>
    <xf numFmtId="0" fontId="13" fillId="8" borderId="25" applyNumberFormat="0" applyFont="0" applyAlignment="0">
      <alignment horizontal="center"/>
    </xf>
    <xf numFmtId="0" fontId="13" fillId="9" borderId="25" applyNumberFormat="0" applyFont="0" applyAlignment="0">
      <alignment horizontal="center"/>
    </xf>
    <xf numFmtId="0" fontId="13" fillId="10" borderId="25" applyNumberFormat="0" applyFont="0" applyAlignment="0">
      <alignment horizontal="center"/>
    </xf>
    <xf numFmtId="0" fontId="18" fillId="0" borderId="0" applyFill="0" applyProtection="0">
      <alignment vertical="center"/>
    </xf>
    <xf numFmtId="0" fontId="18" fillId="0" borderId="0" applyFill="0" applyProtection="0">
      <alignment horizontal="center" vertical="center" wrapText="1"/>
    </xf>
    <xf numFmtId="0" fontId="18" fillId="0" borderId="0" applyFill="0" applyProtection="0">
      <alignment horizontal="left"/>
    </xf>
    <xf numFmtId="0" fontId="18" fillId="0" borderId="0" applyFill="0" applyBorder="0" applyProtection="0">
      <alignment horizontal="center" wrapText="1"/>
    </xf>
    <xf numFmtId="164" fontId="18" fillId="0" borderId="26" applyFill="0" applyProtection="0">
      <alignment horizontal="center"/>
    </xf>
    <xf numFmtId="0" fontId="19" fillId="0" borderId="0" applyFill="0" applyBorder="0" applyProtection="0">
      <alignment horizontal="left" wrapText="1"/>
    </xf>
    <xf numFmtId="9" fontId="20" fillId="0" borderId="0" applyFill="0" applyBorder="0" applyProtection="0">
      <alignment horizontal="center" vertical="center"/>
    </xf>
    <xf numFmtId="9" fontId="21" fillId="0" borderId="0" applyFont="0" applyFill="0" applyBorder="0" applyAlignment="0" applyProtection="0"/>
    <xf numFmtId="0" fontId="23" fillId="0" borderId="0"/>
    <xf numFmtId="0" fontId="24" fillId="0" borderId="0" applyNumberFormat="0" applyFill="0" applyBorder="0" applyAlignment="0" applyProtection="0"/>
    <xf numFmtId="0" fontId="28" fillId="0" borderId="0" applyNumberFormat="0" applyFill="0" applyAlignment="0" applyProtection="0"/>
    <xf numFmtId="0" fontId="29" fillId="0" borderId="0" applyNumberFormat="0" applyFill="0" applyBorder="0" applyAlignment="0" applyProtection="0">
      <alignment vertical="top"/>
      <protection locked="0"/>
    </xf>
    <xf numFmtId="0" fontId="28" fillId="0" borderId="0" applyNumberFormat="0" applyFill="0" applyProtection="0">
      <alignment vertical="top"/>
    </xf>
    <xf numFmtId="0" fontId="21" fillId="0" borderId="0" applyNumberFormat="0" applyFill="0" applyProtection="0">
      <alignment horizontal="right" indent="1"/>
    </xf>
    <xf numFmtId="165" fontId="21" fillId="0" borderId="28">
      <alignment horizontal="center" vertical="center"/>
    </xf>
    <xf numFmtId="0" fontId="21" fillId="0" borderId="36" applyFill="0">
      <alignment horizontal="center" vertical="center"/>
    </xf>
    <xf numFmtId="0" fontId="21" fillId="0" borderId="36" applyFill="0">
      <alignment horizontal="left" vertical="center" indent="2"/>
    </xf>
    <xf numFmtId="169" fontId="21" fillId="0" borderId="36" applyFill="0">
      <alignment horizontal="center" vertical="center"/>
    </xf>
  </cellStyleXfs>
  <cellXfs count="134">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5"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0" fontId="6" fillId="0" borderId="6" xfId="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7" fillId="0" borderId="1" xfId="1" applyFont="1" applyBorder="1"/>
    <xf numFmtId="0" fontId="8"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9"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10" fillId="4" borderId="1" xfId="1" applyFont="1" applyFill="1" applyBorder="1" applyAlignment="1">
      <alignment vertical="center"/>
    </xf>
    <xf numFmtId="0" fontId="11" fillId="4" borderId="1" xfId="2" applyFont="1" applyFill="1" applyBorder="1" applyAlignment="1" applyProtection="1">
      <alignment vertical="center"/>
    </xf>
    <xf numFmtId="0" fontId="4" fillId="4" borderId="1" xfId="1" applyFont="1" applyFill="1" applyBorder="1" applyAlignment="1">
      <alignment vertical="center"/>
    </xf>
    <xf numFmtId="0" fontId="11" fillId="4" borderId="1" xfId="2" applyFont="1" applyFill="1" applyBorder="1" applyAlignment="1" applyProtection="1"/>
    <xf numFmtId="0" fontId="1" fillId="0" borderId="21" xfId="1" applyBorder="1"/>
    <xf numFmtId="0" fontId="23" fillId="0" borderId="0" xfId="23" applyAlignment="1">
      <alignment wrapText="1"/>
    </xf>
    <xf numFmtId="0" fontId="24" fillId="0" borderId="0" xfId="24" applyAlignment="1">
      <alignment horizontal="left"/>
    </xf>
    <xf numFmtId="0" fontId="25" fillId="0" borderId="0" xfId="0" applyFont="1" applyAlignment="1">
      <alignment horizontal="left"/>
    </xf>
    <xf numFmtId="0" fontId="26" fillId="0" borderId="0" xfId="0" applyFont="1"/>
    <xf numFmtId="0" fontId="26" fillId="0" borderId="0" xfId="0" applyFont="1" applyAlignment="1">
      <alignment horizontal="center"/>
    </xf>
    <xf numFmtId="0" fontId="26" fillId="0" borderId="0" xfId="0" applyFont="1" applyAlignment="1">
      <alignment horizontal="center" vertical="center"/>
    </xf>
    <xf numFmtId="0" fontId="27" fillId="0" borderId="0" xfId="0" applyFont="1"/>
    <xf numFmtId="0" fontId="23" fillId="0" borderId="0" xfId="23"/>
    <xf numFmtId="0" fontId="28" fillId="0" borderId="0" xfId="25"/>
    <xf numFmtId="0" fontId="0" fillId="0" borderId="0" xfId="0" applyAlignment="1">
      <alignment horizontal="center"/>
    </xf>
    <xf numFmtId="0" fontId="30" fillId="0" borderId="0" xfId="26" applyFont="1" applyProtection="1">
      <alignment vertical="top"/>
    </xf>
    <xf numFmtId="0" fontId="28" fillId="0" borderId="0" xfId="27">
      <alignment vertical="top"/>
    </xf>
    <xf numFmtId="0" fontId="0" fillId="0" borderId="28" xfId="0" applyBorder="1" applyAlignment="1">
      <alignment horizontal="center" vertical="center"/>
    </xf>
    <xf numFmtId="168" fontId="31" fillId="12" borderId="33" xfId="0" applyNumberFormat="1" applyFont="1" applyFill="1" applyBorder="1" applyAlignment="1">
      <alignment horizontal="center" vertical="center"/>
    </xf>
    <xf numFmtId="168" fontId="31" fillId="12" borderId="0" xfId="0" applyNumberFormat="1" applyFont="1" applyFill="1" applyAlignment="1">
      <alignment horizontal="center" vertical="center"/>
    </xf>
    <xf numFmtId="168" fontId="31" fillId="12" borderId="27" xfId="0" applyNumberFormat="1" applyFont="1" applyFill="1" applyBorder="1" applyAlignment="1">
      <alignment horizontal="center" vertical="center"/>
    </xf>
    <xf numFmtId="0" fontId="32" fillId="13" borderId="30" xfId="0" applyFont="1" applyFill="1" applyBorder="1" applyAlignment="1">
      <alignment horizontal="left" vertical="center" indent="1"/>
    </xf>
    <xf numFmtId="0" fontId="32" fillId="13" borderId="30" xfId="0" applyFont="1" applyFill="1" applyBorder="1" applyAlignment="1">
      <alignment horizontal="center" vertical="center" wrapText="1"/>
    </xf>
    <xf numFmtId="0" fontId="33" fillId="14" borderId="34" xfId="0" applyFont="1" applyFill="1" applyBorder="1" applyAlignment="1">
      <alignment horizontal="center" vertical="center" shrinkToFit="1"/>
    </xf>
    <xf numFmtId="0" fontId="0" fillId="0" borderId="0" xfId="0" applyAlignment="1">
      <alignment wrapText="1"/>
    </xf>
    <xf numFmtId="0" fontId="0" fillId="0" borderId="35" xfId="0" applyBorder="1" applyAlignment="1">
      <alignment vertical="center"/>
    </xf>
    <xf numFmtId="0" fontId="22" fillId="15" borderId="36" xfId="0" applyFont="1" applyFill="1" applyBorder="1" applyAlignment="1">
      <alignment horizontal="left" vertical="center" indent="1"/>
    </xf>
    <xf numFmtId="0" fontId="21" fillId="15" borderId="36" xfId="30" applyFill="1">
      <alignment horizontal="center" vertical="center"/>
    </xf>
    <xf numFmtId="9" fontId="34" fillId="15" borderId="36" xfId="22" applyFont="1" applyFill="1" applyBorder="1" applyAlignment="1">
      <alignment horizontal="center" vertical="center"/>
    </xf>
    <xf numFmtId="169" fontId="0" fillId="15" borderId="36" xfId="0" applyNumberFormat="1" applyFill="1" applyBorder="1" applyAlignment="1">
      <alignment horizontal="center" vertical="center"/>
    </xf>
    <xf numFmtId="169" fontId="34" fillId="15" borderId="36" xfId="0" applyNumberFormat="1" applyFont="1" applyFill="1" applyBorder="1" applyAlignment="1">
      <alignment horizontal="center" vertical="center"/>
    </xf>
    <xf numFmtId="0" fontId="34" fillId="0" borderId="36" xfId="0" applyFont="1" applyBorder="1" applyAlignment="1">
      <alignment horizontal="center" vertical="center"/>
    </xf>
    <xf numFmtId="0" fontId="0" fillId="0" borderId="0" xfId="0" applyAlignment="1">
      <alignment vertical="center"/>
    </xf>
    <xf numFmtId="0" fontId="21" fillId="16" borderId="36" xfId="31" applyFill="1">
      <alignment horizontal="left" vertical="center" indent="2"/>
    </xf>
    <xf numFmtId="0" fontId="21" fillId="16" borderId="36" xfId="30" applyFill="1">
      <alignment horizontal="center" vertical="center"/>
    </xf>
    <xf numFmtId="9" fontId="34" fillId="16" borderId="36" xfId="22" applyFont="1" applyFill="1" applyBorder="1" applyAlignment="1">
      <alignment horizontal="center" vertical="center"/>
    </xf>
    <xf numFmtId="169" fontId="21" fillId="16" borderId="36" xfId="32" applyFill="1">
      <alignment horizontal="center" vertical="center"/>
    </xf>
    <xf numFmtId="0" fontId="0" fillId="0" borderId="35" xfId="0" applyBorder="1" applyAlignment="1">
      <alignment horizontal="right" vertical="center"/>
    </xf>
    <xf numFmtId="0" fontId="22" fillId="17" borderId="36" xfId="0" applyFont="1" applyFill="1" applyBorder="1" applyAlignment="1">
      <alignment horizontal="left" vertical="center" indent="1"/>
    </xf>
    <xf numFmtId="0" fontId="21" fillId="17" borderId="36" xfId="30" applyFill="1">
      <alignment horizontal="center" vertical="center"/>
    </xf>
    <xf numFmtId="9" fontId="34" fillId="17" borderId="36" xfId="22" applyFont="1" applyFill="1" applyBorder="1" applyAlignment="1">
      <alignment horizontal="center" vertical="center"/>
    </xf>
    <xf numFmtId="169" fontId="0" fillId="17" borderId="36" xfId="0" applyNumberFormat="1" applyFill="1" applyBorder="1" applyAlignment="1">
      <alignment horizontal="center" vertical="center"/>
    </xf>
    <xf numFmtId="169" fontId="34" fillId="17" borderId="36" xfId="0" applyNumberFormat="1" applyFont="1" applyFill="1" applyBorder="1" applyAlignment="1">
      <alignment horizontal="center" vertical="center"/>
    </xf>
    <xf numFmtId="0" fontId="21" fillId="18" borderId="36" xfId="31" applyFill="1">
      <alignment horizontal="left" vertical="center" indent="2"/>
    </xf>
    <xf numFmtId="0" fontId="21" fillId="18" borderId="36" xfId="30" applyFill="1">
      <alignment horizontal="center" vertical="center"/>
    </xf>
    <xf numFmtId="9" fontId="34" fillId="18" borderId="36" xfId="22" applyFont="1" applyFill="1" applyBorder="1" applyAlignment="1">
      <alignment horizontal="center" vertical="center"/>
    </xf>
    <xf numFmtId="169" fontId="21" fillId="18" borderId="36" xfId="32" applyFill="1">
      <alignment horizontal="center" vertical="center"/>
    </xf>
    <xf numFmtId="0" fontId="22" fillId="19" borderId="36" xfId="0" applyFont="1" applyFill="1" applyBorder="1" applyAlignment="1">
      <alignment horizontal="left" vertical="center" indent="1"/>
    </xf>
    <xf numFmtId="0" fontId="21" fillId="19" borderId="36" xfId="30" applyFill="1">
      <alignment horizontal="center" vertical="center"/>
    </xf>
    <xf numFmtId="9" fontId="34" fillId="19" borderId="36" xfId="22" applyFont="1" applyFill="1" applyBorder="1" applyAlignment="1">
      <alignment horizontal="center" vertical="center"/>
    </xf>
    <xf numFmtId="169" fontId="0" fillId="19" borderId="36" xfId="0" applyNumberFormat="1" applyFill="1" applyBorder="1" applyAlignment="1">
      <alignment horizontal="center" vertical="center"/>
    </xf>
    <xf numFmtId="169" fontId="34" fillId="19" borderId="36" xfId="0" applyNumberFormat="1" applyFont="1" applyFill="1" applyBorder="1" applyAlignment="1">
      <alignment horizontal="center" vertical="center"/>
    </xf>
    <xf numFmtId="0" fontId="21" fillId="20" borderId="36" xfId="31" applyFill="1">
      <alignment horizontal="left" vertical="center" indent="2"/>
    </xf>
    <xf numFmtId="0" fontId="21" fillId="20" borderId="36" xfId="30" applyFill="1">
      <alignment horizontal="center" vertical="center"/>
    </xf>
    <xf numFmtId="9" fontId="34" fillId="20" borderId="36" xfId="22" applyFont="1" applyFill="1" applyBorder="1" applyAlignment="1">
      <alignment horizontal="center" vertical="center"/>
    </xf>
    <xf numFmtId="169" fontId="21" fillId="20" borderId="36" xfId="32" applyFill="1">
      <alignment horizontal="center" vertical="center"/>
    </xf>
    <xf numFmtId="0" fontId="22" fillId="21" borderId="36" xfId="0" applyFont="1" applyFill="1" applyBorder="1" applyAlignment="1">
      <alignment horizontal="left" vertical="center" indent="1"/>
    </xf>
    <xf numFmtId="0" fontId="21" fillId="21" borderId="36" xfId="30" applyFill="1">
      <alignment horizontal="center" vertical="center"/>
    </xf>
    <xf numFmtId="9" fontId="34" fillId="21" borderId="36" xfId="22" applyFont="1" applyFill="1" applyBorder="1" applyAlignment="1">
      <alignment horizontal="center" vertical="center"/>
    </xf>
    <xf numFmtId="169" fontId="0" fillId="21" borderId="36" xfId="0" applyNumberFormat="1" applyFill="1" applyBorder="1" applyAlignment="1">
      <alignment horizontal="center" vertical="center"/>
    </xf>
    <xf numFmtId="169" fontId="34" fillId="21" borderId="36" xfId="0" applyNumberFormat="1" applyFont="1" applyFill="1" applyBorder="1" applyAlignment="1">
      <alignment horizontal="center" vertical="center"/>
    </xf>
    <xf numFmtId="0" fontId="21" fillId="22" borderId="36" xfId="31" applyFill="1">
      <alignment horizontal="left" vertical="center" indent="2"/>
    </xf>
    <xf numFmtId="0" fontId="21" fillId="22" borderId="36" xfId="30" applyFill="1">
      <alignment horizontal="center" vertical="center"/>
    </xf>
    <xf numFmtId="9" fontId="34" fillId="22" borderId="36" xfId="22" applyFont="1" applyFill="1" applyBorder="1" applyAlignment="1">
      <alignment horizontal="center" vertical="center"/>
    </xf>
    <xf numFmtId="169" fontId="21" fillId="22" borderId="36" xfId="32" applyFill="1">
      <alignment horizontal="center" vertical="center"/>
    </xf>
    <xf numFmtId="0" fontId="21" fillId="0" borderId="36" xfId="31">
      <alignment horizontal="left" vertical="center" indent="2"/>
    </xf>
    <xf numFmtId="0" fontId="21" fillId="0" borderId="36" xfId="30">
      <alignment horizontal="center" vertical="center"/>
    </xf>
    <xf numFmtId="9" fontId="34" fillId="0" borderId="36" xfId="22" applyFont="1" applyBorder="1" applyAlignment="1">
      <alignment horizontal="center" vertical="center"/>
    </xf>
    <xf numFmtId="169" fontId="21" fillId="0" borderId="36" xfId="32">
      <alignment horizontal="center" vertical="center"/>
    </xf>
    <xf numFmtId="0" fontId="35" fillId="11" borderId="36" xfId="0" applyFont="1" applyFill="1" applyBorder="1" applyAlignment="1">
      <alignment horizontal="left" vertical="center" indent="1"/>
    </xf>
    <xf numFmtId="0" fontId="0" fillId="11" borderId="36" xfId="0" applyFill="1" applyBorder="1" applyAlignment="1">
      <alignment horizontal="center" vertical="center"/>
    </xf>
    <xf numFmtId="9" fontId="34" fillId="11" borderId="36" xfId="22" applyFont="1" applyFill="1" applyBorder="1" applyAlignment="1">
      <alignment horizontal="center" vertical="center"/>
    </xf>
    <xf numFmtId="169" fontId="0" fillId="11" borderId="36" xfId="0" applyNumberFormat="1" applyFill="1" applyBorder="1" applyAlignment="1">
      <alignment horizontal="center" vertical="center"/>
    </xf>
    <xf numFmtId="0" fontId="34" fillId="11" borderId="36" xfId="0" applyFont="1" applyFill="1" applyBorder="1" applyAlignment="1">
      <alignment horizontal="center" vertical="center"/>
    </xf>
    <xf numFmtId="0" fontId="0" fillId="11" borderId="35" xfId="0" applyFill="1" applyBorder="1" applyAlignment="1">
      <alignment vertical="center"/>
    </xf>
    <xf numFmtId="0" fontId="0" fillId="0" borderId="0" xfId="0" applyAlignment="1">
      <alignment horizontal="right" vertical="center"/>
    </xf>
    <xf numFmtId="0" fontId="23" fillId="0" borderId="0" xfId="0" applyFont="1" applyAlignment="1">
      <alignment horizontal="center"/>
    </xf>
    <xf numFmtId="0" fontId="30" fillId="0" borderId="0" xfId="26" applyFont="1" applyAlignment="1" applyProtection="1"/>
    <xf numFmtId="167" fontId="0" fillId="12" borderId="29" xfId="0" applyNumberFormat="1" applyFill="1" applyBorder="1" applyAlignment="1">
      <alignment horizontal="left" vertical="center" wrapText="1" indent="1"/>
    </xf>
    <xf numFmtId="167" fontId="0" fillId="12" borderId="30" xfId="0" applyNumberFormat="1" applyFill="1" applyBorder="1" applyAlignment="1">
      <alignment horizontal="left" vertical="center" wrapText="1" indent="1"/>
    </xf>
    <xf numFmtId="167" fontId="0" fillId="12" borderId="31" xfId="0" applyNumberFormat="1" applyFill="1" applyBorder="1" applyAlignment="1">
      <alignment horizontal="left" vertical="center" wrapText="1" indent="1"/>
    </xf>
    <xf numFmtId="0" fontId="0" fillId="0" borderId="32" xfId="0" applyBorder="1"/>
    <xf numFmtId="0" fontId="21" fillId="0" borderId="0" xfId="28">
      <alignment horizontal="right" indent="1"/>
    </xf>
    <xf numFmtId="0" fontId="21" fillId="0" borderId="27" xfId="28" applyBorder="1">
      <alignment horizontal="right" indent="1"/>
    </xf>
    <xf numFmtId="166" fontId="21" fillId="0" borderId="28" xfId="29" applyNumberFormat="1">
      <alignment horizontal="center" vertical="center"/>
    </xf>
    <xf numFmtId="0" fontId="1" fillId="0" borderId="3" xfId="1" applyFill="1" applyBorder="1"/>
    <xf numFmtId="0" fontId="1" fillId="0" borderId="1" xfId="1" applyFill="1" applyBorder="1"/>
    <xf numFmtId="0" fontId="2" fillId="0" borderId="20" xfId="1" applyFont="1" applyFill="1" applyBorder="1" applyAlignment="1">
      <alignment horizontal="center"/>
    </xf>
    <xf numFmtId="0" fontId="2" fillId="0" borderId="22" xfId="1" applyFont="1" applyFill="1" applyBorder="1" applyAlignment="1">
      <alignment horizontal="center"/>
    </xf>
    <xf numFmtId="0" fontId="2" fillId="0" borderId="21" xfId="1" applyFont="1" applyFill="1" applyBorder="1" applyAlignment="1">
      <alignment horizontal="center"/>
    </xf>
    <xf numFmtId="0" fontId="3" fillId="0" borderId="1" xfId="1" applyFont="1" applyFill="1" applyBorder="1" applyAlignment="1">
      <alignment horizontal="center" wrapText="1"/>
    </xf>
    <xf numFmtId="0" fontId="5" fillId="0" borderId="2" xfId="1" applyFont="1" applyFill="1" applyBorder="1" applyAlignment="1">
      <alignment horizontal="left" vertical="center" wrapText="1"/>
    </xf>
    <xf numFmtId="0" fontId="5" fillId="0" borderId="3" xfId="1" applyFont="1" applyFill="1" applyBorder="1" applyAlignment="1">
      <alignment horizontal="left" vertical="center" wrapText="1"/>
    </xf>
    <xf numFmtId="0" fontId="5" fillId="0" borderId="4" xfId="1" applyFont="1" applyFill="1" applyBorder="1" applyAlignment="1">
      <alignment horizontal="left" vertical="center" wrapText="1"/>
    </xf>
    <xf numFmtId="49" fontId="5" fillId="0" borderId="3" xfId="1" applyNumberFormat="1" applyFont="1" applyFill="1" applyBorder="1" applyAlignment="1">
      <alignment horizontal="center" vertical="center" wrapText="1"/>
    </xf>
    <xf numFmtId="0" fontId="4" fillId="3" borderId="18" xfId="1" applyFont="1" applyFill="1" applyBorder="1" applyAlignment="1">
      <alignment horizontal="left" vertical="center"/>
    </xf>
    <xf numFmtId="0" fontId="1" fillId="0" borderId="6" xfId="1" applyFill="1" applyBorder="1"/>
    <xf numFmtId="0" fontId="4" fillId="3" borderId="9" xfId="1" applyFont="1" applyFill="1" applyBorder="1" applyAlignment="1">
      <alignment horizontal="center" vertical="center"/>
    </xf>
    <xf numFmtId="49" fontId="5" fillId="0" borderId="12" xfId="1" applyNumberFormat="1" applyFont="1" applyFill="1" applyBorder="1" applyAlignment="1">
      <alignment horizontal="center" vertical="center" wrapText="1"/>
    </xf>
    <xf numFmtId="0" fontId="1" fillId="0" borderId="15" xfId="1" applyFill="1" applyBorder="1"/>
    <xf numFmtId="0" fontId="1" fillId="0" borderId="17" xfId="1" applyFill="1" applyBorder="1"/>
    <xf numFmtId="0" fontId="1" fillId="0" borderId="2" xfId="1" applyFill="1" applyBorder="1"/>
  </cellXfs>
  <cellStyles count="33">
    <cellStyle name="% completado" xfId="12"/>
    <cellStyle name="Actividad" xfId="20"/>
    <cellStyle name="Control del periodo resaltado" xfId="7"/>
    <cellStyle name="Encabezado 1 2" xfId="4"/>
    <cellStyle name="Encabezado 1 3" xfId="25"/>
    <cellStyle name="Encabezado 4 2" xfId="17"/>
    <cellStyle name="Encabezados de los periodos" xfId="19"/>
    <cellStyle name="Encabezados del proyecto" xfId="18"/>
    <cellStyle name="Etiqueta" xfId="10"/>
    <cellStyle name="Excel_BuiltIn_Hyperlink" xfId="2"/>
    <cellStyle name="Fecha" xfId="32"/>
    <cellStyle name="Hipervínculo" xfId="26" builtinId="8"/>
    <cellStyle name="Inicio del proyecto" xfId="29"/>
    <cellStyle name="Leyenda de la duración real" xfId="11"/>
    <cellStyle name="Leyenda de la duración real (fuera del plan)" xfId="13"/>
    <cellStyle name="Leyenda del % completado (fuera del plan)" xfId="14"/>
    <cellStyle name="Leyenda del plan" xfId="9"/>
    <cellStyle name="Nombre" xfId="30"/>
    <cellStyle name="Normal" xfId="0" builtinId="0"/>
    <cellStyle name="Normal 2" xfId="1"/>
    <cellStyle name="Normal 3" xfId="5"/>
    <cellStyle name="Porcentaje" xfId="22" builtinId="5"/>
    <cellStyle name="Porcentaje completado" xfId="21"/>
    <cellStyle name="Tarea" xfId="31"/>
    <cellStyle name="Texto explicativo 2" xfId="6"/>
    <cellStyle name="Título 2 2" xfId="15"/>
    <cellStyle name="Título 2 3" xfId="27"/>
    <cellStyle name="Título 3 2" xfId="16"/>
    <cellStyle name="Título 3 3" xfId="28"/>
    <cellStyle name="Título 4" xfId="3"/>
    <cellStyle name="Título 5" xfId="24"/>
    <cellStyle name="Valor del periodo" xfId="8"/>
    <cellStyle name="zTextoOculto" xfId="23"/>
  </cellStyles>
  <dxfs count="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2" name="Imagen 2"/>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5" name="Imagen 2"/>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3" name="Imagen 2"/>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3" name="Imagen 2"/>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4" name="Imagen 3"/>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289157</xdr:colOff>
      <xdr:row>5</xdr:row>
      <xdr:rowOff>24798</xdr:rowOff>
    </xdr:from>
    <xdr:ext cx="1458001" cy="1010155"/>
    <xdr:pic>
      <xdr:nvPicPr>
        <xdr:cNvPr id="2" name="Imagen 1"/>
        <xdr:cNvPicPr>
          <a:picLocks noChangeAspect="1"/>
        </xdr:cNvPicPr>
      </xdr:nvPicPr>
      <xdr:blipFill>
        <a:blip xmlns:r="http://schemas.openxmlformats.org/officeDocument/2006/relationships" r:embed="rId1">
          <a:lum bright="-50000"/>
          <a:alphaModFix/>
        </a:blip>
        <a:srcRect/>
        <a:stretch>
          <a:fillRect/>
        </a:stretch>
      </xdr:blipFill>
      <xdr:spPr>
        <a:xfrm>
          <a:off x="1089257" y="929673"/>
          <a:ext cx="1458001" cy="1010155"/>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36"/>
  <sheetViews>
    <sheetView showGridLines="0" tabSelected="1" showRuler="0" zoomScaleNormal="100" zoomScalePageLayoutView="70" workbookViewId="0">
      <pane ySplit="6" topLeftCell="A7" activePane="bottomLeft" state="frozen"/>
      <selection pane="bottomLeft" activeCell="C9" sqref="C9"/>
    </sheetView>
  </sheetViews>
  <sheetFormatPr baseColWidth="10" defaultColWidth="9.140625" defaultRowHeight="30" customHeight="1"/>
  <cols>
    <col min="1" max="1" width="2.7109375" style="44" customWidth="1"/>
    <col min="2" max="2" width="30" customWidth="1"/>
    <col min="3" max="3" width="30.7109375" customWidth="1"/>
    <col min="4" max="4" width="10.7109375" customWidth="1"/>
    <col min="5" max="5" width="10.7109375" style="46" bestFit="1" customWidth="1"/>
    <col min="6" max="6" width="10.7109375" bestFit="1" customWidth="1"/>
    <col min="7" max="7" width="2.7109375" customWidth="1"/>
    <col min="8" max="8" width="9.42578125" hidden="1" customWidth="1"/>
    <col min="9" max="64" width="2.7109375" customWidth="1"/>
  </cols>
  <sheetData>
    <row r="1" spans="1:64" ht="30" customHeight="1">
      <c r="A1" s="37" t="s">
        <v>34</v>
      </c>
      <c r="B1" s="38" t="s">
        <v>35</v>
      </c>
      <c r="C1" s="39"/>
      <c r="D1" s="40"/>
      <c r="E1" s="41"/>
      <c r="F1" s="42"/>
      <c r="H1" s="40"/>
      <c r="I1" s="43" t="s">
        <v>36</v>
      </c>
    </row>
    <row r="2" spans="1:64" ht="30" customHeight="1">
      <c r="A2" s="44" t="s">
        <v>37</v>
      </c>
      <c r="B2" s="45" t="s">
        <v>38</v>
      </c>
      <c r="I2" s="47" t="s">
        <v>39</v>
      </c>
    </row>
    <row r="3" spans="1:64" ht="30" customHeight="1">
      <c r="A3" s="44" t="s">
        <v>40</v>
      </c>
      <c r="B3" s="48" t="s">
        <v>41</v>
      </c>
      <c r="C3" s="114" t="s">
        <v>42</v>
      </c>
      <c r="D3" s="115"/>
      <c r="E3" s="116">
        <f ca="1">TODAY()</f>
        <v>44491</v>
      </c>
      <c r="F3" s="116"/>
    </row>
    <row r="4" spans="1:64" ht="30" customHeight="1">
      <c r="A4" s="37" t="s">
        <v>43</v>
      </c>
      <c r="C4" s="114" t="s">
        <v>44</v>
      </c>
      <c r="D4" s="115"/>
      <c r="E4" s="49">
        <v>1</v>
      </c>
      <c r="I4" s="110">
        <f ca="1">I5</f>
        <v>44487</v>
      </c>
      <c r="J4" s="111"/>
      <c r="K4" s="111"/>
      <c r="L4" s="111"/>
      <c r="M4" s="111"/>
      <c r="N4" s="111"/>
      <c r="O4" s="112"/>
      <c r="P4" s="110">
        <f ca="1">P5</f>
        <v>44494</v>
      </c>
      <c r="Q4" s="111"/>
      <c r="R4" s="111"/>
      <c r="S4" s="111"/>
      <c r="T4" s="111"/>
      <c r="U4" s="111"/>
      <c r="V4" s="112"/>
      <c r="W4" s="110">
        <f ca="1">W5</f>
        <v>44501</v>
      </c>
      <c r="X4" s="111"/>
      <c r="Y4" s="111"/>
      <c r="Z4" s="111"/>
      <c r="AA4" s="111"/>
      <c r="AB4" s="111"/>
      <c r="AC4" s="112"/>
      <c r="AD4" s="110">
        <f ca="1">AD5</f>
        <v>44508</v>
      </c>
      <c r="AE4" s="111"/>
      <c r="AF4" s="111"/>
      <c r="AG4" s="111"/>
      <c r="AH4" s="111"/>
      <c r="AI4" s="111"/>
      <c r="AJ4" s="112"/>
      <c r="AK4" s="110">
        <f ca="1">AK5</f>
        <v>44515</v>
      </c>
      <c r="AL4" s="111"/>
      <c r="AM4" s="111"/>
      <c r="AN4" s="111"/>
      <c r="AO4" s="111"/>
      <c r="AP4" s="111"/>
      <c r="AQ4" s="112"/>
      <c r="AR4" s="110">
        <f ca="1">AR5</f>
        <v>44522</v>
      </c>
      <c r="AS4" s="111"/>
      <c r="AT4" s="111"/>
      <c r="AU4" s="111"/>
      <c r="AV4" s="111"/>
      <c r="AW4" s="111"/>
      <c r="AX4" s="112"/>
      <c r="AY4" s="110">
        <f ca="1">AY5</f>
        <v>44529</v>
      </c>
      <c r="AZ4" s="111"/>
      <c r="BA4" s="111"/>
      <c r="BB4" s="111"/>
      <c r="BC4" s="111"/>
      <c r="BD4" s="111"/>
      <c r="BE4" s="112"/>
      <c r="BF4" s="110">
        <f ca="1">BF5</f>
        <v>44536</v>
      </c>
      <c r="BG4" s="111"/>
      <c r="BH4" s="111"/>
      <c r="BI4" s="111"/>
      <c r="BJ4" s="111"/>
      <c r="BK4" s="111"/>
      <c r="BL4" s="112"/>
    </row>
    <row r="5" spans="1:64" ht="15" customHeight="1">
      <c r="A5" s="37" t="s">
        <v>45</v>
      </c>
      <c r="B5" s="113"/>
      <c r="C5" s="113"/>
      <c r="D5" s="113"/>
      <c r="E5" s="113"/>
      <c r="F5" s="113"/>
      <c r="G5" s="113"/>
      <c r="I5" s="50">
        <f ca="1">Project_Start-WEEKDAY(Project_Start,1)+2+7*(Display_Week-1)</f>
        <v>44487</v>
      </c>
      <c r="J5" s="51">
        <f ca="1">I5+1</f>
        <v>44488</v>
      </c>
      <c r="K5" s="51">
        <f t="shared" ref="K5:AX5" ca="1" si="0">J5+1</f>
        <v>44489</v>
      </c>
      <c r="L5" s="51">
        <f t="shared" ca="1" si="0"/>
        <v>44490</v>
      </c>
      <c r="M5" s="51">
        <f t="shared" ca="1" si="0"/>
        <v>44491</v>
      </c>
      <c r="N5" s="51">
        <f t="shared" ca="1" si="0"/>
        <v>44492</v>
      </c>
      <c r="O5" s="52">
        <f t="shared" ca="1" si="0"/>
        <v>44493</v>
      </c>
      <c r="P5" s="50">
        <f ca="1">O5+1</f>
        <v>44494</v>
      </c>
      <c r="Q5" s="51">
        <f ca="1">P5+1</f>
        <v>44495</v>
      </c>
      <c r="R5" s="51">
        <f t="shared" ca="1" si="0"/>
        <v>44496</v>
      </c>
      <c r="S5" s="51">
        <f t="shared" ca="1" si="0"/>
        <v>44497</v>
      </c>
      <c r="T5" s="51">
        <f t="shared" ca="1" si="0"/>
        <v>44498</v>
      </c>
      <c r="U5" s="51">
        <f t="shared" ca="1" si="0"/>
        <v>44499</v>
      </c>
      <c r="V5" s="52">
        <f t="shared" ca="1" si="0"/>
        <v>44500</v>
      </c>
      <c r="W5" s="50">
        <f ca="1">V5+1</f>
        <v>44501</v>
      </c>
      <c r="X5" s="51">
        <f ca="1">W5+1</f>
        <v>44502</v>
      </c>
      <c r="Y5" s="51">
        <f t="shared" ca="1" si="0"/>
        <v>44503</v>
      </c>
      <c r="Z5" s="51">
        <f t="shared" ca="1" si="0"/>
        <v>44504</v>
      </c>
      <c r="AA5" s="51">
        <f t="shared" ca="1" si="0"/>
        <v>44505</v>
      </c>
      <c r="AB5" s="51">
        <f t="shared" ca="1" si="0"/>
        <v>44506</v>
      </c>
      <c r="AC5" s="52">
        <f t="shared" ca="1" si="0"/>
        <v>44507</v>
      </c>
      <c r="AD5" s="50">
        <f ca="1">AC5+1</f>
        <v>44508</v>
      </c>
      <c r="AE5" s="51">
        <f ca="1">AD5+1</f>
        <v>44509</v>
      </c>
      <c r="AF5" s="51">
        <f t="shared" ca="1" si="0"/>
        <v>44510</v>
      </c>
      <c r="AG5" s="51">
        <f t="shared" ca="1" si="0"/>
        <v>44511</v>
      </c>
      <c r="AH5" s="51">
        <f t="shared" ca="1" si="0"/>
        <v>44512</v>
      </c>
      <c r="AI5" s="51">
        <f t="shared" ca="1" si="0"/>
        <v>44513</v>
      </c>
      <c r="AJ5" s="52">
        <f t="shared" ca="1" si="0"/>
        <v>44514</v>
      </c>
      <c r="AK5" s="50">
        <f ca="1">AJ5+1</f>
        <v>44515</v>
      </c>
      <c r="AL5" s="51">
        <f ca="1">AK5+1</f>
        <v>44516</v>
      </c>
      <c r="AM5" s="51">
        <f t="shared" ca="1" si="0"/>
        <v>44517</v>
      </c>
      <c r="AN5" s="51">
        <f t="shared" ca="1" si="0"/>
        <v>44518</v>
      </c>
      <c r="AO5" s="51">
        <f t="shared" ca="1" si="0"/>
        <v>44519</v>
      </c>
      <c r="AP5" s="51">
        <f t="shared" ca="1" si="0"/>
        <v>44520</v>
      </c>
      <c r="AQ5" s="52">
        <f t="shared" ca="1" si="0"/>
        <v>44521</v>
      </c>
      <c r="AR5" s="50">
        <f ca="1">AQ5+1</f>
        <v>44522</v>
      </c>
      <c r="AS5" s="51">
        <f ca="1">AR5+1</f>
        <v>44523</v>
      </c>
      <c r="AT5" s="51">
        <f t="shared" ca="1" si="0"/>
        <v>44524</v>
      </c>
      <c r="AU5" s="51">
        <f t="shared" ca="1" si="0"/>
        <v>44525</v>
      </c>
      <c r="AV5" s="51">
        <f t="shared" ca="1" si="0"/>
        <v>44526</v>
      </c>
      <c r="AW5" s="51">
        <f t="shared" ca="1" si="0"/>
        <v>44527</v>
      </c>
      <c r="AX5" s="52">
        <f t="shared" ca="1" si="0"/>
        <v>44528</v>
      </c>
      <c r="AY5" s="50">
        <f ca="1">AX5+1</f>
        <v>44529</v>
      </c>
      <c r="AZ5" s="51">
        <f ca="1">AY5+1</f>
        <v>44530</v>
      </c>
      <c r="BA5" s="51">
        <f t="shared" ref="BA5:BE5" ca="1" si="1">AZ5+1</f>
        <v>44531</v>
      </c>
      <c r="BB5" s="51">
        <f t="shared" ca="1" si="1"/>
        <v>44532</v>
      </c>
      <c r="BC5" s="51">
        <f t="shared" ca="1" si="1"/>
        <v>44533</v>
      </c>
      <c r="BD5" s="51">
        <f t="shared" ca="1" si="1"/>
        <v>44534</v>
      </c>
      <c r="BE5" s="52">
        <f t="shared" ca="1" si="1"/>
        <v>44535</v>
      </c>
      <c r="BF5" s="50">
        <f ca="1">BE5+1</f>
        <v>44536</v>
      </c>
      <c r="BG5" s="51">
        <f ca="1">BF5+1</f>
        <v>44537</v>
      </c>
      <c r="BH5" s="51">
        <f t="shared" ref="BH5:BL5" ca="1" si="2">BG5+1</f>
        <v>44538</v>
      </c>
      <c r="BI5" s="51">
        <f t="shared" ca="1" si="2"/>
        <v>44539</v>
      </c>
      <c r="BJ5" s="51">
        <f t="shared" ca="1" si="2"/>
        <v>44540</v>
      </c>
      <c r="BK5" s="51">
        <f t="shared" ca="1" si="2"/>
        <v>44541</v>
      </c>
      <c r="BL5" s="52">
        <f t="shared" ca="1" si="2"/>
        <v>44542</v>
      </c>
    </row>
    <row r="6" spans="1:64" ht="30" customHeight="1" thickBot="1">
      <c r="A6" s="37" t="s">
        <v>46</v>
      </c>
      <c r="B6" s="53" t="s">
        <v>47</v>
      </c>
      <c r="C6" s="54" t="s">
        <v>48</v>
      </c>
      <c r="D6" s="54" t="s">
        <v>49</v>
      </c>
      <c r="E6" s="54" t="s">
        <v>32</v>
      </c>
      <c r="F6" s="54" t="s">
        <v>33</v>
      </c>
      <c r="G6" s="54"/>
      <c r="H6" s="54" t="s">
        <v>50</v>
      </c>
      <c r="I6" s="55" t="str">
        <f t="shared" ref="I6:BL6" ca="1" si="3">LEFT(TEXT(I5,"ddd"),1)</f>
        <v>l</v>
      </c>
      <c r="J6" s="55" t="str">
        <f t="shared" ca="1" si="3"/>
        <v>m</v>
      </c>
      <c r="K6" s="55" t="str">
        <f t="shared" ca="1" si="3"/>
        <v>m</v>
      </c>
      <c r="L6" s="55" t="str">
        <f t="shared" ca="1" si="3"/>
        <v>j</v>
      </c>
      <c r="M6" s="55" t="str">
        <f t="shared" ca="1" si="3"/>
        <v>v</v>
      </c>
      <c r="N6" s="55" t="str">
        <f t="shared" ca="1" si="3"/>
        <v>s</v>
      </c>
      <c r="O6" s="55" t="str">
        <f t="shared" ca="1" si="3"/>
        <v>d</v>
      </c>
      <c r="P6" s="55" t="str">
        <f t="shared" ca="1" si="3"/>
        <v>l</v>
      </c>
      <c r="Q6" s="55" t="str">
        <f t="shared" ca="1" si="3"/>
        <v>m</v>
      </c>
      <c r="R6" s="55" t="str">
        <f t="shared" ca="1" si="3"/>
        <v>m</v>
      </c>
      <c r="S6" s="55" t="str">
        <f t="shared" ca="1" si="3"/>
        <v>j</v>
      </c>
      <c r="T6" s="55" t="str">
        <f t="shared" ca="1" si="3"/>
        <v>v</v>
      </c>
      <c r="U6" s="55" t="str">
        <f t="shared" ca="1" si="3"/>
        <v>s</v>
      </c>
      <c r="V6" s="55" t="str">
        <f t="shared" ca="1" si="3"/>
        <v>d</v>
      </c>
      <c r="W6" s="55" t="str">
        <f t="shared" ca="1" si="3"/>
        <v>l</v>
      </c>
      <c r="X6" s="55" t="str">
        <f t="shared" ca="1" si="3"/>
        <v>m</v>
      </c>
      <c r="Y6" s="55" t="str">
        <f t="shared" ca="1" si="3"/>
        <v>m</v>
      </c>
      <c r="Z6" s="55" t="str">
        <f t="shared" ca="1" si="3"/>
        <v>j</v>
      </c>
      <c r="AA6" s="55" t="str">
        <f t="shared" ca="1" si="3"/>
        <v>v</v>
      </c>
      <c r="AB6" s="55" t="str">
        <f t="shared" ca="1" si="3"/>
        <v>s</v>
      </c>
      <c r="AC6" s="55" t="str">
        <f t="shared" ca="1" si="3"/>
        <v>d</v>
      </c>
      <c r="AD6" s="55" t="str">
        <f t="shared" ca="1" si="3"/>
        <v>l</v>
      </c>
      <c r="AE6" s="55" t="str">
        <f t="shared" ca="1" si="3"/>
        <v>m</v>
      </c>
      <c r="AF6" s="55" t="str">
        <f t="shared" ca="1" si="3"/>
        <v>m</v>
      </c>
      <c r="AG6" s="55" t="str">
        <f t="shared" ca="1" si="3"/>
        <v>j</v>
      </c>
      <c r="AH6" s="55" t="str">
        <f t="shared" ca="1" si="3"/>
        <v>v</v>
      </c>
      <c r="AI6" s="55" t="str">
        <f t="shared" ca="1" si="3"/>
        <v>s</v>
      </c>
      <c r="AJ6" s="55" t="str">
        <f t="shared" ca="1" si="3"/>
        <v>d</v>
      </c>
      <c r="AK6" s="55" t="str">
        <f t="shared" ca="1" si="3"/>
        <v>l</v>
      </c>
      <c r="AL6" s="55" t="str">
        <f t="shared" ca="1" si="3"/>
        <v>m</v>
      </c>
      <c r="AM6" s="55" t="str">
        <f t="shared" ca="1" si="3"/>
        <v>m</v>
      </c>
      <c r="AN6" s="55" t="str">
        <f t="shared" ca="1" si="3"/>
        <v>j</v>
      </c>
      <c r="AO6" s="55" t="str">
        <f t="shared" ca="1" si="3"/>
        <v>v</v>
      </c>
      <c r="AP6" s="55" t="str">
        <f t="shared" ca="1" si="3"/>
        <v>s</v>
      </c>
      <c r="AQ6" s="55" t="str">
        <f t="shared" ca="1" si="3"/>
        <v>d</v>
      </c>
      <c r="AR6" s="55" t="str">
        <f t="shared" ca="1" si="3"/>
        <v>l</v>
      </c>
      <c r="AS6" s="55" t="str">
        <f t="shared" ca="1" si="3"/>
        <v>m</v>
      </c>
      <c r="AT6" s="55" t="str">
        <f t="shared" ca="1" si="3"/>
        <v>m</v>
      </c>
      <c r="AU6" s="55" t="str">
        <f t="shared" ca="1" si="3"/>
        <v>j</v>
      </c>
      <c r="AV6" s="55" t="str">
        <f t="shared" ca="1" si="3"/>
        <v>v</v>
      </c>
      <c r="AW6" s="55" t="str">
        <f t="shared" ca="1" si="3"/>
        <v>s</v>
      </c>
      <c r="AX6" s="55" t="str">
        <f t="shared" ca="1" si="3"/>
        <v>d</v>
      </c>
      <c r="AY6" s="55" t="str">
        <f t="shared" ca="1" si="3"/>
        <v>l</v>
      </c>
      <c r="AZ6" s="55" t="str">
        <f t="shared" ca="1" si="3"/>
        <v>m</v>
      </c>
      <c r="BA6" s="55" t="str">
        <f t="shared" ca="1" si="3"/>
        <v>m</v>
      </c>
      <c r="BB6" s="55" t="str">
        <f t="shared" ca="1" si="3"/>
        <v>j</v>
      </c>
      <c r="BC6" s="55" t="str">
        <f t="shared" ca="1" si="3"/>
        <v>v</v>
      </c>
      <c r="BD6" s="55" t="str">
        <f t="shared" ca="1" si="3"/>
        <v>s</v>
      </c>
      <c r="BE6" s="55" t="str">
        <f t="shared" ca="1" si="3"/>
        <v>d</v>
      </c>
      <c r="BF6" s="55" t="str">
        <f t="shared" ca="1" si="3"/>
        <v>l</v>
      </c>
      <c r="BG6" s="55" t="str">
        <f t="shared" ca="1" si="3"/>
        <v>m</v>
      </c>
      <c r="BH6" s="55" t="str">
        <f t="shared" ca="1" si="3"/>
        <v>m</v>
      </c>
      <c r="BI6" s="55" t="str">
        <f t="shared" ca="1" si="3"/>
        <v>j</v>
      </c>
      <c r="BJ6" s="55" t="str">
        <f t="shared" ca="1" si="3"/>
        <v>v</v>
      </c>
      <c r="BK6" s="55" t="str">
        <f t="shared" ca="1" si="3"/>
        <v>s</v>
      </c>
      <c r="BL6" s="55" t="str">
        <f t="shared" ca="1" si="3"/>
        <v>d</v>
      </c>
    </row>
    <row r="7" spans="1:64" ht="30" hidden="1" customHeight="1" thickBot="1">
      <c r="A7" s="44" t="s">
        <v>51</v>
      </c>
      <c r="C7" s="56"/>
      <c r="E7"/>
      <c r="H7" t="str">
        <f>IF(OR(ISBLANK(task_start),ISBLANK(task_end)),"",task_end-task_start+1)</f>
        <v/>
      </c>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row>
    <row r="8" spans="1:64" s="64" customFormat="1" ht="30" customHeight="1" thickBot="1">
      <c r="A8" s="37" t="s">
        <v>52</v>
      </c>
      <c r="B8" s="58" t="s">
        <v>53</v>
      </c>
      <c r="C8" s="59"/>
      <c r="D8" s="60"/>
      <c r="E8" s="61"/>
      <c r="F8" s="62"/>
      <c r="G8" s="63"/>
      <c r="H8" s="63" t="str">
        <f t="shared" ref="H8:H33" si="4">IF(OR(ISBLANK(task_start),ISBLANK(task_end)),"",task_end-task_start+1)</f>
        <v/>
      </c>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row>
    <row r="9" spans="1:64" s="64" customFormat="1" ht="30" customHeight="1" thickBot="1">
      <c r="A9" s="37" t="s">
        <v>54</v>
      </c>
      <c r="B9" s="65" t="s">
        <v>55</v>
      </c>
      <c r="C9" s="66" t="s">
        <v>56</v>
      </c>
      <c r="D9" s="67">
        <v>0.5</v>
      </c>
      <c r="E9" s="68">
        <f ca="1">Project_Start</f>
        <v>44491</v>
      </c>
      <c r="F9" s="68">
        <f ca="1">E9+3</f>
        <v>44494</v>
      </c>
      <c r="G9" s="63"/>
      <c r="H9" s="63">
        <f t="shared" ca="1" si="4"/>
        <v>4</v>
      </c>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row>
    <row r="10" spans="1:64" s="64" customFormat="1" ht="30" customHeight="1" thickBot="1">
      <c r="A10" s="37" t="s">
        <v>57</v>
      </c>
      <c r="B10" s="65" t="s">
        <v>58</v>
      </c>
      <c r="C10" s="66"/>
      <c r="D10" s="67">
        <v>0.6</v>
      </c>
      <c r="E10" s="68">
        <f ca="1">F9</f>
        <v>44494</v>
      </c>
      <c r="F10" s="68">
        <f ca="1">E10+2</f>
        <v>44496</v>
      </c>
      <c r="G10" s="63"/>
      <c r="H10" s="63">
        <f t="shared" ca="1" si="4"/>
        <v>3</v>
      </c>
      <c r="I10" s="57"/>
      <c r="J10" s="57"/>
      <c r="K10" s="57"/>
      <c r="L10" s="57"/>
      <c r="M10" s="57"/>
      <c r="N10" s="57"/>
      <c r="O10" s="57"/>
      <c r="P10" s="57"/>
      <c r="Q10" s="57"/>
      <c r="R10" s="57"/>
      <c r="S10" s="57"/>
      <c r="T10" s="57"/>
      <c r="U10" s="69"/>
      <c r="V10" s="69"/>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row>
    <row r="11" spans="1:64" s="64" customFormat="1" ht="30" customHeight="1" thickBot="1">
      <c r="A11" s="44"/>
      <c r="B11" s="65" t="s">
        <v>59</v>
      </c>
      <c r="C11" s="66"/>
      <c r="D11" s="67">
        <v>0.5</v>
      </c>
      <c r="E11" s="68">
        <f ca="1">F10</f>
        <v>44496</v>
      </c>
      <c r="F11" s="68">
        <f ca="1">E11+4</f>
        <v>44500</v>
      </c>
      <c r="G11" s="63"/>
      <c r="H11" s="63">
        <f t="shared" ca="1" si="4"/>
        <v>5</v>
      </c>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row>
    <row r="12" spans="1:64" s="64" customFormat="1" ht="30" customHeight="1" thickBot="1">
      <c r="A12" s="44"/>
      <c r="B12" s="65" t="s">
        <v>60</v>
      </c>
      <c r="C12" s="66"/>
      <c r="D12" s="67">
        <v>0.25</v>
      </c>
      <c r="E12" s="68">
        <f ca="1">F11</f>
        <v>44500</v>
      </c>
      <c r="F12" s="68">
        <f ca="1">E12+5</f>
        <v>44505</v>
      </c>
      <c r="G12" s="63"/>
      <c r="H12" s="63">
        <f t="shared" ca="1" si="4"/>
        <v>6</v>
      </c>
      <c r="I12" s="57"/>
      <c r="J12" s="57"/>
      <c r="K12" s="57"/>
      <c r="L12" s="57"/>
      <c r="M12" s="57"/>
      <c r="N12" s="57"/>
      <c r="O12" s="57"/>
      <c r="P12" s="57"/>
      <c r="Q12" s="57"/>
      <c r="R12" s="57"/>
      <c r="S12" s="57"/>
      <c r="T12" s="57"/>
      <c r="U12" s="57"/>
      <c r="V12" s="57"/>
      <c r="W12" s="57"/>
      <c r="X12" s="57"/>
      <c r="Y12" s="69"/>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row>
    <row r="13" spans="1:64" s="64" customFormat="1" ht="30" customHeight="1" thickBot="1">
      <c r="A13" s="44"/>
      <c r="B13" s="65" t="s">
        <v>61</v>
      </c>
      <c r="C13" s="66"/>
      <c r="D13" s="67"/>
      <c r="E13" s="68">
        <f ca="1">E10+1</f>
        <v>44495</v>
      </c>
      <c r="F13" s="68">
        <f ca="1">E13+2</f>
        <v>44497</v>
      </c>
      <c r="G13" s="63"/>
      <c r="H13" s="63">
        <f t="shared" ca="1" si="4"/>
        <v>3</v>
      </c>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row>
    <row r="14" spans="1:64" s="64" customFormat="1" ht="30" customHeight="1" thickBot="1">
      <c r="A14" s="37" t="s">
        <v>62</v>
      </c>
      <c r="B14" s="70" t="s">
        <v>63</v>
      </c>
      <c r="C14" s="71"/>
      <c r="D14" s="72"/>
      <c r="E14" s="73"/>
      <c r="F14" s="74"/>
      <c r="G14" s="63"/>
      <c r="H14" s="63" t="str">
        <f t="shared" si="4"/>
        <v/>
      </c>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row>
    <row r="15" spans="1:64" s="64" customFormat="1" ht="30" customHeight="1" thickBot="1">
      <c r="A15" s="37"/>
      <c r="B15" s="75" t="s">
        <v>55</v>
      </c>
      <c r="C15" s="76"/>
      <c r="D15" s="77">
        <v>0.5</v>
      </c>
      <c r="E15" s="78">
        <f ca="1">E13+1</f>
        <v>44496</v>
      </c>
      <c r="F15" s="78">
        <f ca="1">E15+4</f>
        <v>44500</v>
      </c>
      <c r="G15" s="63"/>
      <c r="H15" s="63">
        <f t="shared" ca="1" si="4"/>
        <v>5</v>
      </c>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row>
    <row r="16" spans="1:64" s="64" customFormat="1" ht="30" customHeight="1" thickBot="1">
      <c r="A16" s="44"/>
      <c r="B16" s="75" t="s">
        <v>58</v>
      </c>
      <c r="C16" s="76"/>
      <c r="D16" s="77">
        <v>0.5</v>
      </c>
      <c r="E16" s="78">
        <f ca="1">E15+2</f>
        <v>44498</v>
      </c>
      <c r="F16" s="78">
        <f ca="1">E16+5</f>
        <v>44503</v>
      </c>
      <c r="G16" s="63"/>
      <c r="H16" s="63">
        <f t="shared" ca="1" si="4"/>
        <v>6</v>
      </c>
      <c r="I16" s="57"/>
      <c r="J16" s="57"/>
      <c r="K16" s="57"/>
      <c r="L16" s="57"/>
      <c r="M16" s="57"/>
      <c r="N16" s="57"/>
      <c r="O16" s="57"/>
      <c r="P16" s="57"/>
      <c r="Q16" s="57"/>
      <c r="R16" s="57"/>
      <c r="S16" s="57"/>
      <c r="T16" s="57"/>
      <c r="U16" s="69"/>
      <c r="V16" s="69"/>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row>
    <row r="17" spans="1:64" s="64" customFormat="1" ht="30" customHeight="1" thickBot="1">
      <c r="A17" s="44"/>
      <c r="B17" s="75" t="s">
        <v>59</v>
      </c>
      <c r="C17" s="76"/>
      <c r="D17" s="77"/>
      <c r="E17" s="78">
        <f ca="1">F16</f>
        <v>44503</v>
      </c>
      <c r="F17" s="78">
        <f ca="1">E17+3</f>
        <v>44506</v>
      </c>
      <c r="G17" s="63"/>
      <c r="H17" s="63">
        <f t="shared" ca="1" si="4"/>
        <v>4</v>
      </c>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row>
    <row r="18" spans="1:64" s="64" customFormat="1" ht="30" customHeight="1" thickBot="1">
      <c r="A18" s="44"/>
      <c r="B18" s="75" t="s">
        <v>60</v>
      </c>
      <c r="C18" s="76"/>
      <c r="D18" s="77"/>
      <c r="E18" s="78">
        <f ca="1">E17</f>
        <v>44503</v>
      </c>
      <c r="F18" s="78">
        <f ca="1">E18+2</f>
        <v>44505</v>
      </c>
      <c r="G18" s="63"/>
      <c r="H18" s="63">
        <f t="shared" ca="1" si="4"/>
        <v>3</v>
      </c>
      <c r="I18" s="57"/>
      <c r="J18" s="57"/>
      <c r="K18" s="57"/>
      <c r="L18" s="57"/>
      <c r="M18" s="57"/>
      <c r="N18" s="57"/>
      <c r="O18" s="57"/>
      <c r="P18" s="57"/>
      <c r="Q18" s="57"/>
      <c r="R18" s="57"/>
      <c r="S18" s="57"/>
      <c r="T18" s="57"/>
      <c r="U18" s="57"/>
      <c r="V18" s="57"/>
      <c r="W18" s="57"/>
      <c r="X18" s="57"/>
      <c r="Y18" s="69"/>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row>
    <row r="19" spans="1:64" s="64" customFormat="1" ht="30" customHeight="1" thickBot="1">
      <c r="A19" s="44"/>
      <c r="B19" s="75" t="s">
        <v>61</v>
      </c>
      <c r="C19" s="76"/>
      <c r="D19" s="77"/>
      <c r="E19" s="78">
        <f ca="1">E18</f>
        <v>44503</v>
      </c>
      <c r="F19" s="78">
        <f ca="1">E19+3</f>
        <v>44506</v>
      </c>
      <c r="G19" s="63"/>
      <c r="H19" s="63">
        <f t="shared" ca="1" si="4"/>
        <v>4</v>
      </c>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row>
    <row r="20" spans="1:64" s="64" customFormat="1" ht="30" customHeight="1" thickBot="1">
      <c r="A20" s="44" t="s">
        <v>64</v>
      </c>
      <c r="B20" s="79" t="s">
        <v>65</v>
      </c>
      <c r="C20" s="80"/>
      <c r="D20" s="81"/>
      <c r="E20" s="82"/>
      <c r="F20" s="83"/>
      <c r="G20" s="63"/>
      <c r="H20" s="63" t="str">
        <f t="shared" si="4"/>
        <v/>
      </c>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row>
    <row r="21" spans="1:64" s="64" customFormat="1" ht="30" customHeight="1" thickBot="1">
      <c r="A21" s="44"/>
      <c r="B21" s="84" t="s">
        <v>55</v>
      </c>
      <c r="C21" s="85"/>
      <c r="D21" s="86"/>
      <c r="E21" s="87">
        <f ca="1">E9+15</f>
        <v>44506</v>
      </c>
      <c r="F21" s="87">
        <f ca="1">E21+5</f>
        <v>44511</v>
      </c>
      <c r="G21" s="63"/>
      <c r="H21" s="63">
        <f t="shared" ca="1" si="4"/>
        <v>6</v>
      </c>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row>
    <row r="22" spans="1:64" s="64" customFormat="1" ht="30" customHeight="1" thickBot="1">
      <c r="A22" s="44"/>
      <c r="B22" s="84" t="s">
        <v>58</v>
      </c>
      <c r="C22" s="85"/>
      <c r="D22" s="86"/>
      <c r="E22" s="87">
        <f ca="1">F21+1</f>
        <v>44512</v>
      </c>
      <c r="F22" s="87">
        <f ca="1">E22+4</f>
        <v>44516</v>
      </c>
      <c r="G22" s="63"/>
      <c r="H22" s="63">
        <f t="shared" ca="1" si="4"/>
        <v>5</v>
      </c>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row>
    <row r="23" spans="1:64" s="64" customFormat="1" ht="30" customHeight="1" thickBot="1">
      <c r="A23" s="44"/>
      <c r="B23" s="84" t="s">
        <v>59</v>
      </c>
      <c r="C23" s="85"/>
      <c r="D23" s="86"/>
      <c r="E23" s="87">
        <f ca="1">E22+5</f>
        <v>44517</v>
      </c>
      <c r="F23" s="87">
        <f ca="1">E23+5</f>
        <v>44522</v>
      </c>
      <c r="G23" s="63"/>
      <c r="H23" s="63">
        <f t="shared" ca="1" si="4"/>
        <v>6</v>
      </c>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row>
    <row r="24" spans="1:64" s="64" customFormat="1" ht="30" customHeight="1" thickBot="1">
      <c r="A24" s="44"/>
      <c r="B24" s="84" t="s">
        <v>60</v>
      </c>
      <c r="C24" s="85"/>
      <c r="D24" s="86"/>
      <c r="E24" s="87">
        <f ca="1">F23+1</f>
        <v>44523</v>
      </c>
      <c r="F24" s="87">
        <f ca="1">E24+4</f>
        <v>44527</v>
      </c>
      <c r="G24" s="63"/>
      <c r="H24" s="63">
        <f t="shared" ca="1" si="4"/>
        <v>5</v>
      </c>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row>
    <row r="25" spans="1:64" s="64" customFormat="1" ht="30" customHeight="1" thickBot="1">
      <c r="A25" s="44"/>
      <c r="B25" s="84" t="s">
        <v>61</v>
      </c>
      <c r="C25" s="85"/>
      <c r="D25" s="86"/>
      <c r="E25" s="87">
        <f ca="1">E23</f>
        <v>44517</v>
      </c>
      <c r="F25" s="87">
        <f ca="1">E25+4</f>
        <v>44521</v>
      </c>
      <c r="G25" s="63"/>
      <c r="H25" s="63">
        <f t="shared" ca="1" si="4"/>
        <v>5</v>
      </c>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row>
    <row r="26" spans="1:64" s="64" customFormat="1" ht="30" customHeight="1" thickBot="1">
      <c r="A26" s="44" t="s">
        <v>64</v>
      </c>
      <c r="B26" s="88" t="s">
        <v>66</v>
      </c>
      <c r="C26" s="89"/>
      <c r="D26" s="90"/>
      <c r="E26" s="91"/>
      <c r="F26" s="92"/>
      <c r="G26" s="63"/>
      <c r="H26" s="63" t="str">
        <f t="shared" si="4"/>
        <v/>
      </c>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row>
    <row r="27" spans="1:64" s="64" customFormat="1" ht="30" customHeight="1" thickBot="1">
      <c r="A27" s="44"/>
      <c r="B27" s="93" t="s">
        <v>55</v>
      </c>
      <c r="C27" s="94"/>
      <c r="D27" s="95"/>
      <c r="E27" s="96" t="s">
        <v>67</v>
      </c>
      <c r="F27" s="96" t="s">
        <v>67</v>
      </c>
      <c r="G27" s="63"/>
      <c r="H27" s="63" t="e">
        <f t="shared" si="4"/>
        <v>#VALUE!</v>
      </c>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row>
    <row r="28" spans="1:64" s="64" customFormat="1" ht="30" customHeight="1" thickBot="1">
      <c r="A28" s="44"/>
      <c r="B28" s="93" t="s">
        <v>58</v>
      </c>
      <c r="C28" s="94"/>
      <c r="D28" s="95"/>
      <c r="E28" s="96" t="s">
        <v>67</v>
      </c>
      <c r="F28" s="96" t="s">
        <v>67</v>
      </c>
      <c r="G28" s="63"/>
      <c r="H28" s="63" t="e">
        <f t="shared" si="4"/>
        <v>#VALUE!</v>
      </c>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row>
    <row r="29" spans="1:64" s="64" customFormat="1" ht="30" customHeight="1" thickBot="1">
      <c r="A29" s="44"/>
      <c r="B29" s="93" t="s">
        <v>59</v>
      </c>
      <c r="C29" s="94"/>
      <c r="D29" s="95"/>
      <c r="E29" s="96" t="s">
        <v>67</v>
      </c>
      <c r="F29" s="96" t="s">
        <v>67</v>
      </c>
      <c r="G29" s="63"/>
      <c r="H29" s="63" t="e">
        <f t="shared" si="4"/>
        <v>#VALUE!</v>
      </c>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row>
    <row r="30" spans="1:64" s="64" customFormat="1" ht="30" customHeight="1" thickBot="1">
      <c r="A30" s="44"/>
      <c r="B30" s="93" t="s">
        <v>60</v>
      </c>
      <c r="C30" s="94"/>
      <c r="D30" s="95"/>
      <c r="E30" s="96" t="s">
        <v>67</v>
      </c>
      <c r="F30" s="96" t="s">
        <v>67</v>
      </c>
      <c r="G30" s="63"/>
      <c r="H30" s="63" t="e">
        <f t="shared" si="4"/>
        <v>#VALUE!</v>
      </c>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row>
    <row r="31" spans="1:64" s="64" customFormat="1" ht="30" customHeight="1" thickBot="1">
      <c r="A31" s="44"/>
      <c r="B31" s="93" t="s">
        <v>61</v>
      </c>
      <c r="C31" s="94"/>
      <c r="D31" s="95"/>
      <c r="E31" s="96" t="s">
        <v>67</v>
      </c>
      <c r="F31" s="96" t="s">
        <v>67</v>
      </c>
      <c r="G31" s="63"/>
      <c r="H31" s="63" t="e">
        <f t="shared" si="4"/>
        <v>#VALUE!</v>
      </c>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row>
    <row r="32" spans="1:64" s="64" customFormat="1" ht="30" customHeight="1" thickBot="1">
      <c r="A32" s="44" t="s">
        <v>68</v>
      </c>
      <c r="B32" s="97"/>
      <c r="C32" s="98"/>
      <c r="D32" s="99"/>
      <c r="E32" s="100"/>
      <c r="F32" s="100"/>
      <c r="G32" s="63"/>
      <c r="H32" s="63" t="str">
        <f t="shared" si="4"/>
        <v/>
      </c>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row>
    <row r="33" spans="1:64" s="64" customFormat="1" ht="30" customHeight="1" thickBot="1">
      <c r="A33" s="37" t="s">
        <v>69</v>
      </c>
      <c r="B33" s="101" t="s">
        <v>70</v>
      </c>
      <c r="C33" s="102"/>
      <c r="D33" s="103"/>
      <c r="E33" s="104"/>
      <c r="F33" s="104"/>
      <c r="G33" s="105"/>
      <c r="H33" s="105" t="str">
        <f t="shared" si="4"/>
        <v/>
      </c>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row>
    <row r="34" spans="1:64" ht="30" customHeight="1">
      <c r="G34" s="107"/>
    </row>
    <row r="35" spans="1:64" ht="30" customHeight="1">
      <c r="C35" s="43"/>
      <c r="F35" s="108"/>
    </row>
    <row r="36" spans="1:64" ht="30" customHeight="1">
      <c r="C36" s="109"/>
    </row>
  </sheetData>
  <mergeCells count="12">
    <mergeCell ref="AD4:AJ4"/>
    <mergeCell ref="AK4:AQ4"/>
    <mergeCell ref="AR4:AX4"/>
    <mergeCell ref="AY4:BE4"/>
    <mergeCell ref="BF4:BL4"/>
    <mergeCell ref="P4:V4"/>
    <mergeCell ref="W4:AC4"/>
    <mergeCell ref="B5:G5"/>
    <mergeCell ref="C3:D3"/>
    <mergeCell ref="E3:F3"/>
    <mergeCell ref="C4:D4"/>
    <mergeCell ref="I4:O4"/>
  </mergeCells>
  <conditionalFormatting sqref="D7:D33">
    <cfRule type="dataBar" priority="1">
      <dataBar>
        <cfvo type="num" val="0"/>
        <cfvo type="num" val="1"/>
        <color theme="0" tint="-0.249977111117893"/>
      </dataBar>
      <extLst>
        <ext xmlns:x14="http://schemas.microsoft.com/office/spreadsheetml/2009/9/main" uri="{B025F937-C7B1-47D3-B67F-A62EFF666E3E}">
          <x14:id>{057DFD28-8F8E-4EA7-911F-17131931DAC3}</x14:id>
        </ext>
      </extLst>
    </cfRule>
  </conditionalFormatting>
  <conditionalFormatting sqref="I5:BL33">
    <cfRule type="expression" dxfId="2" priority="4">
      <formula>AND(TODAY()&gt;=I$5,TODAY()&lt;J$5)</formula>
    </cfRule>
  </conditionalFormatting>
  <conditionalFormatting sqref="I7: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hyperlinks>
    <hyperlink ref="I2" r:id="rId1"/>
    <hyperlink ref="I1" r:id="rId2"/>
  </hyperlinks>
  <printOptions horizontalCentered="1"/>
  <pageMargins left="0.35" right="0.35" top="0.35" bottom="0.5" header="0.3" footer="0.3"/>
  <pageSetup paperSize="9" scale="5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57DFD28-8F8E-4EA7-911F-17131931DAC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89"/>
  <sheetViews>
    <sheetView workbookViewId="0">
      <selection activeCell="F25" sqref="F25"/>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2:8">
      <c r="F2" s="2"/>
    </row>
    <row r="5" spans="2:8">
      <c r="C5" s="118"/>
      <c r="D5" s="118"/>
      <c r="E5" s="118"/>
      <c r="F5" s="118"/>
      <c r="G5" s="118"/>
      <c r="H5" s="118"/>
    </row>
    <row r="6" spans="2:8">
      <c r="C6" s="118"/>
      <c r="D6" s="118"/>
      <c r="E6" s="118"/>
    </row>
    <row r="7" spans="2:8" ht="30">
      <c r="C7" s="119" t="s">
        <v>0</v>
      </c>
      <c r="D7" s="120"/>
      <c r="E7" s="121"/>
      <c r="F7" s="3"/>
    </row>
    <row r="8" spans="2:8" ht="30">
      <c r="C8" s="119" t="s">
        <v>26</v>
      </c>
      <c r="D8" s="120"/>
      <c r="E8" s="121"/>
    </row>
    <row r="12" spans="2:8">
      <c r="F12" s="4"/>
    </row>
    <row r="15" spans="2:8" ht="30">
      <c r="B15" s="122" t="s">
        <v>1</v>
      </c>
      <c r="C15" s="122"/>
      <c r="D15" s="122"/>
      <c r="E15" s="122"/>
      <c r="F15" s="122"/>
    </row>
    <row r="17" spans="2:16" ht="15" thickBot="1">
      <c r="B17" s="2"/>
      <c r="D17" s="2"/>
      <c r="F17" s="2"/>
    </row>
    <row r="18" spans="2:16" ht="18.75" thickTop="1">
      <c r="B18" s="5" t="s">
        <v>2</v>
      </c>
      <c r="C18" s="123" t="s">
        <v>3</v>
      </c>
      <c r="D18" s="123"/>
      <c r="E18" s="123"/>
      <c r="F18" s="123"/>
    </row>
    <row r="19" spans="2:16" ht="18">
      <c r="B19" s="6" t="s">
        <v>4</v>
      </c>
      <c r="C19" s="124" t="s">
        <v>0</v>
      </c>
      <c r="D19" s="124"/>
      <c r="E19" s="124"/>
      <c r="F19" s="124"/>
    </row>
    <row r="20" spans="2:16" ht="18">
      <c r="B20" s="6" t="s">
        <v>5</v>
      </c>
      <c r="C20" s="124" t="s">
        <v>26</v>
      </c>
      <c r="D20" s="124"/>
      <c r="E20" s="124"/>
      <c r="F20" s="124"/>
    </row>
    <row r="21" spans="2:16" ht="19.899999999999999" customHeight="1" thickBot="1">
      <c r="B21" s="6" t="s">
        <v>6</v>
      </c>
      <c r="C21" s="125" t="s">
        <v>7</v>
      </c>
      <c r="D21" s="125"/>
      <c r="E21" s="125"/>
      <c r="F21" s="125"/>
    </row>
    <row r="22" spans="2:16" ht="19.899999999999999" customHeight="1" thickTop="1">
      <c r="B22" s="7" t="s">
        <v>8</v>
      </c>
      <c r="C22" s="126" t="s">
        <v>9</v>
      </c>
      <c r="D22" s="126"/>
      <c r="E22" s="8" t="s">
        <v>10</v>
      </c>
      <c r="F22" s="9" t="s">
        <v>11</v>
      </c>
    </row>
    <row r="23" spans="2:16" ht="19.899999999999999" customHeight="1">
      <c r="B23" s="7" t="s">
        <v>12</v>
      </c>
      <c r="C23" s="117"/>
      <c r="D23" s="117"/>
      <c r="E23" s="10" t="s">
        <v>13</v>
      </c>
      <c r="F23" s="9" t="s">
        <v>11</v>
      </c>
    </row>
    <row r="24" spans="2:16" ht="36.75" thickBot="1">
      <c r="B24" s="11"/>
      <c r="C24" s="128"/>
      <c r="D24" s="128"/>
      <c r="E24" s="12" t="s">
        <v>14</v>
      </c>
      <c r="F24" s="13" t="s">
        <v>30</v>
      </c>
    </row>
    <row r="25" spans="2:16" ht="19.899999999999999" customHeight="1" thickTop="1"/>
    <row r="26" spans="2:16" ht="19.899999999999999" customHeight="1">
      <c r="B26" s="14" t="s">
        <v>15</v>
      </c>
      <c r="C26" s="2"/>
      <c r="F26" s="2"/>
      <c r="P26" s="15" t="s">
        <v>16</v>
      </c>
    </row>
    <row r="27" spans="2:16" ht="19.899999999999999" customHeight="1" thickBot="1">
      <c r="B27" s="2"/>
      <c r="E27" s="2"/>
    </row>
    <row r="28" spans="2:16" ht="30" customHeight="1" thickTop="1" thickBot="1">
      <c r="B28" s="16" t="s">
        <v>17</v>
      </c>
      <c r="C28" s="17" t="s">
        <v>18</v>
      </c>
      <c r="D28" s="129" t="s">
        <v>19</v>
      </c>
      <c r="E28" s="129"/>
      <c r="F28" s="18" t="s">
        <v>20</v>
      </c>
    </row>
    <row r="29" spans="2:16" ht="19.899999999999999" customHeight="1" thickTop="1">
      <c r="B29" s="19" t="s">
        <v>9</v>
      </c>
      <c r="C29" s="20" t="s">
        <v>21</v>
      </c>
      <c r="D29" s="130" t="s">
        <v>22</v>
      </c>
      <c r="E29" s="130"/>
      <c r="F29" s="21" t="s">
        <v>11</v>
      </c>
    </row>
    <row r="30" spans="2:16" ht="25.5" customHeight="1">
      <c r="B30" s="22"/>
      <c r="C30" s="23"/>
      <c r="D30" s="131"/>
      <c r="E30" s="131"/>
      <c r="F30" s="9"/>
    </row>
    <row r="31" spans="2:16" ht="25.5" customHeight="1">
      <c r="B31" s="22"/>
      <c r="C31" s="23"/>
      <c r="D31" s="131"/>
      <c r="E31" s="131"/>
      <c r="F31" s="9"/>
    </row>
    <row r="32" spans="2:16" ht="25.5" customHeight="1">
      <c r="B32" s="22"/>
      <c r="C32" s="23"/>
      <c r="D32" s="131"/>
      <c r="E32" s="131"/>
      <c r="F32" s="9"/>
    </row>
    <row r="33" spans="1:10" ht="25.5" customHeight="1">
      <c r="B33" s="22"/>
      <c r="C33" s="23"/>
      <c r="D33" s="131"/>
      <c r="E33" s="131"/>
      <c r="F33" s="9"/>
    </row>
    <row r="34" spans="1:10" ht="25.5" customHeight="1">
      <c r="B34" s="22"/>
      <c r="C34" s="23"/>
      <c r="D34" s="131"/>
      <c r="E34" s="131"/>
      <c r="F34" s="9"/>
    </row>
    <row r="35" spans="1:10" ht="25.5" customHeight="1">
      <c r="B35" s="22"/>
      <c r="C35" s="23"/>
      <c r="D35" s="131"/>
      <c r="E35" s="131"/>
      <c r="F35" s="9"/>
    </row>
    <row r="36" spans="1:10" ht="25.5" customHeight="1">
      <c r="B36" s="22"/>
      <c r="C36" s="23"/>
      <c r="D36" s="131"/>
      <c r="E36" s="131"/>
      <c r="F36" s="9"/>
    </row>
    <row r="37" spans="1:10" ht="25.5" customHeight="1" thickBot="1">
      <c r="B37" s="24"/>
      <c r="C37" s="25"/>
      <c r="D37" s="132"/>
      <c r="E37" s="132"/>
      <c r="F37" s="13"/>
    </row>
    <row r="38" spans="1:10" ht="19.899999999999999" customHeight="1" thickTop="1">
      <c r="A38" s="2"/>
      <c r="D38" s="2"/>
    </row>
    <row r="39" spans="1:10" ht="19.899999999999999" customHeight="1">
      <c r="B39" s="14" t="s">
        <v>23</v>
      </c>
    </row>
    <row r="40" spans="1:10" ht="30" customHeight="1" thickBot="1"/>
    <row r="41" spans="1:10" ht="19.899999999999999" customHeight="1" thickTop="1" thickBot="1">
      <c r="B41" s="127" t="s">
        <v>24</v>
      </c>
      <c r="C41" s="127"/>
      <c r="D41" s="127"/>
      <c r="E41" s="127"/>
      <c r="F41" s="127"/>
    </row>
    <row r="42" spans="1:10" ht="25.5" customHeight="1" thickTop="1">
      <c r="B42" s="133"/>
      <c r="C42" s="133"/>
      <c r="D42" s="133"/>
      <c r="E42" s="133"/>
      <c r="F42" s="133"/>
    </row>
    <row r="43" spans="1:10" ht="25.5" customHeight="1">
      <c r="B43" s="117"/>
      <c r="C43" s="117"/>
      <c r="D43" s="117"/>
      <c r="E43" s="117"/>
      <c r="F43" s="117"/>
      <c r="J43" s="1" t="s">
        <v>25</v>
      </c>
    </row>
    <row r="44" spans="1:10" ht="25.5" customHeight="1">
      <c r="B44" s="117"/>
      <c r="C44" s="117"/>
      <c r="D44" s="117"/>
      <c r="E44" s="117"/>
      <c r="F44" s="117"/>
    </row>
    <row r="45" spans="1:10" ht="25.5" customHeight="1">
      <c r="B45" s="117"/>
      <c r="C45" s="117"/>
      <c r="D45" s="117"/>
      <c r="E45" s="117"/>
      <c r="F45" s="117"/>
      <c r="G45" s="26"/>
    </row>
    <row r="46" spans="1:10" ht="25.5" customHeight="1" thickBot="1">
      <c r="B46" s="128"/>
      <c r="C46" s="128"/>
      <c r="D46" s="128"/>
      <c r="E46" s="128"/>
      <c r="F46" s="128"/>
    </row>
    <row r="47" spans="1:10" ht="19.899999999999999" customHeight="1" thickTop="1">
      <c r="A47" s="27"/>
      <c r="B47" s="27"/>
      <c r="C47" s="26"/>
    </row>
    <row r="48" spans="1:10" ht="19.899999999999999" customHeight="1">
      <c r="A48" s="27"/>
      <c r="B48" s="27"/>
      <c r="C48" s="28"/>
      <c r="D48" s="26"/>
      <c r="E48" s="26"/>
      <c r="F48" s="26"/>
    </row>
    <row r="49" spans="1:13" ht="19.899999999999999" customHeight="1">
      <c r="A49" s="2"/>
      <c r="B49" s="27"/>
      <c r="C49" s="2"/>
      <c r="D49" s="26"/>
      <c r="E49" s="2"/>
      <c r="F49" s="26"/>
      <c r="G49" s="2"/>
      <c r="I49" s="29"/>
    </row>
    <row r="50" spans="1:13" ht="19.899999999999999" customHeight="1">
      <c r="A50" s="27"/>
      <c r="B50" s="27"/>
      <c r="C50" s="26"/>
      <c r="D50" s="26"/>
      <c r="E50" s="26"/>
      <c r="F50" s="26"/>
      <c r="G50" s="26"/>
      <c r="K50" s="15"/>
      <c r="L50" s="15"/>
      <c r="M50" s="15"/>
    </row>
    <row r="51" spans="1:13" ht="19.899999999999999" customHeight="1">
      <c r="A51" s="27"/>
      <c r="B51" s="2"/>
      <c r="C51" s="27"/>
      <c r="D51" s="26"/>
      <c r="E51" s="26"/>
      <c r="F51" s="26"/>
      <c r="G51" s="26"/>
      <c r="K51" s="15"/>
      <c r="L51" s="15"/>
      <c r="M51" s="15"/>
    </row>
    <row r="52" spans="1:13" ht="19.899999999999999" customHeight="1">
      <c r="A52" s="27"/>
      <c r="B52" s="27"/>
      <c r="C52" s="27"/>
      <c r="D52" s="2"/>
      <c r="E52" s="26"/>
      <c r="F52" s="26"/>
      <c r="G52" s="2"/>
      <c r="K52" s="15"/>
      <c r="L52" s="15"/>
      <c r="M52" s="15"/>
    </row>
    <row r="53" spans="1:13" ht="19.899999999999999" customHeight="1">
      <c r="A53" s="27"/>
      <c r="B53" s="27"/>
      <c r="C53" s="28"/>
      <c r="G53" s="26"/>
      <c r="H53" s="30"/>
      <c r="K53" s="15"/>
      <c r="L53" s="15"/>
      <c r="M53" s="15"/>
    </row>
    <row r="54" spans="1:13" ht="19.899999999999999" customHeight="1">
      <c r="A54" s="27"/>
      <c r="B54" s="27"/>
      <c r="C54" s="26"/>
      <c r="K54" s="15"/>
      <c r="L54" s="15"/>
    </row>
    <row r="55" spans="1:13" ht="19.899999999999999" customHeight="1">
      <c r="A55" s="31"/>
      <c r="B55" s="27"/>
      <c r="C55" s="26"/>
      <c r="D55" s="26"/>
      <c r="K55" s="15"/>
      <c r="L55" s="15"/>
    </row>
    <row r="56" spans="1:13" ht="19.899999999999999" customHeight="1">
      <c r="A56" s="31"/>
      <c r="B56" s="32"/>
      <c r="C56" s="26"/>
      <c r="D56" s="26"/>
      <c r="K56" s="15"/>
      <c r="L56" s="15"/>
    </row>
    <row r="57" spans="1:13" ht="19.899999999999999" customHeight="1">
      <c r="A57" s="31"/>
      <c r="B57" s="33"/>
      <c r="C57" s="26"/>
      <c r="D57" s="26"/>
      <c r="K57" s="15"/>
      <c r="L57" s="15"/>
    </row>
    <row r="58" spans="1:13" ht="19.899999999999999" customHeight="1">
      <c r="A58" s="31"/>
      <c r="B58" s="26"/>
      <c r="C58" s="26"/>
      <c r="D58" s="26"/>
      <c r="F58" s="34"/>
      <c r="K58" s="15"/>
      <c r="L58" s="15"/>
    </row>
    <row r="59" spans="1:13" ht="19.899999999999999" customHeight="1">
      <c r="A59" s="31"/>
      <c r="B59" s="33"/>
      <c r="C59" s="26"/>
      <c r="D59" s="26"/>
      <c r="G59" s="26"/>
      <c r="K59" s="15"/>
      <c r="L59" s="15"/>
    </row>
    <row r="60" spans="1:13" ht="19.899999999999999" customHeight="1">
      <c r="A60" s="31"/>
      <c r="B60" s="26"/>
      <c r="C60" s="26"/>
      <c r="D60" s="26"/>
      <c r="F60" s="28"/>
      <c r="K60" s="15"/>
      <c r="L60" s="15"/>
    </row>
    <row r="61" spans="1:13" ht="19.899999999999999" customHeight="1">
      <c r="A61" s="31"/>
      <c r="B61" s="33"/>
      <c r="C61" s="26"/>
      <c r="D61" s="26"/>
      <c r="F61" s="27"/>
      <c r="G61" s="28"/>
      <c r="K61" s="15"/>
      <c r="L61" s="15"/>
    </row>
    <row r="62" spans="1:13" ht="19.899999999999999" customHeight="1">
      <c r="A62" s="31"/>
      <c r="B62" s="26"/>
      <c r="C62" s="26"/>
      <c r="D62" s="26"/>
      <c r="E62" s="31"/>
      <c r="F62" s="27"/>
      <c r="G62" s="28"/>
      <c r="K62" s="15"/>
      <c r="L62" s="15"/>
    </row>
    <row r="63" spans="1:13" ht="19.899999999999999" customHeight="1">
      <c r="A63" s="31"/>
      <c r="B63" s="35"/>
      <c r="C63" s="26"/>
      <c r="D63" s="26"/>
      <c r="E63" s="31"/>
      <c r="F63" s="27"/>
      <c r="G63" s="26"/>
      <c r="K63" s="15"/>
      <c r="L63" s="15"/>
    </row>
    <row r="64" spans="1:13" ht="19.899999999999999" customHeight="1">
      <c r="A64" s="31"/>
      <c r="B64" s="26"/>
      <c r="C64" s="26"/>
      <c r="D64" s="26"/>
      <c r="E64" s="31"/>
      <c r="F64" s="32"/>
      <c r="G64" s="26"/>
      <c r="K64" s="15"/>
      <c r="L64" s="15"/>
    </row>
    <row r="65" spans="1:12" ht="19.899999999999999" customHeight="1">
      <c r="A65" s="31"/>
      <c r="B65" s="35"/>
      <c r="C65" s="26"/>
      <c r="D65" s="26"/>
      <c r="G65" s="26"/>
      <c r="K65" s="15"/>
      <c r="L65" s="15"/>
    </row>
    <row r="66" spans="1:12" ht="19.899999999999999" customHeight="1">
      <c r="A66" s="31"/>
      <c r="B66" s="26"/>
      <c r="C66" s="26"/>
      <c r="D66" s="26"/>
      <c r="K66" s="15"/>
      <c r="L66" s="15"/>
    </row>
    <row r="67" spans="1:12" ht="19.899999999999999" customHeight="1">
      <c r="A67" s="31"/>
      <c r="B67" s="35"/>
      <c r="C67" s="26"/>
      <c r="D67" s="26"/>
    </row>
    <row r="68" spans="1:12" ht="19.899999999999999" customHeight="1">
      <c r="A68" s="31"/>
      <c r="B68" s="26"/>
      <c r="C68" s="26"/>
      <c r="D68" s="26"/>
    </row>
    <row r="69" spans="1:12" ht="19.899999999999999" customHeight="1">
      <c r="A69" s="31"/>
      <c r="B69" s="35"/>
      <c r="C69" s="26"/>
      <c r="D69" s="26"/>
    </row>
    <row r="70" spans="1:12" ht="19.899999999999999" customHeight="1">
      <c r="A70" s="31"/>
      <c r="B70" s="26"/>
      <c r="C70" s="26"/>
      <c r="D70" s="26"/>
    </row>
    <row r="71" spans="1:12" ht="19.899999999999999" customHeight="1">
      <c r="A71" s="31"/>
      <c r="B71" s="35"/>
      <c r="C71" s="26"/>
      <c r="D71" s="26"/>
    </row>
    <row r="72" spans="1:12" ht="19.899999999999999" customHeight="1">
      <c r="A72" s="31"/>
      <c r="B72" s="26"/>
      <c r="C72" s="26"/>
      <c r="D72" s="26"/>
    </row>
    <row r="73" spans="1:12" ht="19.899999999999999" customHeight="1">
      <c r="A73" s="31"/>
      <c r="B73" s="35"/>
      <c r="C73" s="26"/>
      <c r="D73" s="26"/>
    </row>
    <row r="74" spans="1:12" ht="19.899999999999999" customHeight="1">
      <c r="A74" s="31"/>
      <c r="B74" s="26"/>
      <c r="C74" s="26"/>
      <c r="D74" s="26"/>
    </row>
    <row r="75" spans="1:12" ht="19.899999999999999" customHeight="1">
      <c r="A75" s="31"/>
      <c r="B75" s="35"/>
      <c r="C75" s="26"/>
      <c r="D75" s="26"/>
    </row>
    <row r="76" spans="1:12" ht="19.899999999999999" customHeight="1">
      <c r="B76" s="26"/>
      <c r="C76" s="26"/>
      <c r="D76" s="26"/>
    </row>
    <row r="77" spans="1:12" ht="19.899999999999999" customHeight="1">
      <c r="B77" s="35"/>
      <c r="C77" s="26"/>
      <c r="D77" s="26"/>
    </row>
    <row r="78" spans="1:12" ht="19.899999999999999" customHeight="1">
      <c r="B78" s="26"/>
      <c r="C78" s="26"/>
      <c r="D78" s="26"/>
    </row>
    <row r="79" spans="1:12" ht="19.899999999999999" customHeight="1">
      <c r="B79" s="35"/>
      <c r="C79" s="26"/>
      <c r="D79" s="26"/>
    </row>
    <row r="80" spans="1:12" ht="19.899999999999999" customHeight="1">
      <c r="B80" s="26"/>
      <c r="C80" s="26"/>
      <c r="D80" s="26"/>
      <c r="J80" s="36"/>
    </row>
    <row r="81" spans="2:10">
      <c r="B81" s="35"/>
      <c r="C81" s="26"/>
      <c r="D81" s="26"/>
      <c r="J81" s="36"/>
    </row>
    <row r="82" spans="2:10">
      <c r="B82" s="26"/>
      <c r="C82" s="26"/>
      <c r="D82" s="26"/>
    </row>
    <row r="83" spans="2:10">
      <c r="B83" s="35"/>
      <c r="C83" s="26"/>
      <c r="D83" s="26"/>
    </row>
    <row r="84" spans="2:10">
      <c r="B84" s="26"/>
      <c r="C84" s="26"/>
      <c r="D84" s="26"/>
    </row>
    <row r="85" spans="2:10">
      <c r="B85" s="35"/>
      <c r="C85" s="26"/>
      <c r="D85" s="26"/>
    </row>
    <row r="86" spans="2:10">
      <c r="B86" s="26"/>
      <c r="C86" s="26"/>
      <c r="D86" s="26"/>
    </row>
    <row r="87" spans="2:10">
      <c r="B87" s="35"/>
      <c r="C87" s="26"/>
      <c r="D87" s="26"/>
    </row>
    <row r="88" spans="2:10">
      <c r="B88" s="28"/>
      <c r="C88" s="26"/>
      <c r="D88" s="26"/>
    </row>
    <row r="89" spans="2:10">
      <c r="C89" s="28"/>
      <c r="D89" s="26"/>
    </row>
  </sheetData>
  <mergeCells count="29">
    <mergeCell ref="B42:F42"/>
    <mergeCell ref="B43:F43"/>
    <mergeCell ref="B44:F44"/>
    <mergeCell ref="B45:F45"/>
    <mergeCell ref="B46:F46"/>
    <mergeCell ref="B41:F41"/>
    <mergeCell ref="C24:D24"/>
    <mergeCell ref="D28:E28"/>
    <mergeCell ref="D29:E29"/>
    <mergeCell ref="D30:E30"/>
    <mergeCell ref="D31:E31"/>
    <mergeCell ref="D32:E32"/>
    <mergeCell ref="D33:E33"/>
    <mergeCell ref="D34:E34"/>
    <mergeCell ref="D35:E35"/>
    <mergeCell ref="D36:E36"/>
    <mergeCell ref="D37:E37"/>
    <mergeCell ref="C23:D23"/>
    <mergeCell ref="C5:E5"/>
    <mergeCell ref="F5:H5"/>
    <mergeCell ref="C6:E6"/>
    <mergeCell ref="C8:E8"/>
    <mergeCell ref="B15:F15"/>
    <mergeCell ref="C7:E7"/>
    <mergeCell ref="C18:F18"/>
    <mergeCell ref="C19:F19"/>
    <mergeCell ref="C20:F20"/>
    <mergeCell ref="C21:F21"/>
    <mergeCell ref="C22:D22"/>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election activeCell="C23" sqref="C23"/>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18"/>
      <c r="D5" s="118"/>
      <c r="E5" s="118"/>
      <c r="F5" s="118"/>
      <c r="G5" s="118"/>
      <c r="H5" s="118"/>
    </row>
    <row r="6" spans="1:257">
      <c r="C6" s="118"/>
      <c r="D6" s="118"/>
      <c r="E6" s="118"/>
    </row>
    <row r="7" spans="1:257" ht="30">
      <c r="C7" s="119" t="s">
        <v>0</v>
      </c>
      <c r="D7" s="120"/>
      <c r="E7" s="121"/>
      <c r="F7" s="3"/>
    </row>
    <row r="8" spans="1:257" ht="30">
      <c r="C8" s="119" t="s">
        <v>26</v>
      </c>
      <c r="D8" s="120"/>
      <c r="E8" s="12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7:E7"/>
    <mergeCell ref="C5:E5"/>
    <mergeCell ref="F5:H5"/>
    <mergeCell ref="C6:E6"/>
    <mergeCell ref="C8:E8"/>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18"/>
      <c r="D5" s="118"/>
      <c r="E5" s="118"/>
      <c r="F5" s="118"/>
      <c r="G5" s="118"/>
      <c r="H5" s="118"/>
    </row>
    <row r="6" spans="1:257">
      <c r="C6" s="118"/>
      <c r="D6" s="118"/>
      <c r="E6" s="118"/>
    </row>
    <row r="7" spans="1:257" ht="30">
      <c r="C7" s="119" t="s">
        <v>0</v>
      </c>
      <c r="D7" s="120"/>
      <c r="E7" s="121"/>
      <c r="F7" s="3"/>
    </row>
    <row r="8" spans="1:257" ht="30">
      <c r="C8" s="119" t="s">
        <v>27</v>
      </c>
      <c r="D8" s="120"/>
      <c r="E8" s="12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5:E5"/>
    <mergeCell ref="F5:H5"/>
    <mergeCell ref="C6:E6"/>
    <mergeCell ref="C8:E8"/>
    <mergeCell ref="C7:E7"/>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18"/>
      <c r="D5" s="118"/>
      <c r="E5" s="118"/>
      <c r="F5" s="118"/>
      <c r="G5" s="118"/>
      <c r="H5" s="118"/>
    </row>
    <row r="6" spans="1:257">
      <c r="C6" s="118"/>
      <c r="D6" s="118"/>
      <c r="E6" s="118"/>
    </row>
    <row r="7" spans="1:257" ht="30">
      <c r="C7" s="119" t="s">
        <v>0</v>
      </c>
      <c r="D7" s="120"/>
      <c r="E7" s="121"/>
      <c r="F7" s="3"/>
    </row>
    <row r="8" spans="1:257" ht="30">
      <c r="C8" s="119" t="s">
        <v>28</v>
      </c>
      <c r="D8" s="120"/>
      <c r="E8" s="12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5:E5"/>
    <mergeCell ref="F5:H5"/>
    <mergeCell ref="C6:E6"/>
    <mergeCell ref="C8:E8"/>
    <mergeCell ref="C7:E7"/>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18"/>
      <c r="D5" s="118"/>
      <c r="E5" s="118"/>
      <c r="F5" s="118"/>
      <c r="G5" s="118"/>
      <c r="H5" s="118"/>
    </row>
    <row r="6" spans="1:257">
      <c r="C6" s="118"/>
      <c r="D6" s="118"/>
      <c r="E6" s="118"/>
    </row>
    <row r="7" spans="1:257" ht="30">
      <c r="C7" s="119" t="s">
        <v>0</v>
      </c>
      <c r="D7" s="120"/>
      <c r="E7" s="121"/>
      <c r="F7" s="3"/>
    </row>
    <row r="8" spans="1:257" ht="30">
      <c r="C8" s="119" t="s">
        <v>29</v>
      </c>
      <c r="D8" s="120"/>
      <c r="E8" s="12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5:E5"/>
    <mergeCell ref="F5:H5"/>
    <mergeCell ref="C6:E6"/>
    <mergeCell ref="C8:E8"/>
    <mergeCell ref="C7:E7"/>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W41"/>
  <sheetViews>
    <sheetView workbookViewId="0">
      <selection activeCell="C8" sqref="C8:E8"/>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5" spans="1:257">
      <c r="C5" s="118"/>
      <c r="D5" s="118"/>
      <c r="E5" s="118"/>
      <c r="F5" s="118"/>
      <c r="G5" s="118"/>
      <c r="H5" s="118"/>
    </row>
    <row r="6" spans="1:257">
      <c r="C6" s="118"/>
      <c r="D6" s="118"/>
      <c r="E6" s="118"/>
    </row>
    <row r="7" spans="1:257" ht="30">
      <c r="C7" s="119" t="s">
        <v>0</v>
      </c>
      <c r="D7" s="120"/>
      <c r="E7" s="121"/>
      <c r="F7" s="3"/>
    </row>
    <row r="8" spans="1:257" ht="30">
      <c r="C8" s="119" t="s">
        <v>31</v>
      </c>
      <c r="D8" s="120"/>
      <c r="E8" s="121"/>
    </row>
    <row r="12" spans="1:257">
      <c r="F12" s="4"/>
    </row>
    <row r="15" spans="1:257" s="1" customFormat="1" ht="19.899999999999999" customHeight="1">
      <c r="A15" s="31"/>
      <c r="B15" s="35"/>
      <c r="C15" s="26"/>
      <c r="D15" s="26"/>
      <c r="E15" s="31"/>
      <c r="F15" s="27"/>
      <c r="G15" s="26"/>
      <c r="K15" s="15"/>
      <c r="L15" s="15"/>
      <c r="IW15" s="2"/>
    </row>
    <row r="16" spans="1:257" s="1" customFormat="1" ht="19.899999999999999" customHeight="1">
      <c r="A16" s="31"/>
      <c r="B16" s="26"/>
      <c r="C16" s="26"/>
      <c r="D16" s="26"/>
      <c r="E16" s="31"/>
      <c r="F16" s="32"/>
      <c r="G16" s="26"/>
      <c r="K16" s="15"/>
      <c r="L16" s="15"/>
      <c r="IW16" s="2"/>
    </row>
    <row r="17" spans="1:257" s="1" customFormat="1" ht="19.899999999999999" customHeight="1">
      <c r="A17" s="31"/>
      <c r="B17" s="35"/>
      <c r="C17" s="26"/>
      <c r="D17" s="26"/>
      <c r="G17" s="26"/>
      <c r="K17" s="15"/>
      <c r="L17" s="15"/>
      <c r="IW17" s="2"/>
    </row>
    <row r="18" spans="1:257" s="1" customFormat="1" ht="19.899999999999999" customHeight="1">
      <c r="A18" s="31"/>
      <c r="B18" s="26"/>
      <c r="C18" s="26"/>
      <c r="D18" s="26"/>
      <c r="K18" s="15"/>
      <c r="L18" s="15"/>
      <c r="IW18" s="2"/>
    </row>
    <row r="19" spans="1:257" s="1" customFormat="1" ht="19.899999999999999" customHeight="1">
      <c r="A19" s="31"/>
      <c r="B19" s="35"/>
      <c r="C19" s="26"/>
      <c r="D19" s="26"/>
      <c r="IW19" s="2"/>
    </row>
    <row r="20" spans="1:257" s="1" customFormat="1" ht="19.899999999999999" customHeight="1">
      <c r="A20" s="31"/>
      <c r="B20" s="26"/>
      <c r="C20" s="26"/>
      <c r="D20" s="26"/>
      <c r="IW20" s="2"/>
    </row>
    <row r="21" spans="1:257" s="1" customFormat="1" ht="19.899999999999999" customHeight="1">
      <c r="A21" s="31"/>
      <c r="B21" s="35"/>
      <c r="C21" s="26"/>
      <c r="D21" s="26"/>
      <c r="IW21" s="2"/>
    </row>
    <row r="22" spans="1:257" s="1" customFormat="1" ht="19.899999999999999" customHeight="1">
      <c r="A22" s="31"/>
      <c r="B22" s="26"/>
      <c r="C22" s="26"/>
      <c r="D22" s="26"/>
      <c r="IW22" s="2"/>
    </row>
    <row r="23" spans="1:257" s="1" customFormat="1" ht="19.899999999999999" customHeight="1">
      <c r="A23" s="31"/>
      <c r="B23" s="35"/>
      <c r="C23" s="26"/>
      <c r="D23" s="26"/>
      <c r="IW23" s="2"/>
    </row>
    <row r="24" spans="1:257" s="1" customFormat="1" ht="19.899999999999999" customHeight="1">
      <c r="A24" s="31"/>
      <c r="B24" s="26"/>
      <c r="C24" s="26"/>
      <c r="D24" s="26"/>
      <c r="IW24" s="2"/>
    </row>
    <row r="25" spans="1:257" s="1" customFormat="1" ht="19.899999999999999" customHeight="1">
      <c r="A25" s="31"/>
      <c r="B25" s="35"/>
      <c r="C25" s="26"/>
      <c r="D25" s="26"/>
      <c r="IW25" s="2"/>
    </row>
    <row r="26" spans="1:257" s="1" customFormat="1" ht="19.899999999999999" customHeight="1">
      <c r="A26" s="31"/>
      <c r="B26" s="26"/>
      <c r="C26" s="26"/>
      <c r="D26" s="26"/>
      <c r="IW26" s="2"/>
    </row>
    <row r="27" spans="1:257" s="1" customFormat="1" ht="19.899999999999999" customHeight="1">
      <c r="A27" s="31"/>
      <c r="B27" s="35"/>
      <c r="C27" s="26"/>
      <c r="D27" s="26"/>
      <c r="IW27" s="2"/>
    </row>
    <row r="28" spans="1:257" s="1" customFormat="1" ht="19.899999999999999" customHeight="1">
      <c r="B28" s="26"/>
      <c r="C28" s="26"/>
      <c r="D28" s="26"/>
      <c r="IW28" s="2"/>
    </row>
    <row r="29" spans="1:257" s="1" customFormat="1" ht="19.899999999999999" customHeight="1">
      <c r="B29" s="35"/>
      <c r="C29" s="26"/>
      <c r="D29" s="26"/>
      <c r="IW29" s="2"/>
    </row>
    <row r="30" spans="1:257" s="1" customFormat="1" ht="19.899999999999999" customHeight="1">
      <c r="B30" s="26"/>
      <c r="C30" s="26"/>
      <c r="D30" s="26"/>
      <c r="IW30" s="2"/>
    </row>
    <row r="31" spans="1:257" s="1" customFormat="1" ht="19.899999999999999" customHeight="1">
      <c r="B31" s="35"/>
      <c r="C31" s="26"/>
      <c r="D31" s="26"/>
      <c r="IW31" s="2"/>
    </row>
    <row r="32" spans="1:257" s="1" customFormat="1" ht="19.899999999999999" customHeight="1">
      <c r="B32" s="26"/>
      <c r="C32" s="26"/>
      <c r="D32" s="26"/>
      <c r="J32" s="36"/>
      <c r="IW32" s="2"/>
    </row>
    <row r="33" spans="2:257" s="1" customFormat="1">
      <c r="B33" s="35"/>
      <c r="C33" s="26"/>
      <c r="D33" s="26"/>
      <c r="J33" s="36"/>
      <c r="IW33" s="2"/>
    </row>
    <row r="34" spans="2:257" s="1" customFormat="1">
      <c r="B34" s="26"/>
      <c r="C34" s="26"/>
      <c r="D34" s="26"/>
      <c r="IW34" s="2"/>
    </row>
    <row r="35" spans="2:257" s="1" customFormat="1">
      <c r="B35" s="35"/>
      <c r="C35" s="26"/>
      <c r="D35" s="26"/>
      <c r="IW35" s="2"/>
    </row>
    <row r="36" spans="2:257" s="1" customFormat="1">
      <c r="B36" s="26"/>
      <c r="C36" s="26"/>
      <c r="D36" s="26"/>
      <c r="IW36" s="2"/>
    </row>
    <row r="37" spans="2:257" s="1" customFormat="1">
      <c r="B37" s="35"/>
      <c r="C37" s="26"/>
      <c r="D37" s="26"/>
      <c r="IW37" s="2"/>
    </row>
    <row r="38" spans="2:257" s="1" customFormat="1">
      <c r="B38" s="26"/>
      <c r="C38" s="26"/>
      <c r="D38" s="26"/>
      <c r="IW38" s="2"/>
    </row>
    <row r="39" spans="2:257" s="1" customFormat="1">
      <c r="B39" s="35"/>
      <c r="C39" s="26"/>
      <c r="D39" s="26"/>
      <c r="IW39" s="2"/>
    </row>
    <row r="40" spans="2:257" s="1" customFormat="1">
      <c r="B40" s="28"/>
      <c r="C40" s="26"/>
      <c r="D40" s="26"/>
      <c r="IW40" s="2"/>
    </row>
    <row r="41" spans="2:257" s="1" customFormat="1">
      <c r="C41" s="28"/>
      <c r="D41" s="26"/>
      <c r="IW41" s="2"/>
    </row>
  </sheetData>
  <mergeCells count="5">
    <mergeCell ref="C5:E5"/>
    <mergeCell ref="F5:H5"/>
    <mergeCell ref="C6:E6"/>
    <mergeCell ref="C7:E7"/>
    <mergeCell ref="C8:E8"/>
  </mergeCells>
  <printOptions horizontalCentered="1"/>
  <pageMargins left="0" right="0" top="3.9763779527559107E-2" bottom="3.9763779527559107E-2" header="0" footer="0"/>
  <pageSetup paperSize="9" scale="45" fitToWidth="0" fitToHeight="0" pageOrder="overThenDown"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12</vt:i4>
      </vt:variant>
    </vt:vector>
  </HeadingPairs>
  <TitlesOfParts>
    <vt:vector size="19" baseType="lpstr">
      <vt:lpstr>CalendarioProyecto</vt:lpstr>
      <vt:lpstr>Hoja de Control</vt:lpstr>
      <vt:lpstr>Cronograma de Actividades</vt:lpstr>
      <vt:lpstr>Inventario</vt:lpstr>
      <vt:lpstr>Recursos</vt:lpstr>
      <vt:lpstr>Presupuesto</vt:lpstr>
      <vt:lpstr>Informe Costos</vt:lpstr>
      <vt:lpstr>'Cronograma de Actividades'!Área_de_impresión</vt:lpstr>
      <vt:lpstr>'Hoja de Control'!Área_de_impresión</vt:lpstr>
      <vt:lpstr>'Informe Costos'!Área_de_impresión</vt:lpstr>
      <vt:lpstr>Inventario!Área_de_impresión</vt:lpstr>
      <vt:lpstr>Presupuesto!Área_de_impresión</vt:lpstr>
      <vt:lpstr>Recursos!Área_de_impresión</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2021-10-22T10:14:07Z</dcterms:modified>
</cp:coreProperties>
</file>