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454\"/>
    </mc:Choice>
  </mc:AlternateContent>
  <bookViews>
    <workbookView xWindow="0" yWindow="0" windowWidth="23430" windowHeight="12360"/>
  </bookViews>
  <sheets>
    <sheet name="GRADE BOOK" sheetId="1" r:id="rId1"/>
    <sheet name="Checklist" sheetId="3" r:id="rId2"/>
  </sheets>
  <definedNames>
    <definedName name="CORE">'GRADE BOOK'!$CD$19,'GRADE BOOK'!$CH$19,'GRADE BOOK'!$CJ$19,'GRADE BOOK'!$CM$19,'GRADE BOOK'!$CO$19,'GRADE BOOK'!$CR$19,'GRADE BOOK'!$CT$19,'GRADE BOOK'!$CU$19,'GRADE BOOK'!$CY$19,'GRADE BOOK'!$DA$19</definedName>
    <definedName name="Getting_Started">'GRADE BOOK'!$DQ$19</definedName>
    <definedName name="GP">'GRADE BOOK'!$K$19:$AI$95</definedName>
    <definedName name="GradeTable">'GRADE BOOK'!$H$4:$T$13</definedName>
    <definedName name="Journal">'GRADE BOOK'!$BG$19:$BK$19</definedName>
    <definedName name="Problems">'GRADE BOOK'!$CB$19:$DA$19</definedName>
    <definedName name="Quizzes">'GRADE BOOK'!$AJ$19:$BF$19</definedName>
    <definedName name="Specifications" comment="This contains the minimum requirement for each grade.">'GRADE BOOK'!$A$8:$F$16</definedName>
    <definedName name="Teaching">'GRADE BOOK'!$DB$19:$DP$19</definedName>
    <definedName name="TotalPoints">'GRADE BOOK'!#REF!</definedName>
    <definedName name="WeBWorKScore">'GRADE BOOK'!#REF!</definedName>
  </definedNames>
  <calcPr calcId="162913"/>
</workbook>
</file>

<file path=xl/calcChain.xml><?xml version="1.0" encoding="utf-8"?>
<calcChain xmlns="http://schemas.openxmlformats.org/spreadsheetml/2006/main">
  <c r="BJ19" i="1" l="1"/>
  <c r="AJ19" i="1" l="1"/>
  <c r="AK19" i="1" s="1"/>
  <c r="E19" i="1" s="1"/>
  <c r="BG19" i="1"/>
  <c r="BH19" i="1" s="1"/>
  <c r="F19" i="1" s="1"/>
  <c r="CD19" i="1"/>
  <c r="CE19" i="1" s="1"/>
  <c r="H19" i="1" s="1"/>
  <c r="DQ19" i="1"/>
  <c r="DR19" i="1" s="1"/>
  <c r="DV19" i="1"/>
  <c r="DW19" i="1" s="1"/>
  <c r="J19" i="1" s="1"/>
  <c r="DY19" i="1"/>
  <c r="D19" i="1" s="1"/>
  <c r="AJ20" i="1"/>
  <c r="AK20" i="1" s="1"/>
  <c r="E20" i="1" s="1"/>
  <c r="BG20" i="1"/>
  <c r="BH20" i="1" s="1"/>
  <c r="F20" i="1" s="1"/>
  <c r="BJ20" i="1"/>
  <c r="CD20" i="1"/>
  <c r="CE20" i="1" s="1"/>
  <c r="H20" i="1" s="1"/>
  <c r="DQ20" i="1"/>
  <c r="DR20" i="1" s="1"/>
  <c r="DV20" i="1"/>
  <c r="DW20" i="1" s="1"/>
  <c r="J20" i="1" s="1"/>
  <c r="DY20" i="1"/>
  <c r="D20" i="1" s="1"/>
  <c r="AJ21" i="1"/>
  <c r="AK21" i="1" s="1"/>
  <c r="E21" i="1" s="1"/>
  <c r="BG21" i="1"/>
  <c r="BH21" i="1" s="1"/>
  <c r="F21" i="1" s="1"/>
  <c r="BJ21" i="1"/>
  <c r="G21" i="1" s="1"/>
  <c r="CD21" i="1"/>
  <c r="CE21" i="1" s="1"/>
  <c r="H21" i="1" s="1"/>
  <c r="DQ21" i="1"/>
  <c r="DR21" i="1" s="1"/>
  <c r="I21" i="1" s="1"/>
  <c r="DV21" i="1"/>
  <c r="DW21" i="1" s="1"/>
  <c r="J21" i="1" s="1"/>
  <c r="DY21" i="1"/>
  <c r="D21" i="1" s="1"/>
  <c r="AJ22" i="1"/>
  <c r="AK22" i="1" s="1"/>
  <c r="E22" i="1" s="1"/>
  <c r="BG22" i="1"/>
  <c r="BH22" i="1" s="1"/>
  <c r="F22" i="1" s="1"/>
  <c r="BJ22" i="1"/>
  <c r="CD22" i="1"/>
  <c r="CE22" i="1" s="1"/>
  <c r="H22" i="1" s="1"/>
  <c r="DQ22" i="1"/>
  <c r="DR22" i="1" s="1"/>
  <c r="I22" i="1" s="1"/>
  <c r="DV22" i="1"/>
  <c r="DW22" i="1" s="1"/>
  <c r="J22" i="1" s="1"/>
  <c r="DY22" i="1"/>
  <c r="D22" i="1" s="1"/>
  <c r="AJ23" i="1"/>
  <c r="AK23" i="1" s="1"/>
  <c r="E23" i="1" s="1"/>
  <c r="BG23" i="1"/>
  <c r="BH23" i="1" s="1"/>
  <c r="F23" i="1" s="1"/>
  <c r="BJ23" i="1"/>
  <c r="G23" i="1" s="1"/>
  <c r="CD23" i="1"/>
  <c r="CE23" i="1" s="1"/>
  <c r="H23" i="1" s="1"/>
  <c r="DQ23" i="1"/>
  <c r="DR23" i="1" s="1"/>
  <c r="I23" i="1" s="1"/>
  <c r="DV23" i="1"/>
  <c r="DW23" i="1" s="1"/>
  <c r="J23" i="1" s="1"/>
  <c r="DY23" i="1"/>
  <c r="D23" i="1" s="1"/>
  <c r="AJ24" i="1"/>
  <c r="AK24" i="1" s="1"/>
  <c r="E24" i="1" s="1"/>
  <c r="BG24" i="1"/>
  <c r="BH24" i="1" s="1"/>
  <c r="F24" i="1" s="1"/>
  <c r="BJ24" i="1"/>
  <c r="CD24" i="1"/>
  <c r="CE24" i="1" s="1"/>
  <c r="H24" i="1" s="1"/>
  <c r="DQ24" i="1"/>
  <c r="DR24" i="1" s="1"/>
  <c r="I24" i="1" s="1"/>
  <c r="DV24" i="1"/>
  <c r="DW24" i="1" s="1"/>
  <c r="J24" i="1" s="1"/>
  <c r="DY24" i="1"/>
  <c r="D24" i="1" s="1"/>
  <c r="AJ25" i="1"/>
  <c r="AK25" i="1" s="1"/>
  <c r="E25" i="1" s="1"/>
  <c r="BG25" i="1"/>
  <c r="BH25" i="1" s="1"/>
  <c r="F25" i="1" s="1"/>
  <c r="BJ25" i="1"/>
  <c r="CD25" i="1"/>
  <c r="CE25" i="1" s="1"/>
  <c r="H25" i="1" s="1"/>
  <c r="DQ25" i="1"/>
  <c r="DR25" i="1" s="1"/>
  <c r="I25" i="1" s="1"/>
  <c r="DV25" i="1"/>
  <c r="DW25" i="1" s="1"/>
  <c r="J25" i="1" s="1"/>
  <c r="DY25" i="1"/>
  <c r="D25" i="1" s="1"/>
  <c r="AJ26" i="1"/>
  <c r="AK26" i="1" s="1"/>
  <c r="E26" i="1" s="1"/>
  <c r="BG26" i="1"/>
  <c r="BH26" i="1" s="1"/>
  <c r="F26" i="1" s="1"/>
  <c r="BJ26" i="1"/>
  <c r="CD26" i="1"/>
  <c r="CE26" i="1" s="1"/>
  <c r="H26" i="1" s="1"/>
  <c r="DQ26" i="1"/>
  <c r="DR26" i="1" s="1"/>
  <c r="I26" i="1" s="1"/>
  <c r="DV26" i="1"/>
  <c r="DW26" i="1" s="1"/>
  <c r="J26" i="1" s="1"/>
  <c r="DY26" i="1"/>
  <c r="D26" i="1" s="1"/>
  <c r="AJ27" i="1"/>
  <c r="AK27" i="1" s="1"/>
  <c r="E27" i="1" s="1"/>
  <c r="BG27" i="1"/>
  <c r="BH27" i="1" s="1"/>
  <c r="F27" i="1" s="1"/>
  <c r="BJ27" i="1"/>
  <c r="G27" i="1" s="1"/>
  <c r="CD27" i="1"/>
  <c r="CE27" i="1" s="1"/>
  <c r="H27" i="1" s="1"/>
  <c r="DQ27" i="1"/>
  <c r="DR27" i="1" s="1"/>
  <c r="I27" i="1" s="1"/>
  <c r="DV27" i="1"/>
  <c r="DW27" i="1" s="1"/>
  <c r="J27" i="1" s="1"/>
  <c r="DY27" i="1"/>
  <c r="D27" i="1" s="1"/>
  <c r="AJ28" i="1"/>
  <c r="AK28" i="1" s="1"/>
  <c r="E28" i="1" s="1"/>
  <c r="BG28" i="1"/>
  <c r="BH28" i="1" s="1"/>
  <c r="F28" i="1" s="1"/>
  <c r="BJ28" i="1"/>
  <c r="CD28" i="1"/>
  <c r="CE28" i="1" s="1"/>
  <c r="H28" i="1" s="1"/>
  <c r="DQ28" i="1"/>
  <c r="DR28" i="1" s="1"/>
  <c r="I28" i="1" s="1"/>
  <c r="DV28" i="1"/>
  <c r="DW28" i="1" s="1"/>
  <c r="J28" i="1" s="1"/>
  <c r="DY28" i="1"/>
  <c r="D28" i="1" s="1"/>
  <c r="AJ29" i="1"/>
  <c r="AK29" i="1" s="1"/>
  <c r="E29" i="1" s="1"/>
  <c r="BG29" i="1"/>
  <c r="BH29" i="1" s="1"/>
  <c r="F29" i="1" s="1"/>
  <c r="BJ29" i="1"/>
  <c r="CD29" i="1"/>
  <c r="CE29" i="1" s="1"/>
  <c r="H29" i="1" s="1"/>
  <c r="DQ29" i="1"/>
  <c r="DR29" i="1" s="1"/>
  <c r="I29" i="1" s="1"/>
  <c r="DV29" i="1"/>
  <c r="DW29" i="1" s="1"/>
  <c r="J29" i="1" s="1"/>
  <c r="DY29" i="1"/>
  <c r="D29" i="1" s="1"/>
  <c r="AJ30" i="1"/>
  <c r="AK30" i="1" s="1"/>
  <c r="E30" i="1" s="1"/>
  <c r="BG30" i="1"/>
  <c r="BH30" i="1" s="1"/>
  <c r="F30" i="1" s="1"/>
  <c r="BJ30" i="1"/>
  <c r="CD30" i="1"/>
  <c r="CE30" i="1" s="1"/>
  <c r="H30" i="1" s="1"/>
  <c r="DQ30" i="1"/>
  <c r="DR30" i="1" s="1"/>
  <c r="I30" i="1" s="1"/>
  <c r="DV30" i="1"/>
  <c r="DW30" i="1" s="1"/>
  <c r="J30" i="1" s="1"/>
  <c r="DY30" i="1"/>
  <c r="D30" i="1" s="1"/>
  <c r="AJ31" i="1"/>
  <c r="AK31" i="1" s="1"/>
  <c r="E31" i="1" s="1"/>
  <c r="BG31" i="1"/>
  <c r="BH31" i="1" s="1"/>
  <c r="F31" i="1" s="1"/>
  <c r="BJ31" i="1"/>
  <c r="G31" i="1" s="1"/>
  <c r="CD31" i="1"/>
  <c r="CE31" i="1" s="1"/>
  <c r="H31" i="1" s="1"/>
  <c r="DQ31" i="1"/>
  <c r="DR31" i="1" s="1"/>
  <c r="I31" i="1" s="1"/>
  <c r="DV31" i="1"/>
  <c r="DW31" i="1" s="1"/>
  <c r="J31" i="1" s="1"/>
  <c r="DY31" i="1"/>
  <c r="D31" i="1" s="1"/>
  <c r="AJ32" i="1"/>
  <c r="AK32" i="1" s="1"/>
  <c r="E32" i="1" s="1"/>
  <c r="BG32" i="1"/>
  <c r="BH32" i="1" s="1"/>
  <c r="F32" i="1" s="1"/>
  <c r="BJ32" i="1"/>
  <c r="CD32" i="1"/>
  <c r="CE32" i="1" s="1"/>
  <c r="H32" i="1" s="1"/>
  <c r="DQ32" i="1"/>
  <c r="DR32" i="1" s="1"/>
  <c r="I32" i="1" s="1"/>
  <c r="DV32" i="1"/>
  <c r="DW32" i="1" s="1"/>
  <c r="J32" i="1" s="1"/>
  <c r="DY32" i="1"/>
  <c r="D32" i="1" s="1"/>
  <c r="AJ33" i="1"/>
  <c r="AK33" i="1" s="1"/>
  <c r="E33" i="1" s="1"/>
  <c r="BG33" i="1"/>
  <c r="BH33" i="1" s="1"/>
  <c r="F33" i="1" s="1"/>
  <c r="BJ33" i="1"/>
  <c r="CD33" i="1"/>
  <c r="CE33" i="1" s="1"/>
  <c r="H33" i="1" s="1"/>
  <c r="DQ33" i="1"/>
  <c r="DR33" i="1" s="1"/>
  <c r="I33" i="1" s="1"/>
  <c r="DV33" i="1"/>
  <c r="DW33" i="1" s="1"/>
  <c r="J33" i="1" s="1"/>
  <c r="DY33" i="1"/>
  <c r="D33" i="1" s="1"/>
  <c r="AJ34" i="1"/>
  <c r="AK34" i="1" s="1"/>
  <c r="E34" i="1" s="1"/>
  <c r="BG34" i="1"/>
  <c r="BH34" i="1" s="1"/>
  <c r="F34" i="1" s="1"/>
  <c r="BJ34" i="1"/>
  <c r="G34" i="1" s="1"/>
  <c r="CD34" i="1"/>
  <c r="CE34" i="1" s="1"/>
  <c r="H34" i="1" s="1"/>
  <c r="DQ34" i="1"/>
  <c r="DR34" i="1" s="1"/>
  <c r="I34" i="1" s="1"/>
  <c r="DV34" i="1"/>
  <c r="DW34" i="1" s="1"/>
  <c r="J34" i="1" s="1"/>
  <c r="DY34" i="1"/>
  <c r="D34" i="1" s="1"/>
  <c r="AJ35" i="1"/>
  <c r="AK35" i="1" s="1"/>
  <c r="E35" i="1" s="1"/>
  <c r="BG35" i="1"/>
  <c r="BH35" i="1" s="1"/>
  <c r="F35" i="1" s="1"/>
  <c r="BJ35" i="1"/>
  <c r="G35" i="1" s="1"/>
  <c r="CD35" i="1"/>
  <c r="CE35" i="1" s="1"/>
  <c r="H35" i="1" s="1"/>
  <c r="DQ35" i="1"/>
  <c r="DR35" i="1" s="1"/>
  <c r="I35" i="1" s="1"/>
  <c r="DV35" i="1"/>
  <c r="DW35" i="1" s="1"/>
  <c r="J35" i="1" s="1"/>
  <c r="DY35" i="1"/>
  <c r="D35" i="1" s="1"/>
  <c r="AJ36" i="1"/>
  <c r="AK36" i="1" s="1"/>
  <c r="E36" i="1" s="1"/>
  <c r="BG36" i="1"/>
  <c r="BH36" i="1" s="1"/>
  <c r="F36" i="1" s="1"/>
  <c r="BJ36" i="1"/>
  <c r="CD36" i="1"/>
  <c r="CE36" i="1" s="1"/>
  <c r="H36" i="1" s="1"/>
  <c r="DQ36" i="1"/>
  <c r="DR36" i="1" s="1"/>
  <c r="I36" i="1" s="1"/>
  <c r="DV36" i="1"/>
  <c r="DW36" i="1" s="1"/>
  <c r="J36" i="1" s="1"/>
  <c r="DY36" i="1"/>
  <c r="D36" i="1" s="1"/>
  <c r="AJ37" i="1"/>
  <c r="AK37" i="1" s="1"/>
  <c r="E37" i="1" s="1"/>
  <c r="BG37" i="1"/>
  <c r="BH37" i="1" s="1"/>
  <c r="F37" i="1" s="1"/>
  <c r="BJ37" i="1"/>
  <c r="CD37" i="1"/>
  <c r="CE37" i="1" s="1"/>
  <c r="H37" i="1" s="1"/>
  <c r="DQ37" i="1"/>
  <c r="DR37" i="1" s="1"/>
  <c r="I37" i="1" s="1"/>
  <c r="DV37" i="1"/>
  <c r="DW37" i="1" s="1"/>
  <c r="J37" i="1" s="1"/>
  <c r="DY37" i="1"/>
  <c r="D37" i="1" s="1"/>
  <c r="AJ38" i="1"/>
  <c r="AK38" i="1" s="1"/>
  <c r="E38" i="1" s="1"/>
  <c r="BG38" i="1"/>
  <c r="BH38" i="1" s="1"/>
  <c r="F38" i="1" s="1"/>
  <c r="BJ38" i="1"/>
  <c r="CD38" i="1"/>
  <c r="CE38" i="1" s="1"/>
  <c r="H38" i="1" s="1"/>
  <c r="DQ38" i="1"/>
  <c r="DR38" i="1" s="1"/>
  <c r="I38" i="1" s="1"/>
  <c r="DV38" i="1"/>
  <c r="DW38" i="1" s="1"/>
  <c r="J38" i="1" s="1"/>
  <c r="DY38" i="1"/>
  <c r="D38" i="1" s="1"/>
  <c r="AJ39" i="1"/>
  <c r="AK39" i="1" s="1"/>
  <c r="E39" i="1" s="1"/>
  <c r="BG39" i="1"/>
  <c r="BH39" i="1" s="1"/>
  <c r="F39" i="1" s="1"/>
  <c r="BJ39" i="1"/>
  <c r="G39" i="1" s="1"/>
  <c r="CD39" i="1"/>
  <c r="CE39" i="1" s="1"/>
  <c r="H39" i="1" s="1"/>
  <c r="DQ39" i="1"/>
  <c r="DR39" i="1" s="1"/>
  <c r="I39" i="1" s="1"/>
  <c r="DV39" i="1"/>
  <c r="DW39" i="1" s="1"/>
  <c r="J39" i="1" s="1"/>
  <c r="DY39" i="1"/>
  <c r="D39" i="1" s="1"/>
  <c r="AJ40" i="1"/>
  <c r="AK40" i="1" s="1"/>
  <c r="E40" i="1" s="1"/>
  <c r="BG40" i="1"/>
  <c r="BH40" i="1" s="1"/>
  <c r="F40" i="1" s="1"/>
  <c r="BJ40" i="1"/>
  <c r="CD40" i="1"/>
  <c r="CE40" i="1" s="1"/>
  <c r="H40" i="1" s="1"/>
  <c r="DQ40" i="1"/>
  <c r="DR40" i="1" s="1"/>
  <c r="I40" i="1" s="1"/>
  <c r="DV40" i="1"/>
  <c r="DW40" i="1" s="1"/>
  <c r="J40" i="1" s="1"/>
  <c r="DY40" i="1"/>
  <c r="D40" i="1" s="1"/>
  <c r="AJ41" i="1"/>
  <c r="AK41" i="1" s="1"/>
  <c r="E41" i="1" s="1"/>
  <c r="BG41" i="1"/>
  <c r="BH41" i="1" s="1"/>
  <c r="F41" i="1" s="1"/>
  <c r="BJ41" i="1"/>
  <c r="CD41" i="1"/>
  <c r="CE41" i="1" s="1"/>
  <c r="H41" i="1" s="1"/>
  <c r="DQ41" i="1"/>
  <c r="DR41" i="1" s="1"/>
  <c r="I41" i="1" s="1"/>
  <c r="DV41" i="1"/>
  <c r="DW41" i="1" s="1"/>
  <c r="J41" i="1" s="1"/>
  <c r="DY41" i="1"/>
  <c r="D41" i="1" s="1"/>
  <c r="AJ42" i="1"/>
  <c r="AK42" i="1" s="1"/>
  <c r="E42" i="1" s="1"/>
  <c r="BG42" i="1"/>
  <c r="BH42" i="1" s="1"/>
  <c r="F42" i="1" s="1"/>
  <c r="BJ42" i="1"/>
  <c r="CD42" i="1"/>
  <c r="CE42" i="1" s="1"/>
  <c r="H42" i="1" s="1"/>
  <c r="DQ42" i="1"/>
  <c r="DR42" i="1" s="1"/>
  <c r="I42" i="1" s="1"/>
  <c r="DV42" i="1"/>
  <c r="DW42" i="1" s="1"/>
  <c r="J42" i="1" s="1"/>
  <c r="DY42" i="1"/>
  <c r="D42" i="1" s="1"/>
  <c r="AJ43" i="1"/>
  <c r="AK43" i="1" s="1"/>
  <c r="E43" i="1" s="1"/>
  <c r="BG43" i="1"/>
  <c r="BH43" i="1" s="1"/>
  <c r="F43" i="1" s="1"/>
  <c r="BJ43" i="1"/>
  <c r="G43" i="1" s="1"/>
  <c r="CD43" i="1"/>
  <c r="CE43" i="1" s="1"/>
  <c r="H43" i="1" s="1"/>
  <c r="DQ43" i="1"/>
  <c r="DR43" i="1" s="1"/>
  <c r="I43" i="1" s="1"/>
  <c r="DV43" i="1"/>
  <c r="DW43" i="1" s="1"/>
  <c r="J43" i="1" s="1"/>
  <c r="DY43" i="1"/>
  <c r="D43" i="1" s="1"/>
  <c r="AJ44" i="1"/>
  <c r="AK44" i="1" s="1"/>
  <c r="E44" i="1" s="1"/>
  <c r="BG44" i="1"/>
  <c r="BH44" i="1" s="1"/>
  <c r="F44" i="1" s="1"/>
  <c r="BJ44" i="1"/>
  <c r="CD44" i="1"/>
  <c r="CE44" i="1" s="1"/>
  <c r="H44" i="1" s="1"/>
  <c r="DQ44" i="1"/>
  <c r="DR44" i="1" s="1"/>
  <c r="I44" i="1" s="1"/>
  <c r="DV44" i="1"/>
  <c r="DW44" i="1" s="1"/>
  <c r="J44" i="1" s="1"/>
  <c r="DY44" i="1"/>
  <c r="D44" i="1" s="1"/>
  <c r="AJ45" i="1"/>
  <c r="AK45" i="1" s="1"/>
  <c r="E45" i="1" s="1"/>
  <c r="BG45" i="1"/>
  <c r="BH45" i="1" s="1"/>
  <c r="F45" i="1" s="1"/>
  <c r="BJ45" i="1"/>
  <c r="G45" i="1" s="1"/>
  <c r="CD45" i="1"/>
  <c r="CE45" i="1" s="1"/>
  <c r="H45" i="1" s="1"/>
  <c r="DQ45" i="1"/>
  <c r="DR45" i="1" s="1"/>
  <c r="I45" i="1" s="1"/>
  <c r="DV45" i="1"/>
  <c r="DW45" i="1" s="1"/>
  <c r="J45" i="1" s="1"/>
  <c r="DY45" i="1"/>
  <c r="D45" i="1" s="1"/>
  <c r="AJ46" i="1"/>
  <c r="AK46" i="1" s="1"/>
  <c r="E46" i="1" s="1"/>
  <c r="BG46" i="1"/>
  <c r="BH46" i="1" s="1"/>
  <c r="F46" i="1" s="1"/>
  <c r="BJ46" i="1"/>
  <c r="CD46" i="1"/>
  <c r="CE46" i="1" s="1"/>
  <c r="H46" i="1" s="1"/>
  <c r="DQ46" i="1"/>
  <c r="DR46" i="1" s="1"/>
  <c r="I46" i="1" s="1"/>
  <c r="DV46" i="1"/>
  <c r="DW46" i="1" s="1"/>
  <c r="J46" i="1" s="1"/>
  <c r="DY46" i="1"/>
  <c r="D46" i="1" s="1"/>
  <c r="AJ47" i="1"/>
  <c r="AK47" i="1" s="1"/>
  <c r="E47" i="1" s="1"/>
  <c r="BG47" i="1"/>
  <c r="BH47" i="1" s="1"/>
  <c r="F47" i="1" s="1"/>
  <c r="BJ47" i="1"/>
  <c r="G47" i="1" s="1"/>
  <c r="CD47" i="1"/>
  <c r="CE47" i="1" s="1"/>
  <c r="H47" i="1" s="1"/>
  <c r="DQ47" i="1"/>
  <c r="DR47" i="1" s="1"/>
  <c r="I47" i="1" s="1"/>
  <c r="DV47" i="1"/>
  <c r="DW47" i="1" s="1"/>
  <c r="J47" i="1" s="1"/>
  <c r="DY47" i="1"/>
  <c r="D47" i="1" s="1"/>
  <c r="AJ48" i="1"/>
  <c r="AK48" i="1" s="1"/>
  <c r="E48" i="1" s="1"/>
  <c r="BG48" i="1"/>
  <c r="BH48" i="1" s="1"/>
  <c r="F48" i="1" s="1"/>
  <c r="BJ48" i="1"/>
  <c r="G48" i="1" s="1"/>
  <c r="CD48" i="1"/>
  <c r="CE48" i="1" s="1"/>
  <c r="H48" i="1" s="1"/>
  <c r="DQ48" i="1"/>
  <c r="DR48" i="1" s="1"/>
  <c r="I48" i="1" s="1"/>
  <c r="DV48" i="1"/>
  <c r="DW48" i="1" s="1"/>
  <c r="J48" i="1" s="1"/>
  <c r="DY48" i="1"/>
  <c r="D48" i="1" s="1"/>
  <c r="AJ49" i="1"/>
  <c r="AK49" i="1" s="1"/>
  <c r="E49" i="1" s="1"/>
  <c r="BG49" i="1"/>
  <c r="BH49" i="1" s="1"/>
  <c r="F49" i="1" s="1"/>
  <c r="BJ49" i="1"/>
  <c r="G49" i="1" s="1"/>
  <c r="CD49" i="1"/>
  <c r="CE49" i="1" s="1"/>
  <c r="H49" i="1" s="1"/>
  <c r="DQ49" i="1"/>
  <c r="DR49" i="1" s="1"/>
  <c r="I49" i="1" s="1"/>
  <c r="DV49" i="1"/>
  <c r="DW49" i="1" s="1"/>
  <c r="J49" i="1" s="1"/>
  <c r="DY49" i="1"/>
  <c r="D49" i="1" s="1"/>
  <c r="AJ50" i="1"/>
  <c r="AK50" i="1" s="1"/>
  <c r="E50" i="1" s="1"/>
  <c r="BG50" i="1"/>
  <c r="BH50" i="1" s="1"/>
  <c r="F50" i="1" s="1"/>
  <c r="BJ50" i="1"/>
  <c r="CD50" i="1"/>
  <c r="CE50" i="1" s="1"/>
  <c r="H50" i="1" s="1"/>
  <c r="DQ50" i="1"/>
  <c r="DR50" i="1" s="1"/>
  <c r="I50" i="1" s="1"/>
  <c r="DV50" i="1"/>
  <c r="DW50" i="1" s="1"/>
  <c r="J50" i="1" s="1"/>
  <c r="DY50" i="1"/>
  <c r="D50" i="1" s="1"/>
  <c r="AJ51" i="1"/>
  <c r="AK51" i="1" s="1"/>
  <c r="E51" i="1" s="1"/>
  <c r="BG51" i="1"/>
  <c r="BH51" i="1" s="1"/>
  <c r="F51" i="1" s="1"/>
  <c r="BJ51" i="1"/>
  <c r="CD51" i="1"/>
  <c r="CE51" i="1" s="1"/>
  <c r="H51" i="1" s="1"/>
  <c r="DQ51" i="1"/>
  <c r="DR51" i="1" s="1"/>
  <c r="I51" i="1" s="1"/>
  <c r="DV51" i="1"/>
  <c r="DW51" i="1" s="1"/>
  <c r="J51" i="1" s="1"/>
  <c r="DY51" i="1"/>
  <c r="D51" i="1" s="1"/>
  <c r="AJ52" i="1"/>
  <c r="AK52" i="1" s="1"/>
  <c r="E52" i="1" s="1"/>
  <c r="BG52" i="1"/>
  <c r="BH52" i="1" s="1"/>
  <c r="F52" i="1" s="1"/>
  <c r="BJ52" i="1"/>
  <c r="G52" i="1" s="1"/>
  <c r="CD52" i="1"/>
  <c r="CE52" i="1" s="1"/>
  <c r="H52" i="1" s="1"/>
  <c r="DQ52" i="1"/>
  <c r="DR52" i="1" s="1"/>
  <c r="I52" i="1" s="1"/>
  <c r="DV52" i="1"/>
  <c r="DW52" i="1" s="1"/>
  <c r="J52" i="1" s="1"/>
  <c r="DY52" i="1"/>
  <c r="D52" i="1" s="1"/>
  <c r="AJ53" i="1"/>
  <c r="AK53" i="1" s="1"/>
  <c r="E53" i="1" s="1"/>
  <c r="BG53" i="1"/>
  <c r="BH53" i="1" s="1"/>
  <c r="F53" i="1" s="1"/>
  <c r="BJ53" i="1"/>
  <c r="G53" i="1" s="1"/>
  <c r="CD53" i="1"/>
  <c r="CE53" i="1" s="1"/>
  <c r="H53" i="1" s="1"/>
  <c r="DQ53" i="1"/>
  <c r="DR53" i="1" s="1"/>
  <c r="I53" i="1" s="1"/>
  <c r="DV53" i="1"/>
  <c r="DW53" i="1" s="1"/>
  <c r="J53" i="1" s="1"/>
  <c r="DY53" i="1"/>
  <c r="D53" i="1" s="1"/>
  <c r="AJ54" i="1"/>
  <c r="AK54" i="1" s="1"/>
  <c r="E54" i="1" s="1"/>
  <c r="BG54" i="1"/>
  <c r="BH54" i="1" s="1"/>
  <c r="F54" i="1" s="1"/>
  <c r="BJ54" i="1"/>
  <c r="CD54" i="1"/>
  <c r="CE54" i="1" s="1"/>
  <c r="H54" i="1" s="1"/>
  <c r="DQ54" i="1"/>
  <c r="DR54" i="1" s="1"/>
  <c r="I54" i="1" s="1"/>
  <c r="DV54" i="1"/>
  <c r="DW54" i="1" s="1"/>
  <c r="J54" i="1" s="1"/>
  <c r="DY54" i="1"/>
  <c r="D54" i="1" s="1"/>
  <c r="AJ55" i="1"/>
  <c r="AK55" i="1" s="1"/>
  <c r="E55" i="1" s="1"/>
  <c r="BG55" i="1"/>
  <c r="BH55" i="1" s="1"/>
  <c r="F55" i="1" s="1"/>
  <c r="BJ55" i="1"/>
  <c r="G55" i="1" s="1"/>
  <c r="CD55" i="1"/>
  <c r="CE55" i="1" s="1"/>
  <c r="H55" i="1" s="1"/>
  <c r="DQ55" i="1"/>
  <c r="DR55" i="1" s="1"/>
  <c r="I55" i="1" s="1"/>
  <c r="DV55" i="1"/>
  <c r="DW55" i="1" s="1"/>
  <c r="J55" i="1" s="1"/>
  <c r="DY55" i="1"/>
  <c r="D55" i="1" s="1"/>
  <c r="AJ56" i="1"/>
  <c r="AK56" i="1" s="1"/>
  <c r="E56" i="1" s="1"/>
  <c r="BG56" i="1"/>
  <c r="BH56" i="1" s="1"/>
  <c r="F56" i="1" s="1"/>
  <c r="BJ56" i="1"/>
  <c r="G56" i="1" s="1"/>
  <c r="CD56" i="1"/>
  <c r="CE56" i="1" s="1"/>
  <c r="H56" i="1" s="1"/>
  <c r="DQ56" i="1"/>
  <c r="DR56" i="1" s="1"/>
  <c r="I56" i="1" s="1"/>
  <c r="DV56" i="1"/>
  <c r="DW56" i="1" s="1"/>
  <c r="J56" i="1" s="1"/>
  <c r="DY56" i="1"/>
  <c r="D56" i="1" s="1"/>
  <c r="AJ57" i="1"/>
  <c r="AK57" i="1" s="1"/>
  <c r="E57" i="1" s="1"/>
  <c r="BG57" i="1"/>
  <c r="BH57" i="1" s="1"/>
  <c r="F57" i="1" s="1"/>
  <c r="BJ57" i="1"/>
  <c r="G57" i="1" s="1"/>
  <c r="CD57" i="1"/>
  <c r="CE57" i="1" s="1"/>
  <c r="H57" i="1" s="1"/>
  <c r="DQ57" i="1"/>
  <c r="DR57" i="1" s="1"/>
  <c r="I57" i="1" s="1"/>
  <c r="DV57" i="1"/>
  <c r="DW57" i="1" s="1"/>
  <c r="J57" i="1" s="1"/>
  <c r="DY57" i="1"/>
  <c r="D57" i="1" s="1"/>
  <c r="AJ58" i="1"/>
  <c r="AK58" i="1" s="1"/>
  <c r="E58" i="1" s="1"/>
  <c r="BG58" i="1"/>
  <c r="BH58" i="1" s="1"/>
  <c r="F58" i="1" s="1"/>
  <c r="BJ58" i="1"/>
  <c r="CD58" i="1"/>
  <c r="CE58" i="1" s="1"/>
  <c r="H58" i="1" s="1"/>
  <c r="DQ58" i="1"/>
  <c r="DR58" i="1" s="1"/>
  <c r="I58" i="1" s="1"/>
  <c r="DV58" i="1"/>
  <c r="DW58" i="1" s="1"/>
  <c r="J58" i="1" s="1"/>
  <c r="DY58" i="1"/>
  <c r="D58" i="1" s="1"/>
  <c r="C57" i="1" l="1"/>
  <c r="C49" i="1"/>
  <c r="I20" i="1"/>
  <c r="I19" i="1"/>
  <c r="C53" i="1"/>
  <c r="C45" i="1"/>
  <c r="C23" i="1"/>
  <c r="C21" i="1"/>
  <c r="C48" i="1"/>
  <c r="C56" i="1"/>
  <c r="C52" i="1"/>
  <c r="C39" i="1"/>
  <c r="C35" i="1"/>
  <c r="C27" i="1"/>
  <c r="C55" i="1"/>
  <c r="C47" i="1"/>
  <c r="C43" i="1"/>
  <c r="C34" i="1"/>
  <c r="C31" i="1"/>
  <c r="G41" i="1"/>
  <c r="C41" i="1" s="1"/>
  <c r="G26" i="1"/>
  <c r="C26" i="1" s="1"/>
  <c r="G22" i="1"/>
  <c r="C22" i="1" s="1"/>
  <c r="G46" i="1"/>
  <c r="C46" i="1" s="1"/>
  <c r="G38" i="1"/>
  <c r="C38" i="1" s="1"/>
  <c r="G37" i="1"/>
  <c r="C37" i="1" s="1"/>
  <c r="G33" i="1"/>
  <c r="C33" i="1" s="1"/>
  <c r="G44" i="1"/>
  <c r="C44" i="1" s="1"/>
  <c r="G20" i="1"/>
  <c r="G42" i="1"/>
  <c r="C42" i="1" s="1"/>
  <c r="G30" i="1"/>
  <c r="C30" i="1" s="1"/>
  <c r="G25" i="1"/>
  <c r="C25" i="1" s="1"/>
  <c r="G51" i="1"/>
  <c r="C51" i="1" s="1"/>
  <c r="G58" i="1"/>
  <c r="C58" i="1" s="1"/>
  <c r="G54" i="1"/>
  <c r="C54" i="1" s="1"/>
  <c r="G50" i="1"/>
  <c r="C50" i="1" s="1"/>
  <c r="G29" i="1"/>
  <c r="C29" i="1" s="1"/>
  <c r="G40" i="1"/>
  <c r="C40" i="1" s="1"/>
  <c r="G36" i="1"/>
  <c r="C36" i="1" s="1"/>
  <c r="G32" i="1"/>
  <c r="C32" i="1" s="1"/>
  <c r="G28" i="1"/>
  <c r="C28" i="1" s="1"/>
  <c r="G24" i="1"/>
  <c r="C24" i="1" s="1"/>
  <c r="G19" i="1"/>
  <c r="C20" i="1" l="1"/>
  <c r="C19" i="1"/>
</calcChain>
</file>

<file path=xl/sharedStrings.xml><?xml version="1.0" encoding="utf-8"?>
<sst xmlns="http://schemas.openxmlformats.org/spreadsheetml/2006/main" count="200" uniqueCount="164">
  <si>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</si>
  <si>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</si>
  <si>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</si>
  <si>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</si>
  <si>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</si>
  <si>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</si>
  <si>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</si>
  <si>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</si>
  <si>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</si>
  <si>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</si>
  <si>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</si>
  <si>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Fall 2015</t>
  </si>
  <si>
    <t>Getting Started</t>
  </si>
  <si>
    <t>Guided Practice</t>
  </si>
  <si>
    <t>Teaching Items</t>
  </si>
  <si>
    <t>Texting Lesson</t>
  </si>
  <si>
    <t>Video Lesson</t>
  </si>
  <si>
    <t>Desmos Activity</t>
  </si>
  <si>
    <t>GP Total</t>
  </si>
  <si>
    <t>CORE Total</t>
  </si>
  <si>
    <t>Teaching Total</t>
  </si>
  <si>
    <t>Example Student 1</t>
  </si>
  <si>
    <t>Example Student 2</t>
  </si>
  <si>
    <t>GP Grade</t>
  </si>
  <si>
    <t>Problem Grade</t>
  </si>
  <si>
    <t>Teaching Grade</t>
  </si>
  <si>
    <t>Getting Started Grade</t>
  </si>
  <si>
    <t>Overall</t>
  </si>
  <si>
    <t>Letter Grade</t>
  </si>
  <si>
    <t>out of</t>
  </si>
  <si>
    <t>q</t>
  </si>
  <si>
    <t>qqqqqqq</t>
  </si>
  <si>
    <t>qqqqq</t>
  </si>
  <si>
    <t>qqq</t>
  </si>
  <si>
    <t>qqqq</t>
  </si>
  <si>
    <t>Concept Checks</t>
  </si>
  <si>
    <t>Leading Discussion</t>
  </si>
  <si>
    <t>CORE-M Assessments</t>
  </si>
  <si>
    <t>qq</t>
  </si>
  <si>
    <t>Mastery Problems</t>
  </si>
  <si>
    <t>(timed test)</t>
  </si>
  <si>
    <t>(M-Homework)</t>
  </si>
  <si>
    <t>Concept Check</t>
  </si>
  <si>
    <t>CORE-M Assesments</t>
  </si>
  <si>
    <t>M-Problems</t>
  </si>
  <si>
    <t>Master Problems</t>
  </si>
  <si>
    <t>GP 1</t>
  </si>
  <si>
    <t>GP 2</t>
  </si>
  <si>
    <t>GP 3</t>
  </si>
  <si>
    <t>GP 4</t>
  </si>
  <si>
    <t>GP 5</t>
  </si>
  <si>
    <t>GP 6</t>
  </si>
  <si>
    <t>GP 7</t>
  </si>
  <si>
    <t>GP 8</t>
  </si>
  <si>
    <t>GP 9</t>
  </si>
  <si>
    <t>GP 10</t>
  </si>
  <si>
    <t>GP 11</t>
  </si>
  <si>
    <t>GP 12</t>
  </si>
  <si>
    <t>GP 13</t>
  </si>
  <si>
    <t>GP 14</t>
  </si>
  <si>
    <t>GP 15</t>
  </si>
  <si>
    <t>GP 16</t>
  </si>
  <si>
    <t>GP 17</t>
  </si>
  <si>
    <t>GP 18</t>
  </si>
  <si>
    <t>GP 19</t>
  </si>
  <si>
    <t>GP 20</t>
  </si>
  <si>
    <t>GP 21</t>
  </si>
  <si>
    <t>GP 22</t>
  </si>
  <si>
    <t>GP 23</t>
  </si>
  <si>
    <t>GP 24</t>
  </si>
  <si>
    <t>GP 25</t>
  </si>
  <si>
    <t>CC 1</t>
  </si>
  <si>
    <t>CC 2</t>
  </si>
  <si>
    <t>CC 3</t>
  </si>
  <si>
    <t>CC 4</t>
  </si>
  <si>
    <t>CC 5</t>
  </si>
  <si>
    <t>CC 6</t>
  </si>
  <si>
    <t>CC 7</t>
  </si>
  <si>
    <t>CC 8</t>
  </si>
  <si>
    <t>CC 9</t>
  </si>
  <si>
    <t>CC 10</t>
  </si>
  <si>
    <t>CC 11</t>
  </si>
  <si>
    <t>CC 12</t>
  </si>
  <si>
    <t>CC 13</t>
  </si>
  <si>
    <t>CC 14</t>
  </si>
  <si>
    <t>CC 15</t>
  </si>
  <si>
    <t>CC 16</t>
  </si>
  <si>
    <t>CC 17</t>
  </si>
  <si>
    <t>CC 18</t>
  </si>
  <si>
    <t>CC 19</t>
  </si>
  <si>
    <t>CC 20</t>
  </si>
  <si>
    <t>CC 21</t>
  </si>
  <si>
    <t>CC Total</t>
  </si>
  <si>
    <t>CC Grade</t>
  </si>
  <si>
    <t>Leading Discussions</t>
  </si>
  <si>
    <t>Leading Discussion Grade</t>
  </si>
  <si>
    <t>CORE 1</t>
  </si>
  <si>
    <t>CORE 5</t>
  </si>
  <si>
    <t>CORE 6</t>
  </si>
  <si>
    <t>CORE 7</t>
  </si>
  <si>
    <t>CORE 8</t>
  </si>
  <si>
    <t>CORE 12</t>
  </si>
  <si>
    <t>CORE 16</t>
  </si>
  <si>
    <t>CORE 24</t>
  </si>
  <si>
    <t>CORE 28</t>
  </si>
  <si>
    <t>CORE 13</t>
  </si>
  <si>
    <t>CORE 15</t>
  </si>
  <si>
    <t>CORE 18</t>
  </si>
  <si>
    <t>CORE 19</t>
  </si>
  <si>
    <t>CORE 25</t>
  </si>
  <si>
    <t>CORE 31</t>
  </si>
  <si>
    <t>CORE 32</t>
  </si>
  <si>
    <t>CORE 35</t>
  </si>
  <si>
    <t>CORE 36</t>
  </si>
  <si>
    <t>CORE 37</t>
  </si>
  <si>
    <t>CORE Grade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</si>
  <si>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</si>
  <si>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</si>
  <si>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</si>
  <si>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</si>
  <si>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</si>
  <si>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</si>
  <si>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</si>
  <si>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</si>
  <si>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</si>
  <si>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</si>
  <si>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</si>
  <si>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</si>
  <si>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</si>
  <si>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</si>
  <si>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</si>
  <si>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</si>
  <si>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</si>
  <si>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</si>
  <si>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</si>
  <si>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</si>
  <si>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</si>
  <si>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</si>
  <si>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</si>
  <si>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</si>
  <si>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</si>
  <si>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</si>
  <si>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 27</t>
  </si>
  <si>
    <t>M 28</t>
  </si>
  <si>
    <t>M 29</t>
  </si>
  <si>
    <t>M 30</t>
  </si>
  <si>
    <t>M 31</t>
  </si>
  <si>
    <t>M 32</t>
  </si>
  <si>
    <t>M 33</t>
  </si>
  <si>
    <t>M 34</t>
  </si>
  <si>
    <t>M 35</t>
  </si>
  <si>
    <t>M 36</t>
  </si>
  <si>
    <t>M 37</t>
  </si>
  <si>
    <t>Master Total</t>
  </si>
  <si>
    <t>Beeler, Alexia</t>
  </si>
  <si>
    <t>Berge-Sisneros, Carissa</t>
  </si>
  <si>
    <t>Leavitt, Teri</t>
  </si>
  <si>
    <t>Moore, Stan</t>
  </si>
  <si>
    <t>Mun, Heejin</t>
  </si>
  <si>
    <t>Murphy, Nora</t>
  </si>
  <si>
    <t>Naparty, Stephanie</t>
  </si>
  <si>
    <t>Phelps, Heather</t>
  </si>
  <si>
    <t>Sherwood, Natalie</t>
  </si>
  <si>
    <t>qqqqqqqq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</si>
</sst>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59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6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7" fillId="6" borderId="7" xfId="0" applyFont="1" applyFill="1" applyBorder="1" applyAlignment="1">
      <alignment horizontal="left" textRotation="45"/>
    </xf>
    <xf numFmtId="0" fontId="7" fillId="8" borderId="7" xfId="0" applyFont="1" applyFill="1" applyBorder="1" applyAlignment="1">
      <alignment horizontal="left" textRotation="45"/>
    </xf>
    <xf numFmtId="0" fontId="0" fillId="5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10" fillId="9" borderId="0" xfId="0" applyFont="1" applyFill="1" applyAlignment="1">
      <alignment horizontal="center"/>
    </xf>
    <xf numFmtId="0" fontId="10" fillId="10" borderId="7" xfId="0" applyFont="1" applyFill="1" applyBorder="1"/>
    <xf numFmtId="0" fontId="10" fillId="10" borderId="8" xfId="0" applyFont="1" applyFill="1" applyBorder="1"/>
    <xf numFmtId="0" fontId="10" fillId="10" borderId="9" xfId="0" applyFont="1" applyFill="1" applyBorder="1"/>
    <xf numFmtId="0" fontId="9" fillId="9" borderId="10" xfId="0" applyFont="1" applyFill="1" applyBorder="1"/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1" fillId="0" borderId="0" xfId="0" applyFont="1" applyBorder="1"/>
    <xf numFmtId="0" fontId="9" fillId="0" borderId="0" xfId="0" applyFont="1" applyBorder="1"/>
    <xf numFmtId="0" fontId="11" fillId="0" borderId="13" xfId="0" applyFont="1" applyBorder="1"/>
    <xf numFmtId="0" fontId="11" fillId="11" borderId="0" xfId="0" applyFont="1" applyFill="1" applyBorder="1"/>
    <xf numFmtId="0" fontId="11" fillId="11" borderId="13" xfId="0" applyFont="1" applyFill="1" applyBorder="1"/>
    <xf numFmtId="0" fontId="9" fillId="11" borderId="0" xfId="0" applyFont="1" applyFill="1" applyBorder="1"/>
    <xf numFmtId="0" fontId="9" fillId="11" borderId="13" xfId="0" applyFont="1" applyFill="1" applyBorder="1"/>
    <xf numFmtId="0" fontId="11" fillId="12" borderId="0" xfId="0" applyFont="1" applyFill="1" applyBorder="1"/>
    <xf numFmtId="0" fontId="11" fillId="12" borderId="13" xfId="0" applyFont="1" applyFill="1" applyBorder="1"/>
    <xf numFmtId="0" fontId="11" fillId="0" borderId="0" xfId="0" applyFont="1" applyFill="1" applyBorder="1"/>
    <xf numFmtId="0" fontId="11" fillId="0" borderId="13" xfId="0" applyFont="1" applyFill="1" applyBorder="1"/>
    <xf numFmtId="0" fontId="9" fillId="0" borderId="14" xfId="0" applyFont="1" applyFill="1" applyBorder="1"/>
    <xf numFmtId="0" fontId="11" fillId="0" borderId="14" xfId="0" applyFont="1" applyFill="1" applyBorder="1"/>
    <xf numFmtId="0" fontId="11" fillId="0" borderId="15" xfId="0" applyFont="1" applyFill="1" applyBorder="1"/>
    <xf numFmtId="0" fontId="3" fillId="0" borderId="0" xfId="0" applyFont="1" applyBorder="1" applyAlignment="1">
      <alignment horizontal="center"/>
    </xf>
    <xf numFmtId="0" fontId="10" fillId="10" borderId="7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2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7</xdr:row>
      <xdr:rowOff>16564</xdr:rowOff>
    </xdr:from>
    <xdr:to>
      <xdr:col>11</xdr:col>
      <xdr:colOff>115957</xdr:colOff>
      <xdr:row>10</xdr:row>
      <xdr:rowOff>41413</xdr:rowOff>
    </xdr:to>
    <xdr:sp macro="" textlink="">
      <xdr:nvSpPr>
        <xdr:cNvPr id="2" name="TextBox 1"/>
        <xdr:cNvSpPr txBox="1"/>
      </xdr:nvSpPr>
      <xdr:spPr>
        <a:xfrm>
          <a:off x="3238501" y="1606825"/>
          <a:ext cx="1490869" cy="5466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The table contains</a:t>
          </a:r>
          <a:r>
            <a:rPr lang="en-US" sz="800" baseline="0"/>
            <a:t> the minimum score necessary for each grade. </a:t>
          </a:r>
          <a:endParaRPr 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FB61"/>
  <sheetViews>
    <sheetView showGridLines="0" tabSelected="1" topLeftCell="A4" zoomScale="115" zoomScaleNormal="115" workbookViewId="0">
      <pane xSplit="1" topLeftCell="B1" activePane="topRight" state="frozen"/>
      <selection activeCell="A11" sqref="A11"/>
      <selection pane="topRight" activeCell="E12" sqref="E12"/>
    </sheetView>
  </sheetViews>
  <sheetFormatPr defaultRowHeight="13.5" x14ac:dyDescent="0.25"/>
  <cols>
    <col min="1" max="1" width="24.28515625" style="1" customWidth="1"/>
    <col min="2" max="10" width="4.42578125" style="1" bestFit="1" customWidth="1"/>
    <col min="11" max="35" width="4.5703125" style="1" bestFit="1" customWidth="1"/>
    <col min="36" max="37" width="4.42578125" style="15" bestFit="1" customWidth="1"/>
    <col min="38" max="58" width="4.5703125" style="1" bestFit="1" customWidth="1"/>
    <col min="59" max="62" width="4.42578125" style="15" bestFit="1" customWidth="1"/>
    <col min="63" max="63" width="4.5703125" style="1" bestFit="1" customWidth="1"/>
    <col min="64" max="79" width="4.5703125" style="1" customWidth="1"/>
    <col min="80" max="81" width="4.5703125" style="1" bestFit="1" customWidth="1"/>
    <col min="82" max="83" width="4.42578125" style="15" bestFit="1" customWidth="1"/>
    <col min="84" max="106" width="4.5703125" style="1" bestFit="1" customWidth="1"/>
    <col min="107" max="118" width="4.5703125" style="1" customWidth="1"/>
    <col min="119" max="120" width="4.5703125" style="1" bestFit="1" customWidth="1"/>
    <col min="121" max="122" width="4.42578125" style="15" bestFit="1" customWidth="1"/>
    <col min="123" max="125" width="4.5703125" style="1" bestFit="1" customWidth="1"/>
    <col min="126" max="129" width="4.42578125" style="15" bestFit="1" customWidth="1"/>
    <col min="130" max="16384" width="9.140625" style="1"/>
  </cols>
  <sheetData>
    <row r="1" spans="1:113" ht="9.9499999999999993" customHeight="1" x14ac:dyDescent="0.25"/>
    <row r="2" spans="1:113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113" ht="18.75" x14ac:dyDescent="0.3">
      <c r="A4" s="6" t="s">
        <v>9</v>
      </c>
      <c r="M4" s="12"/>
      <c r="N4" s="12"/>
      <c r="O4" s="12"/>
      <c r="P4" s="12"/>
      <c r="Q4" s="12"/>
      <c r="R4" s="12"/>
      <c r="S4" s="12"/>
      <c r="T4" s="12"/>
    </row>
    <row r="5" spans="1:113" ht="18.75" x14ac:dyDescent="0.3">
      <c r="A5" s="6" t="s">
        <v>10</v>
      </c>
      <c r="M5" s="12"/>
      <c r="N5" s="12"/>
      <c r="O5" s="12"/>
      <c r="P5" s="12"/>
      <c r="Q5" s="12"/>
      <c r="R5" s="12"/>
      <c r="S5" s="12"/>
      <c r="T5" s="12"/>
    </row>
    <row r="6" spans="1:113" ht="18.75" x14ac:dyDescent="0.3">
      <c r="A6" s="6" t="s">
        <v>11</v>
      </c>
      <c r="M6" s="12"/>
      <c r="N6" s="12"/>
      <c r="O6" s="12"/>
      <c r="P6" s="12"/>
      <c r="Q6" s="12"/>
      <c r="R6" s="12"/>
      <c r="S6" s="12"/>
      <c r="T6" s="12"/>
    </row>
    <row r="7" spans="1:113" ht="18.75" x14ac:dyDescent="0.3">
      <c r="A7" s="6"/>
      <c r="M7" s="12"/>
      <c r="N7" s="12"/>
      <c r="O7" s="12"/>
      <c r="P7" s="12"/>
      <c r="Q7" s="12"/>
      <c r="R7" s="12"/>
      <c r="S7" s="12"/>
      <c r="T7" s="12"/>
      <c r="DI7" s="14"/>
    </row>
    <row r="8" spans="1:113" x14ac:dyDescent="0.25">
      <c r="A8" s="4" t="s">
        <v>12</v>
      </c>
      <c r="B8" s="10">
        <v>0</v>
      </c>
      <c r="C8" s="10">
        <v>1</v>
      </c>
      <c r="D8" s="10">
        <v>1</v>
      </c>
      <c r="E8" s="10">
        <v>1</v>
      </c>
      <c r="F8" s="10">
        <v>1</v>
      </c>
      <c r="M8" s="12"/>
      <c r="N8" s="12"/>
      <c r="O8" s="12"/>
      <c r="P8" s="12"/>
      <c r="Q8" s="12"/>
      <c r="R8" s="12"/>
      <c r="S8" s="12"/>
      <c r="T8" s="12"/>
    </row>
    <row r="9" spans="1:113" x14ac:dyDescent="0.25">
      <c r="A9" s="4" t="s">
        <v>13</v>
      </c>
      <c r="B9" s="10">
        <v>0</v>
      </c>
      <c r="C9" s="10">
        <v>15</v>
      </c>
      <c r="D9" s="10">
        <v>18</v>
      </c>
      <c r="E9" s="10">
        <v>21</v>
      </c>
      <c r="F9" s="10">
        <v>23</v>
      </c>
      <c r="M9" s="12"/>
      <c r="N9" s="12"/>
      <c r="O9" s="12"/>
      <c r="P9" s="12"/>
      <c r="Q9" s="12"/>
      <c r="R9" s="12"/>
      <c r="S9" s="12"/>
      <c r="T9" s="12"/>
    </row>
    <row r="10" spans="1:113" x14ac:dyDescent="0.25">
      <c r="A10" s="4" t="s">
        <v>35</v>
      </c>
      <c r="B10" s="10">
        <v>0</v>
      </c>
      <c r="C10" s="10">
        <v>16</v>
      </c>
      <c r="D10" s="10">
        <v>19</v>
      </c>
      <c r="E10" s="10">
        <v>22</v>
      </c>
      <c r="F10" s="10">
        <v>25</v>
      </c>
      <c r="M10" s="12"/>
      <c r="N10" s="12"/>
      <c r="O10" s="12"/>
      <c r="P10" s="12"/>
      <c r="Q10" s="12"/>
      <c r="R10" s="12"/>
      <c r="S10" s="12"/>
      <c r="T10" s="12"/>
    </row>
    <row r="11" spans="1:113" x14ac:dyDescent="0.25">
      <c r="A11" s="4" t="s">
        <v>36</v>
      </c>
      <c r="B11" s="10">
        <v>0</v>
      </c>
      <c r="C11" s="10">
        <v>3</v>
      </c>
      <c r="D11" s="10">
        <v>4</v>
      </c>
      <c r="E11" s="10">
        <v>5</v>
      </c>
      <c r="F11" s="10">
        <v>6</v>
      </c>
      <c r="M11" s="12"/>
      <c r="N11" s="12"/>
      <c r="O11" s="12"/>
      <c r="P11" s="12"/>
      <c r="Q11" s="12"/>
      <c r="R11" s="12"/>
      <c r="S11" s="12"/>
      <c r="T11" s="12"/>
    </row>
    <row r="12" spans="1:113" x14ac:dyDescent="0.25">
      <c r="A12" s="4" t="s">
        <v>37</v>
      </c>
      <c r="B12" s="10">
        <v>0</v>
      </c>
      <c r="C12" s="10">
        <v>10</v>
      </c>
      <c r="D12" s="10">
        <v>12</v>
      </c>
      <c r="E12" s="10">
        <v>15</v>
      </c>
      <c r="F12" s="10">
        <v>17</v>
      </c>
      <c r="M12" s="11"/>
      <c r="N12" s="11"/>
      <c r="O12" s="11"/>
      <c r="P12" s="11"/>
      <c r="Q12" s="11"/>
      <c r="R12" s="11"/>
      <c r="S12" s="11"/>
      <c r="T12" s="11"/>
    </row>
    <row r="13" spans="1:113" x14ac:dyDescent="0.25">
      <c r="A13" s="4" t="s">
        <v>45</v>
      </c>
      <c r="B13" s="10">
        <v>0</v>
      </c>
      <c r="C13" s="10">
        <v>15</v>
      </c>
      <c r="D13" s="10">
        <v>19</v>
      </c>
      <c r="E13" s="10">
        <v>23</v>
      </c>
      <c r="F13" s="10">
        <v>27</v>
      </c>
      <c r="M13" s="11"/>
      <c r="N13" s="11"/>
      <c r="O13" s="11"/>
      <c r="P13" s="11"/>
      <c r="Q13" s="11"/>
      <c r="R13" s="11"/>
      <c r="S13" s="11"/>
      <c r="T13" s="11"/>
    </row>
    <row r="14" spans="1:113" x14ac:dyDescent="0.25">
      <c r="A14" s="4" t="s">
        <v>14</v>
      </c>
      <c r="B14" s="10">
        <v>0</v>
      </c>
      <c r="C14" s="10">
        <v>0</v>
      </c>
      <c r="D14" s="10">
        <v>1</v>
      </c>
      <c r="E14" s="10">
        <v>2</v>
      </c>
      <c r="F14" s="10">
        <v>3</v>
      </c>
      <c r="M14" s="11"/>
      <c r="N14" s="11"/>
      <c r="O14" s="11"/>
      <c r="P14" s="11"/>
      <c r="Q14" s="11"/>
      <c r="R14" s="11"/>
      <c r="S14" s="11"/>
      <c r="T14" s="11"/>
    </row>
    <row r="15" spans="1:113" x14ac:dyDescent="0.25">
      <c r="A15" s="2" t="s">
        <v>28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</row>
    <row r="16" spans="1:113" x14ac:dyDescent="0.25">
      <c r="A16" s="3" t="s">
        <v>5</v>
      </c>
      <c r="B16" s="9">
        <v>0</v>
      </c>
      <c r="C16" s="9">
        <v>1</v>
      </c>
      <c r="D16" s="9">
        <v>2</v>
      </c>
      <c r="E16" s="9">
        <v>3</v>
      </c>
      <c r="F16" s="9">
        <v>4</v>
      </c>
    </row>
    <row r="17" spans="1:158" x14ac:dyDescent="0.25">
      <c r="A17" s="32"/>
      <c r="B17" s="11"/>
      <c r="C17" s="11"/>
      <c r="D17" s="11"/>
      <c r="E17" s="11"/>
      <c r="F17" s="11"/>
    </row>
    <row r="18" spans="1:158" ht="101.25" x14ac:dyDescent="0.25">
      <c r="A18" s="16" t="s">
        <v>6</v>
      </c>
      <c r="B18" s="17" t="s">
        <v>7</v>
      </c>
      <c r="C18" s="34" t="s">
        <v>27</v>
      </c>
      <c r="D18" s="34" t="s">
        <v>12</v>
      </c>
      <c r="E18" s="34" t="s">
        <v>13</v>
      </c>
      <c r="F18" s="34" t="s">
        <v>36</v>
      </c>
      <c r="G18" s="34" t="s">
        <v>42</v>
      </c>
      <c r="H18" s="34" t="s">
        <v>43</v>
      </c>
      <c r="I18" s="34" t="s">
        <v>44</v>
      </c>
      <c r="J18" s="34" t="s">
        <v>14</v>
      </c>
      <c r="K18" s="18" t="s">
        <v>46</v>
      </c>
      <c r="L18" s="18" t="s">
        <v>47</v>
      </c>
      <c r="M18" s="18" t="s">
        <v>48</v>
      </c>
      <c r="N18" s="18" t="s">
        <v>49</v>
      </c>
      <c r="O18" s="18" t="s">
        <v>50</v>
      </c>
      <c r="P18" s="18" t="s">
        <v>51</v>
      </c>
      <c r="Q18" s="18" t="s">
        <v>52</v>
      </c>
      <c r="R18" s="18" t="s">
        <v>53</v>
      </c>
      <c r="S18" s="18" t="s">
        <v>54</v>
      </c>
      <c r="T18" s="18" t="s">
        <v>55</v>
      </c>
      <c r="U18" s="18" t="s">
        <v>56</v>
      </c>
      <c r="V18" s="18" t="s">
        <v>57</v>
      </c>
      <c r="W18" s="18" t="s">
        <v>58</v>
      </c>
      <c r="X18" s="18" t="s">
        <v>59</v>
      </c>
      <c r="Y18" s="18" t="s">
        <v>60</v>
      </c>
      <c r="Z18" s="18" t="s">
        <v>61</v>
      </c>
      <c r="AA18" s="18" t="s">
        <v>62</v>
      </c>
      <c r="AB18" s="18" t="s">
        <v>63</v>
      </c>
      <c r="AC18" s="18" t="s">
        <v>64</v>
      </c>
      <c r="AD18" s="18" t="s">
        <v>65</v>
      </c>
      <c r="AE18" s="18" t="s">
        <v>66</v>
      </c>
      <c r="AF18" s="18" t="s">
        <v>67</v>
      </c>
      <c r="AG18" s="18" t="s">
        <v>68</v>
      </c>
      <c r="AH18" s="18" t="s">
        <v>69</v>
      </c>
      <c r="AI18" s="18" t="s">
        <v>70</v>
      </c>
      <c r="AJ18" s="19" t="s">
        <v>18</v>
      </c>
      <c r="AK18" s="19" t="s">
        <v>23</v>
      </c>
      <c r="AL18" s="20" t="s">
        <v>71</v>
      </c>
      <c r="AM18" s="20" t="s">
        <v>72</v>
      </c>
      <c r="AN18" s="20" t="s">
        <v>73</v>
      </c>
      <c r="AO18" s="20" t="s">
        <v>74</v>
      </c>
      <c r="AP18" s="20" t="s">
        <v>75</v>
      </c>
      <c r="AQ18" s="20" t="s">
        <v>76</v>
      </c>
      <c r="AR18" s="20" t="s">
        <v>77</v>
      </c>
      <c r="AS18" s="20" t="s">
        <v>78</v>
      </c>
      <c r="AT18" s="20" t="s">
        <v>79</v>
      </c>
      <c r="AU18" s="20" t="s">
        <v>80</v>
      </c>
      <c r="AV18" s="20" t="s">
        <v>81</v>
      </c>
      <c r="AW18" s="20" t="s">
        <v>82</v>
      </c>
      <c r="AX18" s="20" t="s">
        <v>83</v>
      </c>
      <c r="AY18" s="20" t="s">
        <v>84</v>
      </c>
      <c r="AZ18" s="20" t="s">
        <v>85</v>
      </c>
      <c r="BA18" s="20" t="s">
        <v>86</v>
      </c>
      <c r="BB18" s="20" t="s">
        <v>87</v>
      </c>
      <c r="BC18" s="20" t="s">
        <v>88</v>
      </c>
      <c r="BD18" s="20" t="s">
        <v>89</v>
      </c>
      <c r="BE18" s="20" t="s">
        <v>90</v>
      </c>
      <c r="BF18" s="20" t="s">
        <v>91</v>
      </c>
      <c r="BG18" s="21" t="s">
        <v>92</v>
      </c>
      <c r="BH18" s="21" t="s">
        <v>93</v>
      </c>
      <c r="BI18" s="22" t="s">
        <v>94</v>
      </c>
      <c r="BJ18" s="22" t="s">
        <v>95</v>
      </c>
      <c r="BK18" s="20" t="s">
        <v>96</v>
      </c>
      <c r="BL18" s="20" t="s">
        <v>97</v>
      </c>
      <c r="BM18" s="20" t="s">
        <v>98</v>
      </c>
      <c r="BN18" s="20" t="s">
        <v>99</v>
      </c>
      <c r="BO18" s="20" t="s">
        <v>100</v>
      </c>
      <c r="BP18" s="20" t="s">
        <v>101</v>
      </c>
      <c r="BQ18" s="20" t="s">
        <v>105</v>
      </c>
      <c r="BR18" s="20" t="s">
        <v>106</v>
      </c>
      <c r="BS18" s="20" t="s">
        <v>102</v>
      </c>
      <c r="BT18" s="20" t="s">
        <v>107</v>
      </c>
      <c r="BU18" s="20" t="s">
        <v>108</v>
      </c>
      <c r="BV18" s="20" t="s">
        <v>103</v>
      </c>
      <c r="BW18" s="20" t="s">
        <v>109</v>
      </c>
      <c r="BX18" s="20" t="s">
        <v>104</v>
      </c>
      <c r="BY18" s="20" t="s">
        <v>110</v>
      </c>
      <c r="BZ18" s="20" t="s">
        <v>111</v>
      </c>
      <c r="CA18" s="20" t="s">
        <v>112</v>
      </c>
      <c r="CB18" s="20" t="s">
        <v>113</v>
      </c>
      <c r="CC18" s="20" t="s">
        <v>114</v>
      </c>
      <c r="CD18" s="21" t="s">
        <v>19</v>
      </c>
      <c r="CE18" s="21" t="s">
        <v>115</v>
      </c>
      <c r="CF18" s="18" t="s">
        <v>116</v>
      </c>
      <c r="CG18" s="18" t="s">
        <v>117</v>
      </c>
      <c r="CH18" s="18" t="s">
        <v>118</v>
      </c>
      <c r="CI18" s="18" t="s">
        <v>119</v>
      </c>
      <c r="CJ18" s="18" t="s">
        <v>120</v>
      </c>
      <c r="CK18" s="18" t="s">
        <v>121</v>
      </c>
      <c r="CL18" s="18" t="s">
        <v>122</v>
      </c>
      <c r="CM18" s="18" t="s">
        <v>123</v>
      </c>
      <c r="CN18" s="18" t="s">
        <v>124</v>
      </c>
      <c r="CO18" s="18" t="s">
        <v>125</v>
      </c>
      <c r="CP18" s="18" t="s">
        <v>126</v>
      </c>
      <c r="CQ18" s="18" t="s">
        <v>127</v>
      </c>
      <c r="CR18" s="18" t="s">
        <v>128</v>
      </c>
      <c r="CS18" s="18" t="s">
        <v>129</v>
      </c>
      <c r="CT18" s="18" t="s">
        <v>130</v>
      </c>
      <c r="CU18" s="18" t="s">
        <v>131</v>
      </c>
      <c r="CV18" s="18" t="s">
        <v>132</v>
      </c>
      <c r="CW18" s="18" t="s">
        <v>133</v>
      </c>
      <c r="CX18" s="18" t="s">
        <v>134</v>
      </c>
      <c r="CY18" s="18" t="s">
        <v>135</v>
      </c>
      <c r="CZ18" s="18" t="s">
        <v>136</v>
      </c>
      <c r="DA18" s="18" t="s">
        <v>137</v>
      </c>
      <c r="DB18" s="18" t="s">
        <v>138</v>
      </c>
      <c r="DC18" s="18" t="s">
        <v>139</v>
      </c>
      <c r="DD18" s="18" t="s">
        <v>140</v>
      </c>
      <c r="DE18" s="18" t="s">
        <v>141</v>
      </c>
      <c r="DF18" s="18" t="s">
        <v>142</v>
      </c>
      <c r="DG18" s="18" t="s">
        <v>143</v>
      </c>
      <c r="DH18" s="18" t="s">
        <v>144</v>
      </c>
      <c r="DI18" s="18" t="s">
        <v>145</v>
      </c>
      <c r="DJ18" s="18" t="s">
        <v>146</v>
      </c>
      <c r="DK18" s="18" t="s">
        <v>147</v>
      </c>
      <c r="DL18" s="18" t="s">
        <v>148</v>
      </c>
      <c r="DM18" s="18" t="s">
        <v>149</v>
      </c>
      <c r="DN18" s="18" t="s">
        <v>150</v>
      </c>
      <c r="DO18" s="18" t="s">
        <v>151</v>
      </c>
      <c r="DP18" s="18" t="s">
        <v>152</v>
      </c>
      <c r="DQ18" s="23" t="s">
        <v>153</v>
      </c>
      <c r="DR18" s="24" t="s">
        <v>24</v>
      </c>
      <c r="DS18" s="25" t="s">
        <v>15</v>
      </c>
      <c r="DT18" s="20" t="s">
        <v>17</v>
      </c>
      <c r="DU18" s="20" t="s">
        <v>16</v>
      </c>
      <c r="DV18" s="21" t="s">
        <v>20</v>
      </c>
      <c r="DW18" s="21" t="s">
        <v>25</v>
      </c>
      <c r="DX18" s="22" t="s">
        <v>12</v>
      </c>
      <c r="DY18" s="22" t="s">
        <v>26</v>
      </c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</row>
    <row r="19" spans="1:158" x14ac:dyDescent="0.25">
      <c r="A19" s="26" t="s">
        <v>21</v>
      </c>
      <c r="B19" s="26"/>
      <c r="C19" s="33" t="str">
        <f>IF(COUNTIF(D19:J19,"F")&gt;1,"F",IF(COUNTIF(D19:J19,"F")=1,"D-",IF(COUNTIF(D19:J19,"D")&gt;2,"D",IF(COUNTIF(D19:J19,"D")=2,"D+",IF(COUNTIF(D19:J19,"D")=1,"C-",IF(COUNTIF(D19:J19,"C")&gt;2,"C",IF(COUNTIF(D19:J19,"C")=2,"C+",IF(COUNTIF(D19:J19,"C")=1,"B-",IF(COUNTIF(D19:J19,"B")&gt;2,"B",IF(COUNTIF(D19:J19,"B")=2,"B+",IF(COUNTIF(D19:J19,"B")=1,"A-","A")))))))))))</f>
        <v>D-</v>
      </c>
      <c r="D19" s="27" t="str">
        <f>DY19</f>
        <v>A</v>
      </c>
      <c r="E19" s="27" t="str">
        <f t="shared" ref="E19:E58" si="0">AK19</f>
        <v>C</v>
      </c>
      <c r="F19" s="28" t="str">
        <f>BH19</f>
        <v>C</v>
      </c>
      <c r="G19" s="28" t="str">
        <f t="shared" ref="G19:G58" si="1">BJ19</f>
        <v>F</v>
      </c>
      <c r="H19" s="28" t="str">
        <f t="shared" ref="H19:H58" si="2">CE19</f>
        <v>C</v>
      </c>
      <c r="I19" s="28" t="str">
        <f t="shared" ref="I19:I58" si="3">DR19</f>
        <v>B</v>
      </c>
      <c r="J19" s="28" t="str">
        <f t="shared" ref="J19:J58" si="4">DW19</f>
        <v>B</v>
      </c>
      <c r="K19" s="26"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6">
        <v>1</v>
      </c>
      <c r="R19" s="26">
        <v>1</v>
      </c>
      <c r="S19" s="26">
        <v>1</v>
      </c>
      <c r="T19" s="26">
        <v>1</v>
      </c>
      <c r="U19" s="26">
        <v>1</v>
      </c>
      <c r="V19" s="26">
        <v>1</v>
      </c>
      <c r="W19" s="26">
        <v>1</v>
      </c>
      <c r="X19" s="26">
        <v>1</v>
      </c>
      <c r="Y19" s="26">
        <v>1</v>
      </c>
      <c r="Z19" s="26"/>
      <c r="AA19" s="26">
        <v>1</v>
      </c>
      <c r="AB19" s="26"/>
      <c r="AC19" s="26">
        <v>1</v>
      </c>
      <c r="AD19" s="26">
        <v>1</v>
      </c>
      <c r="AE19" s="26"/>
      <c r="AF19" s="26">
        <v>1</v>
      </c>
      <c r="AG19" s="26">
        <v>1</v>
      </c>
      <c r="AH19" s="26"/>
      <c r="AI19" s="26"/>
      <c r="AJ19" s="29">
        <f>SUM('GRADE BOOK'!$K19:$AI19)</f>
        <v>20</v>
      </c>
      <c r="AK19" s="29" t="str">
        <f t="shared" ref="AK19:AK58" si="5">HLOOKUP(AJ19,A$9:F$15,7,TRUE)</f>
        <v>C</v>
      </c>
      <c r="AL19" s="30">
        <v>1</v>
      </c>
      <c r="AM19" s="30"/>
      <c r="AN19" s="30">
        <v>1</v>
      </c>
      <c r="AO19" s="30">
        <v>1</v>
      </c>
      <c r="AP19" s="30"/>
      <c r="AQ19" s="31">
        <v>1</v>
      </c>
      <c r="AR19" s="31">
        <v>1</v>
      </c>
      <c r="AS19" s="31">
        <v>1</v>
      </c>
      <c r="AT19" s="31">
        <v>1</v>
      </c>
      <c r="AU19" s="31">
        <v>1</v>
      </c>
      <c r="AV19" s="31">
        <v>1</v>
      </c>
      <c r="AW19" s="31">
        <v>1</v>
      </c>
      <c r="AX19" s="31">
        <v>1</v>
      </c>
      <c r="AY19" s="31">
        <v>1</v>
      </c>
      <c r="AZ19" s="31">
        <v>1</v>
      </c>
      <c r="BA19" s="31">
        <v>1</v>
      </c>
      <c r="BB19" s="31">
        <v>1</v>
      </c>
      <c r="BC19" s="31">
        <v>1</v>
      </c>
      <c r="BD19" s="31">
        <v>1</v>
      </c>
      <c r="BE19" s="31">
        <v>1</v>
      </c>
      <c r="BF19" s="31">
        <v>1</v>
      </c>
      <c r="BG19" s="29">
        <f t="shared" ref="BG19:BG58" si="6">SUM(AL19:BF19)</f>
        <v>19</v>
      </c>
      <c r="BH19" s="29" t="str">
        <f t="shared" ref="BH19:BH58" si="7">HLOOKUP(BG19,A$10:F$15,6,TRUE)</f>
        <v>C</v>
      </c>
      <c r="BI19" s="29">
        <v>1</v>
      </c>
      <c r="BJ19" s="29" t="str">
        <f t="shared" ref="BJ19:BJ58" si="8">HLOOKUP(BI19,B$11:F$15,5,TRUE)</f>
        <v>F</v>
      </c>
      <c r="BK19" s="30">
        <v>1</v>
      </c>
      <c r="BL19" s="30">
        <v>1</v>
      </c>
      <c r="BM19" s="29">
        <v>1</v>
      </c>
      <c r="BN19" s="29">
        <v>1</v>
      </c>
      <c r="BO19" s="31">
        <v>1</v>
      </c>
      <c r="BP19" s="31">
        <v>1</v>
      </c>
      <c r="BQ19" s="31">
        <v>1</v>
      </c>
      <c r="BR19" s="31">
        <v>1</v>
      </c>
      <c r="BS19" s="31">
        <v>1</v>
      </c>
      <c r="BT19" s="30"/>
      <c r="BU19" s="31">
        <v>1</v>
      </c>
      <c r="BV19" s="30"/>
      <c r="BW19" s="31">
        <v>1</v>
      </c>
      <c r="BX19" s="31">
        <v>1</v>
      </c>
      <c r="BY19" s="31"/>
      <c r="BZ19" s="31"/>
      <c r="CA19" s="30"/>
      <c r="CB19" s="30"/>
      <c r="CC19" s="30">
        <v>1</v>
      </c>
      <c r="CD19" s="29">
        <f>SUM(BK19:CC19)</f>
        <v>13</v>
      </c>
      <c r="CE19" s="29" t="str">
        <f t="shared" ref="CE19:CE58" si="9">HLOOKUP(CD19,A$12:F$15,4,TRUE)</f>
        <v>C</v>
      </c>
      <c r="CF19" s="31">
        <v>1</v>
      </c>
      <c r="CG19" s="31">
        <v>1</v>
      </c>
      <c r="CH19" s="31">
        <v>1</v>
      </c>
      <c r="CI19" s="30"/>
      <c r="CJ19" s="31">
        <v>1</v>
      </c>
      <c r="CK19" s="31">
        <v>1</v>
      </c>
      <c r="CL19" s="31">
        <v>1</v>
      </c>
      <c r="CM19" s="30">
        <v>1</v>
      </c>
      <c r="CN19" s="30">
        <v>1</v>
      </c>
      <c r="CO19" s="30">
        <v>1</v>
      </c>
      <c r="CP19" s="31">
        <v>1</v>
      </c>
      <c r="CQ19" s="31">
        <v>1</v>
      </c>
      <c r="CR19" s="31">
        <v>1</v>
      </c>
      <c r="CS19" s="31">
        <v>1</v>
      </c>
      <c r="CT19" s="31">
        <v>1</v>
      </c>
      <c r="CU19" s="30">
        <v>1</v>
      </c>
      <c r="CV19" s="30"/>
      <c r="CW19" s="30">
        <v>1</v>
      </c>
      <c r="CX19" s="30">
        <v>1</v>
      </c>
      <c r="CY19" s="30"/>
      <c r="CZ19" s="31"/>
      <c r="DA19" s="30"/>
      <c r="DB19" s="30">
        <v>1</v>
      </c>
      <c r="DC19" s="30"/>
      <c r="DD19" s="30"/>
      <c r="DE19" s="30"/>
      <c r="DF19" s="30"/>
      <c r="DG19" s="30"/>
      <c r="DH19" s="30"/>
      <c r="DI19" s="30"/>
      <c r="DJ19" s="30"/>
      <c r="DK19" s="30">
        <v>1</v>
      </c>
      <c r="DL19" s="30">
        <v>1</v>
      </c>
      <c r="DM19" s="30"/>
      <c r="DN19" s="30">
        <v>1</v>
      </c>
      <c r="DO19" s="30">
        <v>1</v>
      </c>
      <c r="DP19" s="30">
        <v>1</v>
      </c>
      <c r="DQ19" s="29">
        <f>SUM(CF19:DP19)</f>
        <v>23</v>
      </c>
      <c r="DR19" s="29" t="str">
        <f>HLOOKUP(DQ19,A$13:F$15,3,TRUE)</f>
        <v>B</v>
      </c>
      <c r="DS19" s="31">
        <v>1</v>
      </c>
      <c r="DT19" s="31">
        <v>1</v>
      </c>
      <c r="DU19" s="30"/>
      <c r="DV19" s="29">
        <f>SUM(DS19:DU19)</f>
        <v>2</v>
      </c>
      <c r="DW19" s="29" t="str">
        <f t="shared" ref="DW19:DW58" si="10">HLOOKUP(DV19,A$14:F$15,2,TRUE)</f>
        <v>B</v>
      </c>
      <c r="DX19" s="29">
        <v>1</v>
      </c>
      <c r="DY19" s="29" t="str">
        <f t="shared" ref="DY19:DY58" si="11">HLOOKUP(DX19,A$8:F$15,8,TRUE)</f>
        <v>A</v>
      </c>
    </row>
    <row r="20" spans="1:158" x14ac:dyDescent="0.25">
      <c r="A20" s="26" t="s">
        <v>22</v>
      </c>
      <c r="B20" s="26"/>
      <c r="C20" s="33" t="str">
        <f t="shared" ref="C20:C58" si="12">IF(COUNTIF(D20:J20,"F")&gt;1,"F",IF(COUNTIF(D20:J20,"F")=1,"D-",IF(COUNTIF(D20:J20,"D")&gt;2,"D",IF(COUNTIF(D20:J20,"D")=2,"D+",IF(COUNTIF(D20:J20,"D")=1,"C-",IF(COUNTIF(D20:J20,"C")&gt;2,"C",IF(COUNTIF(D20:J20,"C")=2,"C+",IF(COUNTIF(D20:J20,"C")=1,"B-",IF(COUNTIF(D20:J20,"B")&gt;2,"B",IF(COUNTIF(D20:J20,"B")=2,"B+",IF(COUNTIF(D20:J20,"B")=1,"A-","A")))))))))))</f>
        <v>D-</v>
      </c>
      <c r="D20" s="27" t="str">
        <f t="shared" ref="D20:D58" si="13">DY20</f>
        <v>A</v>
      </c>
      <c r="E20" s="27" t="str">
        <f t="shared" si="0"/>
        <v>A</v>
      </c>
      <c r="F20" s="28" t="str">
        <f t="shared" ref="F20:F58" si="14">BH20</f>
        <v>D</v>
      </c>
      <c r="G20" s="28" t="str">
        <f t="shared" si="1"/>
        <v>F</v>
      </c>
      <c r="H20" s="28" t="str">
        <f t="shared" si="2"/>
        <v>B</v>
      </c>
      <c r="I20" s="28" t="str">
        <f t="shared" si="3"/>
        <v>A</v>
      </c>
      <c r="J20" s="28" t="str">
        <f t="shared" si="4"/>
        <v>A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6">
        <v>1</v>
      </c>
      <c r="V20" s="26">
        <v>1</v>
      </c>
      <c r="W20" s="26">
        <v>1</v>
      </c>
      <c r="X20" s="26">
        <v>1</v>
      </c>
      <c r="Y20" s="26">
        <v>1</v>
      </c>
      <c r="Z20" s="26">
        <v>1</v>
      </c>
      <c r="AA20" s="26">
        <v>1</v>
      </c>
      <c r="AB20" s="26">
        <v>1</v>
      </c>
      <c r="AC20" s="26">
        <v>1</v>
      </c>
      <c r="AD20" s="26">
        <v>1</v>
      </c>
      <c r="AE20" s="26">
        <v>1</v>
      </c>
      <c r="AF20" s="26">
        <v>1</v>
      </c>
      <c r="AG20" s="26"/>
      <c r="AH20" s="26">
        <v>1</v>
      </c>
      <c r="AI20" s="26"/>
      <c r="AJ20" s="29">
        <f>SUM('GRADE BOOK'!$K20:$AI20)</f>
        <v>23</v>
      </c>
      <c r="AK20" s="29" t="str">
        <f t="shared" si="5"/>
        <v>A</v>
      </c>
      <c r="AL20" s="30">
        <v>1</v>
      </c>
      <c r="AM20" s="30">
        <v>1</v>
      </c>
      <c r="AN20" s="30">
        <v>1</v>
      </c>
      <c r="AO20" s="30">
        <v>1</v>
      </c>
      <c r="AP20" s="30">
        <v>1</v>
      </c>
      <c r="AQ20" s="30">
        <v>1</v>
      </c>
      <c r="AR20" s="30">
        <v>1</v>
      </c>
      <c r="AS20" s="30">
        <v>1</v>
      </c>
      <c r="AT20" s="30">
        <v>1</v>
      </c>
      <c r="AU20" s="30">
        <v>1</v>
      </c>
      <c r="AV20" s="30">
        <v>1</v>
      </c>
      <c r="AW20" s="30"/>
      <c r="AX20" s="30">
        <v>1</v>
      </c>
      <c r="AY20" s="30">
        <v>1</v>
      </c>
      <c r="AZ20" s="30">
        <v>1</v>
      </c>
      <c r="BA20" s="30"/>
      <c r="BB20" s="30">
        <v>1</v>
      </c>
      <c r="BC20" s="30"/>
      <c r="BD20" s="30">
        <v>1</v>
      </c>
      <c r="BE20" s="30"/>
      <c r="BF20" s="30"/>
      <c r="BG20" s="29">
        <f t="shared" si="6"/>
        <v>16</v>
      </c>
      <c r="BH20" s="29" t="str">
        <f t="shared" si="7"/>
        <v>D</v>
      </c>
      <c r="BI20" s="29">
        <v>2</v>
      </c>
      <c r="BJ20" s="29" t="str">
        <f t="shared" si="8"/>
        <v>F</v>
      </c>
      <c r="BK20" s="30">
        <v>1</v>
      </c>
      <c r="BL20" s="30"/>
      <c r="BM20" s="30">
        <v>1</v>
      </c>
      <c r="BN20" s="30">
        <v>1</v>
      </c>
      <c r="BO20" s="30">
        <v>1</v>
      </c>
      <c r="BP20" s="30">
        <v>1</v>
      </c>
      <c r="BQ20" s="30"/>
      <c r="BR20" s="30">
        <v>1</v>
      </c>
      <c r="BS20" s="30"/>
      <c r="BT20" s="30">
        <v>1</v>
      </c>
      <c r="BU20" s="30">
        <v>1</v>
      </c>
      <c r="BV20" s="30">
        <v>1</v>
      </c>
      <c r="BW20" s="30">
        <v>1</v>
      </c>
      <c r="BX20" s="30">
        <v>1</v>
      </c>
      <c r="BY20" s="30">
        <v>1</v>
      </c>
      <c r="BZ20" s="30">
        <v>1</v>
      </c>
      <c r="CA20" s="30"/>
      <c r="CB20" s="30">
        <v>1</v>
      </c>
      <c r="CC20" s="30">
        <v>1</v>
      </c>
      <c r="CD20" s="29">
        <f t="shared" ref="CD20:CD58" si="15">SUM(BK20:CC20)</f>
        <v>15</v>
      </c>
      <c r="CE20" s="29" t="str">
        <f t="shared" si="9"/>
        <v>B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0.1</v>
      </c>
      <c r="CT20">
        <v>1</v>
      </c>
      <c r="CU20">
        <v>0.1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0.1</v>
      </c>
      <c r="DG20">
        <v>1</v>
      </c>
      <c r="DH20">
        <v>1</v>
      </c>
      <c r="DI20">
        <v>1</v>
      </c>
      <c r="DJ20">
        <v>1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0.1</v>
      </c>
      <c r="DQ20" s="29">
        <f t="shared" ref="DQ20:DQ58" si="16">SUM(CF20:DP20)</f>
        <v>32.4</v>
      </c>
      <c r="DR20" s="29" t="str">
        <f t="shared" ref="DR20:DR58" si="17">HLOOKUP(DQ20,A$13:F$15,3,TRUE)</f>
        <v>A</v>
      </c>
      <c r="DS20" s="30">
        <v>1</v>
      </c>
      <c r="DT20" s="30">
        <v>1</v>
      </c>
      <c r="DU20" s="31">
        <v>1</v>
      </c>
      <c r="DV20" s="29">
        <f t="shared" ref="DV20:DV58" si="18">SUM(DS20:DU20)</f>
        <v>3</v>
      </c>
      <c r="DW20" s="29" t="str">
        <f t="shared" si="10"/>
        <v>A</v>
      </c>
      <c r="DX20" s="29">
        <v>1</v>
      </c>
      <c r="DY20" s="29" t="str">
        <f t="shared" si="11"/>
        <v>A</v>
      </c>
    </row>
    <row r="21" spans="1:158" x14ac:dyDescent="0.25">
      <c r="A21" t="s">
        <v>154</v>
      </c>
      <c r="B21" s="26"/>
      <c r="C21" s="33" t="str">
        <f t="shared" si="12"/>
        <v>D-</v>
      </c>
      <c r="D21" s="27" t="str">
        <f t="shared" si="13"/>
        <v>A</v>
      </c>
      <c r="E21" s="27" t="str">
        <f t="shared" si="0"/>
        <v>A</v>
      </c>
      <c r="F21" s="28" t="str">
        <f t="shared" si="14"/>
        <v>C</v>
      </c>
      <c r="G21" s="28" t="str">
        <f t="shared" si="1"/>
        <v>F</v>
      </c>
      <c r="H21" s="28" t="str">
        <f t="shared" si="2"/>
        <v>B</v>
      </c>
      <c r="I21" s="28" t="str">
        <f t="shared" si="3"/>
        <v>A</v>
      </c>
      <c r="J21" s="28" t="str">
        <f t="shared" si="4"/>
        <v>A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 s="29">
        <f>SUM('GRADE BOOK'!$K21:$AI21)</f>
        <v>24</v>
      </c>
      <c r="AK21" s="29" t="str">
        <f t="shared" si="5"/>
        <v>A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 s="29">
        <f t="shared" si="6"/>
        <v>21</v>
      </c>
      <c r="BH21" s="29" t="str">
        <f t="shared" si="7"/>
        <v>C</v>
      </c>
      <c r="BI21">
        <v>2</v>
      </c>
      <c r="BJ21" s="29" t="str">
        <f t="shared" si="8"/>
        <v>F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1</v>
      </c>
      <c r="BU21">
        <v>0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1</v>
      </c>
      <c r="CB21">
        <v>1</v>
      </c>
      <c r="CC21">
        <v>1</v>
      </c>
      <c r="CD21" s="29">
        <f t="shared" si="15"/>
        <v>16</v>
      </c>
      <c r="CE21" s="29" t="str">
        <f t="shared" si="9"/>
        <v>B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0.1</v>
      </c>
      <c r="CT21">
        <v>1</v>
      </c>
      <c r="CU21">
        <v>0.1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0.1</v>
      </c>
      <c r="DG21">
        <v>1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1</v>
      </c>
      <c r="DN21">
        <v>1</v>
      </c>
      <c r="DO21">
        <v>1</v>
      </c>
      <c r="DP21">
        <v>0.1</v>
      </c>
      <c r="DQ21" s="29">
        <f t="shared" si="16"/>
        <v>32.4</v>
      </c>
      <c r="DR21" s="29" t="str">
        <f t="shared" si="17"/>
        <v>A</v>
      </c>
      <c r="DS21">
        <v>1</v>
      </c>
      <c r="DT21">
        <v>1</v>
      </c>
      <c r="DU21">
        <v>1</v>
      </c>
      <c r="DV21" s="29">
        <f t="shared" si="18"/>
        <v>3</v>
      </c>
      <c r="DW21" s="29" t="str">
        <f t="shared" si="10"/>
        <v>A</v>
      </c>
      <c r="DX21" s="29">
        <v>1</v>
      </c>
      <c r="DY21" s="29" t="str">
        <f t="shared" si="11"/>
        <v>A</v>
      </c>
      <c r="DZ21" s="14"/>
    </row>
    <row r="22" spans="1:158" x14ac:dyDescent="0.25">
      <c r="A22" t="s">
        <v>155</v>
      </c>
      <c r="B22" s="26"/>
      <c r="C22" s="33" t="str">
        <f t="shared" si="12"/>
        <v>D-</v>
      </c>
      <c r="D22" s="27" t="str">
        <f t="shared" si="13"/>
        <v>A</v>
      </c>
      <c r="E22" s="27" t="str">
        <f t="shared" si="0"/>
        <v>A</v>
      </c>
      <c r="F22" s="28" t="str">
        <f t="shared" si="14"/>
        <v>C</v>
      </c>
      <c r="G22" s="28" t="str">
        <f t="shared" si="1"/>
        <v>F</v>
      </c>
      <c r="H22" s="28" t="str">
        <f t="shared" si="2"/>
        <v>A</v>
      </c>
      <c r="I22" s="28" t="str">
        <f t="shared" si="3"/>
        <v>A</v>
      </c>
      <c r="J22" s="28" t="str">
        <f t="shared" si="4"/>
        <v>A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 s="29">
        <f>SUM('GRADE BOOK'!$K22:$AI22)</f>
        <v>25</v>
      </c>
      <c r="AK22" s="29" t="str">
        <f t="shared" si="5"/>
        <v>A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 s="29">
        <f t="shared" si="6"/>
        <v>21</v>
      </c>
      <c r="BH22" s="29" t="str">
        <f t="shared" si="7"/>
        <v>C</v>
      </c>
      <c r="BI22">
        <v>2</v>
      </c>
      <c r="BJ22" s="29" t="str">
        <f t="shared" si="8"/>
        <v>F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1</v>
      </c>
      <c r="CD22" s="29">
        <f t="shared" si="15"/>
        <v>18</v>
      </c>
      <c r="CE22" s="29" t="str">
        <f t="shared" si="9"/>
        <v>A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0.1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 s="29">
        <f t="shared" si="16"/>
        <v>36.1</v>
      </c>
      <c r="DR22" s="29" t="str">
        <f t="shared" si="17"/>
        <v>A</v>
      </c>
      <c r="DS22">
        <v>1</v>
      </c>
      <c r="DT22">
        <v>1</v>
      </c>
      <c r="DU22">
        <v>1</v>
      </c>
      <c r="DV22" s="29">
        <f t="shared" si="18"/>
        <v>3</v>
      </c>
      <c r="DW22" s="29" t="str">
        <f t="shared" si="10"/>
        <v>A</v>
      </c>
      <c r="DX22" s="29">
        <v>1</v>
      </c>
      <c r="DY22" s="29" t="str">
        <f t="shared" si="11"/>
        <v>A</v>
      </c>
    </row>
    <row r="23" spans="1:158" x14ac:dyDescent="0.25">
      <c r="A23" t="s">
        <v>156</v>
      </c>
      <c r="B23" s="26"/>
      <c r="C23" s="33" t="str">
        <f t="shared" si="12"/>
        <v>F</v>
      </c>
      <c r="D23" s="27" t="str">
        <f t="shared" si="13"/>
        <v>A</v>
      </c>
      <c r="E23" s="27" t="str">
        <f t="shared" si="0"/>
        <v>A</v>
      </c>
      <c r="F23" s="28" t="str">
        <f t="shared" si="14"/>
        <v>F</v>
      </c>
      <c r="G23" s="28" t="str">
        <f t="shared" si="1"/>
        <v>F</v>
      </c>
      <c r="H23" s="28" t="str">
        <f t="shared" si="2"/>
        <v>C</v>
      </c>
      <c r="I23" s="28" t="str">
        <f t="shared" si="3"/>
        <v>A</v>
      </c>
      <c r="J23" s="28" t="str">
        <f t="shared" si="4"/>
        <v>A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/>
      <c r="AH23">
        <v>1</v>
      </c>
      <c r="AI23">
        <v>1</v>
      </c>
      <c r="AJ23" s="29">
        <f>SUM('GRADE BOOK'!$K23:$AI23)</f>
        <v>24</v>
      </c>
      <c r="AK23" s="29" t="str">
        <f t="shared" si="5"/>
        <v>A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 s="29">
        <f t="shared" si="6"/>
        <v>14</v>
      </c>
      <c r="BH23" s="29" t="str">
        <f t="shared" si="7"/>
        <v>F</v>
      </c>
      <c r="BI23">
        <v>2</v>
      </c>
      <c r="BJ23" s="29" t="str">
        <f t="shared" si="8"/>
        <v>F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1</v>
      </c>
      <c r="CD23" s="29">
        <f t="shared" si="15"/>
        <v>12</v>
      </c>
      <c r="CE23" s="29" t="str">
        <f t="shared" si="9"/>
        <v>C</v>
      </c>
      <c r="CF23">
        <v>1</v>
      </c>
      <c r="CG23">
        <v>1</v>
      </c>
      <c r="CH23">
        <v>0.1</v>
      </c>
      <c r="CI23">
        <v>0.1</v>
      </c>
      <c r="CJ23">
        <v>1</v>
      </c>
      <c r="CK23">
        <v>0.1</v>
      </c>
      <c r="CL23">
        <v>1</v>
      </c>
      <c r="CM23">
        <v>1</v>
      </c>
      <c r="CN23">
        <v>1</v>
      </c>
      <c r="CO23">
        <v>1</v>
      </c>
      <c r="CP23">
        <v>0.01</v>
      </c>
      <c r="CQ23">
        <v>1</v>
      </c>
      <c r="CR23">
        <v>0.1</v>
      </c>
      <c r="CS23">
        <v>0.1</v>
      </c>
      <c r="CT23">
        <v>1</v>
      </c>
      <c r="CU23">
        <v>0.1</v>
      </c>
      <c r="CV23">
        <v>0.1</v>
      </c>
      <c r="CW23">
        <v>1</v>
      </c>
      <c r="CX23">
        <v>1</v>
      </c>
      <c r="CY23">
        <v>0.1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 s="29">
        <f t="shared" si="16"/>
        <v>28.81</v>
      </c>
      <c r="DR23" s="29" t="str">
        <f t="shared" si="17"/>
        <v>A</v>
      </c>
      <c r="DS23">
        <v>1</v>
      </c>
      <c r="DT23">
        <v>1</v>
      </c>
      <c r="DU23">
        <v>1</v>
      </c>
      <c r="DV23" s="29">
        <f t="shared" si="18"/>
        <v>3</v>
      </c>
      <c r="DW23" s="29" t="str">
        <f t="shared" si="10"/>
        <v>A</v>
      </c>
      <c r="DX23" s="29">
        <v>1</v>
      </c>
      <c r="DY23" s="29" t="str">
        <f t="shared" si="11"/>
        <v>A</v>
      </c>
    </row>
    <row r="24" spans="1:158" x14ac:dyDescent="0.25">
      <c r="A24" t="s">
        <v>157</v>
      </c>
      <c r="B24" s="26"/>
      <c r="C24" s="33" t="str">
        <f t="shared" si="12"/>
        <v>D-</v>
      </c>
      <c r="D24" s="27" t="str">
        <f t="shared" si="13"/>
        <v>A</v>
      </c>
      <c r="E24" s="27" t="str">
        <f t="shared" si="0"/>
        <v>C</v>
      </c>
      <c r="F24" s="28" t="str">
        <f t="shared" si="14"/>
        <v>D</v>
      </c>
      <c r="G24" s="28" t="str">
        <f t="shared" si="1"/>
        <v>F</v>
      </c>
      <c r="H24" s="28" t="str">
        <f t="shared" si="2"/>
        <v>B</v>
      </c>
      <c r="I24" s="28" t="str">
        <f t="shared" si="3"/>
        <v>C</v>
      </c>
      <c r="J24" s="28" t="str">
        <f t="shared" si="4"/>
        <v>C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/>
      <c r="AF24">
        <v>0</v>
      </c>
      <c r="AG24"/>
      <c r="AH24">
        <v>1</v>
      </c>
      <c r="AI24"/>
      <c r="AJ24" s="29">
        <f>SUM('GRADE BOOK'!$K24:$AI24)</f>
        <v>19</v>
      </c>
      <c r="AK24" s="29" t="str">
        <f t="shared" si="5"/>
        <v>C</v>
      </c>
      <c r="AL24">
        <v>1</v>
      </c>
      <c r="AM24">
        <v>1</v>
      </c>
      <c r="AN24">
        <v>0</v>
      </c>
      <c r="AO24">
        <v>1</v>
      </c>
      <c r="AP24"/>
      <c r="AQ24"/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0</v>
      </c>
      <c r="BF24">
        <v>1</v>
      </c>
      <c r="BG24" s="29">
        <f t="shared" si="6"/>
        <v>16</v>
      </c>
      <c r="BH24" s="29" t="str">
        <f t="shared" si="7"/>
        <v>D</v>
      </c>
      <c r="BI24">
        <v>2</v>
      </c>
      <c r="BJ24" s="29" t="str">
        <f t="shared" si="8"/>
        <v>F</v>
      </c>
      <c r="BK24">
        <v>1</v>
      </c>
      <c r="BL24">
        <v>0</v>
      </c>
      <c r="BM24">
        <v>1</v>
      </c>
      <c r="BN24">
        <v>1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0</v>
      </c>
      <c r="CA24">
        <v>1</v>
      </c>
      <c r="CB24">
        <v>1</v>
      </c>
      <c r="CC24">
        <v>1</v>
      </c>
      <c r="CD24" s="29">
        <f t="shared" si="15"/>
        <v>15</v>
      </c>
      <c r="CE24" s="29" t="str">
        <f t="shared" si="9"/>
        <v>B</v>
      </c>
      <c r="CF24">
        <v>1</v>
      </c>
      <c r="CG24">
        <v>1</v>
      </c>
      <c r="CH24">
        <v>0.1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0.1</v>
      </c>
      <c r="CT24">
        <v>0.1</v>
      </c>
      <c r="CU24">
        <v>1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1</v>
      </c>
      <c r="DI24">
        <v>0</v>
      </c>
      <c r="DJ24">
        <v>1</v>
      </c>
      <c r="DK24">
        <v>0</v>
      </c>
      <c r="DL24">
        <v>1</v>
      </c>
      <c r="DM24">
        <v>0</v>
      </c>
      <c r="DN24">
        <v>1</v>
      </c>
      <c r="DO24">
        <v>1</v>
      </c>
      <c r="DP24">
        <v>1</v>
      </c>
      <c r="DQ24" s="29">
        <f t="shared" si="16"/>
        <v>22.299999999999997</v>
      </c>
      <c r="DR24" s="29" t="str">
        <f t="shared" si="17"/>
        <v>C</v>
      </c>
      <c r="DS24"/>
      <c r="DT24"/>
      <c r="DU24">
        <v>1</v>
      </c>
      <c r="DV24" s="29">
        <f t="shared" si="18"/>
        <v>1</v>
      </c>
      <c r="DW24" s="29" t="str">
        <f t="shared" si="10"/>
        <v>C</v>
      </c>
      <c r="DX24" s="29">
        <v>1</v>
      </c>
      <c r="DY24" s="29" t="str">
        <f t="shared" si="11"/>
        <v>A</v>
      </c>
    </row>
    <row r="25" spans="1:158" x14ac:dyDescent="0.25">
      <c r="A25" t="s">
        <v>158</v>
      </c>
      <c r="B25" s="26"/>
      <c r="C25" s="33" t="str">
        <f t="shared" si="12"/>
        <v>F</v>
      </c>
      <c r="D25" s="27" t="str">
        <f t="shared" si="13"/>
        <v>A</v>
      </c>
      <c r="E25" s="27" t="str">
        <f t="shared" si="0"/>
        <v>C</v>
      </c>
      <c r="F25" s="28" t="str">
        <f t="shared" si="14"/>
        <v>F</v>
      </c>
      <c r="G25" s="28" t="str">
        <f t="shared" si="1"/>
        <v>F</v>
      </c>
      <c r="H25" s="28" t="str">
        <f t="shared" si="2"/>
        <v>B</v>
      </c>
      <c r="I25" s="28" t="str">
        <f t="shared" si="3"/>
        <v>A</v>
      </c>
      <c r="J25" s="28" t="str">
        <f t="shared" si="4"/>
        <v>B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 s="29">
        <f>SUM('GRADE BOOK'!$K25:$AI25)</f>
        <v>20</v>
      </c>
      <c r="AK25" s="29" t="str">
        <f t="shared" si="5"/>
        <v>C</v>
      </c>
      <c r="AL25">
        <v>0</v>
      </c>
      <c r="AM25">
        <v>1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 s="29">
        <f t="shared" si="6"/>
        <v>14</v>
      </c>
      <c r="BH25" s="29" t="str">
        <f t="shared" si="7"/>
        <v>F</v>
      </c>
      <c r="BI25">
        <v>1</v>
      </c>
      <c r="BJ25" s="29" t="str">
        <f t="shared" si="8"/>
        <v>F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1</v>
      </c>
      <c r="CD25" s="29">
        <f t="shared" si="15"/>
        <v>15</v>
      </c>
      <c r="CE25" s="29" t="str">
        <f t="shared" si="9"/>
        <v>B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0.1</v>
      </c>
      <c r="CY25">
        <v>0</v>
      </c>
      <c r="CZ25">
        <v>0</v>
      </c>
      <c r="DA25">
        <v>0.1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0</v>
      </c>
      <c r="DK25">
        <v>0</v>
      </c>
      <c r="DL25">
        <v>0</v>
      </c>
      <c r="DM25">
        <v>1</v>
      </c>
      <c r="DN25">
        <v>1</v>
      </c>
      <c r="DO25">
        <v>1</v>
      </c>
      <c r="DP25">
        <v>1</v>
      </c>
      <c r="DQ25" s="29">
        <f t="shared" si="16"/>
        <v>28.200000000000003</v>
      </c>
      <c r="DR25" s="29" t="str">
        <f t="shared" si="17"/>
        <v>A</v>
      </c>
      <c r="DS25">
        <v>0</v>
      </c>
      <c r="DT25">
        <v>1</v>
      </c>
      <c r="DU25">
        <v>1</v>
      </c>
      <c r="DV25" s="29">
        <f t="shared" si="18"/>
        <v>2</v>
      </c>
      <c r="DW25" s="29" t="str">
        <f t="shared" si="10"/>
        <v>B</v>
      </c>
      <c r="DX25" s="29">
        <v>1</v>
      </c>
      <c r="DY25" s="29" t="str">
        <f t="shared" si="11"/>
        <v>A</v>
      </c>
    </row>
    <row r="26" spans="1:158" x14ac:dyDescent="0.25">
      <c r="A26" t="s">
        <v>159</v>
      </c>
      <c r="B26" s="26"/>
      <c r="C26" s="33" t="str">
        <f t="shared" si="12"/>
        <v>D-</v>
      </c>
      <c r="D26" s="27" t="str">
        <f t="shared" si="13"/>
        <v>A</v>
      </c>
      <c r="E26" s="27" t="str">
        <f t="shared" si="0"/>
        <v>B</v>
      </c>
      <c r="F26" s="28" t="str">
        <f t="shared" si="14"/>
        <v>D</v>
      </c>
      <c r="G26" s="28" t="str">
        <f t="shared" si="1"/>
        <v>F</v>
      </c>
      <c r="H26" s="28" t="str">
        <f t="shared" si="2"/>
        <v>C</v>
      </c>
      <c r="I26" s="28" t="str">
        <f t="shared" si="3"/>
        <v>A</v>
      </c>
      <c r="J26" s="28" t="str">
        <f t="shared" si="4"/>
        <v>B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/>
      <c r="AH26"/>
      <c r="AI26"/>
      <c r="AJ26" s="29">
        <f>SUM('GRADE BOOK'!$K26:$AI26)</f>
        <v>22</v>
      </c>
      <c r="AK26" s="29" t="str">
        <f t="shared" si="5"/>
        <v>B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 s="29">
        <f t="shared" si="6"/>
        <v>18</v>
      </c>
      <c r="BH26" s="29" t="str">
        <f t="shared" si="7"/>
        <v>D</v>
      </c>
      <c r="BI26">
        <v>2</v>
      </c>
      <c r="BJ26" s="29" t="str">
        <f t="shared" si="8"/>
        <v>F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1</v>
      </c>
      <c r="CB26">
        <v>1</v>
      </c>
      <c r="CC26">
        <v>1</v>
      </c>
      <c r="CD26" s="29">
        <f t="shared" si="15"/>
        <v>14</v>
      </c>
      <c r="CE26" s="29" t="str">
        <f t="shared" si="9"/>
        <v>C</v>
      </c>
      <c r="CF26">
        <v>1</v>
      </c>
      <c r="CG26">
        <v>1</v>
      </c>
      <c r="CH26">
        <v>0.1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0.1</v>
      </c>
      <c r="DB26">
        <v>1</v>
      </c>
      <c r="DC26">
        <v>1</v>
      </c>
      <c r="DD26">
        <v>1</v>
      </c>
      <c r="DE26">
        <v>1</v>
      </c>
      <c r="DF26">
        <v>0.1</v>
      </c>
      <c r="DG26">
        <v>1</v>
      </c>
      <c r="DH26">
        <v>1</v>
      </c>
      <c r="DI26">
        <v>0</v>
      </c>
      <c r="DJ26">
        <v>0.1</v>
      </c>
      <c r="DK26">
        <v>1</v>
      </c>
      <c r="DL26">
        <v>0</v>
      </c>
      <c r="DM26">
        <v>1</v>
      </c>
      <c r="DN26">
        <v>1</v>
      </c>
      <c r="DO26">
        <v>1</v>
      </c>
      <c r="DP26">
        <v>1</v>
      </c>
      <c r="DQ26" s="29">
        <f t="shared" si="16"/>
        <v>29.400000000000006</v>
      </c>
      <c r="DR26" s="29" t="str">
        <f t="shared" si="17"/>
        <v>A</v>
      </c>
      <c r="DS26">
        <v>1</v>
      </c>
      <c r="DT26"/>
      <c r="DU26">
        <v>1</v>
      </c>
      <c r="DV26" s="29">
        <f t="shared" si="18"/>
        <v>2</v>
      </c>
      <c r="DW26" s="29" t="str">
        <f t="shared" si="10"/>
        <v>B</v>
      </c>
      <c r="DX26" s="29">
        <v>1</v>
      </c>
      <c r="DY26" s="29" t="str">
        <f t="shared" si="11"/>
        <v>A</v>
      </c>
    </row>
    <row r="27" spans="1:158" x14ac:dyDescent="0.25">
      <c r="A27" t="s">
        <v>160</v>
      </c>
      <c r="B27" s="26"/>
      <c r="C27" s="33" t="str">
        <f t="shared" si="12"/>
        <v>D-</v>
      </c>
      <c r="D27" s="27" t="str">
        <f t="shared" si="13"/>
        <v>A</v>
      </c>
      <c r="E27" s="27" t="str">
        <f t="shared" si="0"/>
        <v>A</v>
      </c>
      <c r="F27" s="28" t="str">
        <f t="shared" si="14"/>
        <v>C</v>
      </c>
      <c r="G27" s="28" t="str">
        <f t="shared" si="1"/>
        <v>F</v>
      </c>
      <c r="H27" s="28" t="str">
        <f t="shared" si="2"/>
        <v>A</v>
      </c>
      <c r="I27" s="28" t="str">
        <f t="shared" si="3"/>
        <v>A</v>
      </c>
      <c r="J27" s="28" t="str">
        <f t="shared" si="4"/>
        <v>B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/>
      <c r="AE27">
        <v>1</v>
      </c>
      <c r="AF27">
        <v>1</v>
      </c>
      <c r="AG27">
        <v>1</v>
      </c>
      <c r="AH27">
        <v>1</v>
      </c>
      <c r="AI27">
        <v>1</v>
      </c>
      <c r="AJ27" s="29">
        <f>SUM('GRADE BOOK'!$K27:$AI27)</f>
        <v>24</v>
      </c>
      <c r="AK27" s="29" t="str">
        <f t="shared" si="5"/>
        <v>A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 s="29">
        <f t="shared" si="6"/>
        <v>20</v>
      </c>
      <c r="BH27" s="29" t="str">
        <f t="shared" si="7"/>
        <v>C</v>
      </c>
      <c r="BI27">
        <v>2</v>
      </c>
      <c r="BJ27" s="29" t="str">
        <f t="shared" si="8"/>
        <v>F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1</v>
      </c>
      <c r="CB27">
        <v>1</v>
      </c>
      <c r="CC27">
        <v>1</v>
      </c>
      <c r="CD27" s="29">
        <f t="shared" si="15"/>
        <v>17</v>
      </c>
      <c r="CE27" s="29" t="str">
        <f t="shared" si="9"/>
        <v>A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0.1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0.1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0</v>
      </c>
      <c r="DJ27">
        <v>0.1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 s="29">
        <f t="shared" si="16"/>
        <v>33.300000000000004</v>
      </c>
      <c r="DR27" s="29" t="str">
        <f t="shared" si="17"/>
        <v>A</v>
      </c>
      <c r="DS27">
        <v>1</v>
      </c>
      <c r="DT27"/>
      <c r="DU27">
        <v>1</v>
      </c>
      <c r="DV27" s="29">
        <f t="shared" si="18"/>
        <v>2</v>
      </c>
      <c r="DW27" s="29" t="str">
        <f t="shared" si="10"/>
        <v>B</v>
      </c>
      <c r="DX27" s="29">
        <v>1</v>
      </c>
      <c r="DY27" s="29" t="str">
        <f t="shared" si="11"/>
        <v>A</v>
      </c>
    </row>
    <row r="28" spans="1:158" x14ac:dyDescent="0.25">
      <c r="A28" t="s">
        <v>161</v>
      </c>
      <c r="B28" s="26"/>
      <c r="C28" s="33" t="str">
        <f t="shared" si="12"/>
        <v>D-</v>
      </c>
      <c r="D28" s="27" t="str">
        <f t="shared" si="13"/>
        <v>A</v>
      </c>
      <c r="E28" s="27" t="str">
        <f t="shared" si="0"/>
        <v>A</v>
      </c>
      <c r="F28" s="28" t="str">
        <f t="shared" si="14"/>
        <v>C</v>
      </c>
      <c r="G28" s="28" t="str">
        <f t="shared" si="1"/>
        <v>F</v>
      </c>
      <c r="H28" s="28" t="str">
        <f t="shared" si="2"/>
        <v>A</v>
      </c>
      <c r="I28" s="28" t="str">
        <f t="shared" si="3"/>
        <v>A</v>
      </c>
      <c r="J28" s="28" t="str">
        <f t="shared" si="4"/>
        <v>A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/>
      <c r="AJ28" s="29">
        <f>SUM('GRADE BOOK'!$K28:$AI28)</f>
        <v>24</v>
      </c>
      <c r="AK28" s="29" t="str">
        <f t="shared" si="5"/>
        <v>A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 s="29">
        <f t="shared" si="6"/>
        <v>19</v>
      </c>
      <c r="BH28" s="29" t="str">
        <f t="shared" si="7"/>
        <v>C</v>
      </c>
      <c r="BI28">
        <v>2</v>
      </c>
      <c r="BJ28" s="29" t="str">
        <f t="shared" si="8"/>
        <v>F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 s="29">
        <f t="shared" si="15"/>
        <v>19</v>
      </c>
      <c r="CE28" s="29" t="str">
        <f t="shared" si="9"/>
        <v>A</v>
      </c>
      <c r="CF28">
        <v>1</v>
      </c>
      <c r="CG28">
        <v>1</v>
      </c>
      <c r="CH28">
        <v>0.1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0.1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0.1</v>
      </c>
      <c r="DB28">
        <v>1</v>
      </c>
      <c r="DC28">
        <v>1</v>
      </c>
      <c r="DD28">
        <v>1</v>
      </c>
      <c r="DE28">
        <v>1</v>
      </c>
      <c r="DF28">
        <v>0.1</v>
      </c>
      <c r="DG28">
        <v>1</v>
      </c>
      <c r="DH28">
        <v>1</v>
      </c>
      <c r="DI28">
        <v>0.1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 s="29">
        <f t="shared" si="16"/>
        <v>32.5</v>
      </c>
      <c r="DR28" s="29" t="str">
        <f t="shared" si="17"/>
        <v>A</v>
      </c>
      <c r="DS28">
        <v>1</v>
      </c>
      <c r="DT28">
        <v>1</v>
      </c>
      <c r="DU28">
        <v>1</v>
      </c>
      <c r="DV28" s="29">
        <f t="shared" si="18"/>
        <v>3</v>
      </c>
      <c r="DW28" s="29" t="str">
        <f t="shared" si="10"/>
        <v>A</v>
      </c>
      <c r="DX28" s="29">
        <v>1</v>
      </c>
      <c r="DY28" s="29" t="str">
        <f t="shared" si="11"/>
        <v>A</v>
      </c>
    </row>
    <row r="29" spans="1:158" x14ac:dyDescent="0.25">
      <c r="A29" t="s">
        <v>162</v>
      </c>
      <c r="B29" s="26"/>
      <c r="C29" s="33" t="str">
        <f t="shared" si="12"/>
        <v>D-</v>
      </c>
      <c r="D29" s="27" t="str">
        <f t="shared" si="13"/>
        <v>A</v>
      </c>
      <c r="E29" s="27" t="str">
        <f t="shared" si="0"/>
        <v>C</v>
      </c>
      <c r="F29" s="28" t="str">
        <f t="shared" si="14"/>
        <v>D</v>
      </c>
      <c r="G29" s="28" t="str">
        <f t="shared" si="1"/>
        <v>F</v>
      </c>
      <c r="H29" s="28" t="str">
        <f t="shared" si="2"/>
        <v>A</v>
      </c>
      <c r="I29" s="28" t="str">
        <f t="shared" si="3"/>
        <v>C</v>
      </c>
      <c r="J29" s="28" t="str">
        <f t="shared" si="4"/>
        <v>B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/>
      <c r="T29"/>
      <c r="U29">
        <v>1</v>
      </c>
      <c r="V29">
        <v>1</v>
      </c>
      <c r="W29"/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/>
      <c r="AH29">
        <v>1</v>
      </c>
      <c r="AI29">
        <v>1</v>
      </c>
      <c r="AJ29" s="29">
        <f>SUM('GRADE BOOK'!$K29:$AI29)</f>
        <v>20</v>
      </c>
      <c r="AK29" s="29" t="str">
        <f t="shared" si="5"/>
        <v>C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1</v>
      </c>
      <c r="BD29">
        <v>1</v>
      </c>
      <c r="BE29">
        <v>1</v>
      </c>
      <c r="BF29">
        <v>1</v>
      </c>
      <c r="BG29" s="29">
        <f t="shared" si="6"/>
        <v>16</v>
      </c>
      <c r="BH29" s="29" t="str">
        <f t="shared" si="7"/>
        <v>D</v>
      </c>
      <c r="BI29">
        <v>2</v>
      </c>
      <c r="BJ29" s="29" t="str">
        <f t="shared" si="8"/>
        <v>F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0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 s="29">
        <f t="shared" si="15"/>
        <v>18</v>
      </c>
      <c r="CE29" s="29" t="str">
        <f t="shared" si="9"/>
        <v>A</v>
      </c>
      <c r="CF29">
        <v>1</v>
      </c>
      <c r="CG29">
        <v>1</v>
      </c>
      <c r="CH29">
        <v>0.1</v>
      </c>
      <c r="CI29">
        <v>0.1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1</v>
      </c>
      <c r="CS29">
        <v>0.1</v>
      </c>
      <c r="CT29">
        <v>1</v>
      </c>
      <c r="CU29">
        <v>1</v>
      </c>
      <c r="CV29">
        <v>1</v>
      </c>
      <c r="CW29">
        <v>1</v>
      </c>
      <c r="CX29">
        <v>0.1</v>
      </c>
      <c r="CY29">
        <v>1</v>
      </c>
      <c r="CZ29">
        <v>1</v>
      </c>
      <c r="DA29">
        <v>0.1</v>
      </c>
      <c r="DB29">
        <v>1</v>
      </c>
      <c r="DC29">
        <v>1</v>
      </c>
      <c r="DD29">
        <v>1</v>
      </c>
      <c r="DE29">
        <v>1</v>
      </c>
      <c r="DF29">
        <v>0</v>
      </c>
      <c r="DG29">
        <v>1</v>
      </c>
      <c r="DH29">
        <v>1</v>
      </c>
      <c r="DI29">
        <v>0.1</v>
      </c>
      <c r="DJ29">
        <v>1</v>
      </c>
      <c r="DK29">
        <v>0</v>
      </c>
      <c r="DL29">
        <v>0</v>
      </c>
      <c r="DM29">
        <v>1</v>
      </c>
      <c r="DN29">
        <v>1</v>
      </c>
      <c r="DO29">
        <v>1</v>
      </c>
      <c r="DP29">
        <v>1</v>
      </c>
      <c r="DQ29" s="29">
        <f t="shared" si="16"/>
        <v>21.6</v>
      </c>
      <c r="DR29" s="29" t="str">
        <f t="shared" si="17"/>
        <v>C</v>
      </c>
      <c r="DS29">
        <v>1</v>
      </c>
      <c r="DT29"/>
      <c r="DU29">
        <v>1</v>
      </c>
      <c r="DV29" s="29">
        <f t="shared" si="18"/>
        <v>2</v>
      </c>
      <c r="DW29" s="29" t="str">
        <f t="shared" si="10"/>
        <v>B</v>
      </c>
      <c r="DX29" s="29">
        <v>1</v>
      </c>
      <c r="DY29" s="29" t="str">
        <f t="shared" si="11"/>
        <v>A</v>
      </c>
    </row>
    <row r="30" spans="1:158" x14ac:dyDescent="0.25">
      <c r="A30" s="26"/>
      <c r="B30" s="26"/>
      <c r="C30" s="33" t="str">
        <f t="shared" si="12"/>
        <v>F</v>
      </c>
      <c r="D30" s="27" t="str">
        <f t="shared" si="13"/>
        <v>F</v>
      </c>
      <c r="E30" s="27" t="str">
        <f t="shared" si="0"/>
        <v>F</v>
      </c>
      <c r="F30" s="28" t="str">
        <f t="shared" si="14"/>
        <v>F</v>
      </c>
      <c r="G30" s="28" t="str">
        <f t="shared" si="1"/>
        <v>F</v>
      </c>
      <c r="H30" s="28" t="str">
        <f t="shared" si="2"/>
        <v>F</v>
      </c>
      <c r="I30" s="28" t="str">
        <f t="shared" si="3"/>
        <v>F</v>
      </c>
      <c r="J30" s="28" t="str">
        <f t="shared" si="4"/>
        <v>D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9">
        <f>SUM('GRADE BOOK'!$K30:$AI30)</f>
        <v>0</v>
      </c>
      <c r="AK30" s="29" t="str">
        <f t="shared" si="5"/>
        <v>F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29">
        <f t="shared" si="6"/>
        <v>0</v>
      </c>
      <c r="BH30" s="29" t="str">
        <f t="shared" si="7"/>
        <v>F</v>
      </c>
      <c r="BI30" s="29">
        <v>0</v>
      </c>
      <c r="BJ30" s="29" t="str">
        <f t="shared" si="8"/>
        <v>F</v>
      </c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29">
        <f t="shared" si="15"/>
        <v>0</v>
      </c>
      <c r="CE30" s="29" t="str">
        <f t="shared" si="9"/>
        <v>F</v>
      </c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29">
        <f t="shared" si="16"/>
        <v>0</v>
      </c>
      <c r="DR30" s="29" t="str">
        <f t="shared" si="17"/>
        <v>F</v>
      </c>
      <c r="DS30" s="30"/>
      <c r="DT30" s="30"/>
      <c r="DU30" s="30"/>
      <c r="DV30" s="29">
        <f t="shared" si="18"/>
        <v>0</v>
      </c>
      <c r="DW30" s="29" t="str">
        <f t="shared" si="10"/>
        <v>D</v>
      </c>
      <c r="DX30" s="29">
        <v>0</v>
      </c>
      <c r="DY30" s="29" t="str">
        <f t="shared" si="11"/>
        <v>F</v>
      </c>
    </row>
    <row r="31" spans="1:158" x14ac:dyDescent="0.25">
      <c r="A31" s="26"/>
      <c r="B31" s="26"/>
      <c r="C31" s="33" t="str">
        <f t="shared" si="12"/>
        <v>F</v>
      </c>
      <c r="D31" s="27" t="str">
        <f t="shared" si="13"/>
        <v>F</v>
      </c>
      <c r="E31" s="27" t="str">
        <f t="shared" si="0"/>
        <v>F</v>
      </c>
      <c r="F31" s="28" t="str">
        <f t="shared" si="14"/>
        <v>F</v>
      </c>
      <c r="G31" s="28" t="str">
        <f t="shared" si="1"/>
        <v>F</v>
      </c>
      <c r="H31" s="28" t="str">
        <f t="shared" si="2"/>
        <v>F</v>
      </c>
      <c r="I31" s="28" t="str">
        <f t="shared" si="3"/>
        <v>F</v>
      </c>
      <c r="J31" s="28" t="str">
        <f t="shared" si="4"/>
        <v>D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9">
        <f>SUM('GRADE BOOK'!$K31:$AI31)</f>
        <v>0</v>
      </c>
      <c r="AK31" s="29" t="str">
        <f t="shared" si="5"/>
        <v>F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29">
        <f t="shared" si="6"/>
        <v>0</v>
      </c>
      <c r="BH31" s="29" t="str">
        <f t="shared" si="7"/>
        <v>F</v>
      </c>
      <c r="BI31" s="29">
        <v>0</v>
      </c>
      <c r="BJ31" s="29" t="str">
        <f t="shared" si="8"/>
        <v>F</v>
      </c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29">
        <f t="shared" si="15"/>
        <v>0</v>
      </c>
      <c r="CE31" s="29" t="str">
        <f t="shared" si="9"/>
        <v>F</v>
      </c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29">
        <f t="shared" si="16"/>
        <v>0</v>
      </c>
      <c r="DR31" s="29" t="str">
        <f t="shared" si="17"/>
        <v>F</v>
      </c>
      <c r="DS31" s="30"/>
      <c r="DT31" s="30"/>
      <c r="DU31" s="30"/>
      <c r="DV31" s="29">
        <f t="shared" si="18"/>
        <v>0</v>
      </c>
      <c r="DW31" s="29" t="str">
        <f t="shared" si="10"/>
        <v>D</v>
      </c>
      <c r="DX31" s="29">
        <v>0</v>
      </c>
      <c r="DY31" s="29" t="str">
        <f t="shared" si="11"/>
        <v>F</v>
      </c>
    </row>
    <row r="32" spans="1:158" x14ac:dyDescent="0.25">
      <c r="A32" s="26"/>
      <c r="B32" s="26"/>
      <c r="C32" s="33" t="str">
        <f t="shared" si="12"/>
        <v>F</v>
      </c>
      <c r="D32" s="27" t="str">
        <f t="shared" si="13"/>
        <v>F</v>
      </c>
      <c r="E32" s="27" t="str">
        <f t="shared" si="0"/>
        <v>F</v>
      </c>
      <c r="F32" s="28" t="str">
        <f t="shared" si="14"/>
        <v>F</v>
      </c>
      <c r="G32" s="28" t="str">
        <f t="shared" si="1"/>
        <v>F</v>
      </c>
      <c r="H32" s="28" t="str">
        <f t="shared" si="2"/>
        <v>F</v>
      </c>
      <c r="I32" s="28" t="str">
        <f t="shared" si="3"/>
        <v>F</v>
      </c>
      <c r="J32" s="28" t="str">
        <f t="shared" si="4"/>
        <v>D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9">
        <f>SUM('GRADE BOOK'!$K32:$AI32)</f>
        <v>0</v>
      </c>
      <c r="AK32" s="29" t="str">
        <f t="shared" si="5"/>
        <v>F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29">
        <f t="shared" si="6"/>
        <v>0</v>
      </c>
      <c r="BH32" s="29" t="str">
        <f t="shared" si="7"/>
        <v>F</v>
      </c>
      <c r="BI32" s="29">
        <v>0</v>
      </c>
      <c r="BJ32" s="29" t="str">
        <f t="shared" si="8"/>
        <v>F</v>
      </c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29">
        <f t="shared" si="15"/>
        <v>0</v>
      </c>
      <c r="CE32" s="29" t="str">
        <f t="shared" si="9"/>
        <v>F</v>
      </c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29">
        <f t="shared" si="16"/>
        <v>0</v>
      </c>
      <c r="DR32" s="29" t="str">
        <f t="shared" si="17"/>
        <v>F</v>
      </c>
      <c r="DS32" s="30"/>
      <c r="DT32" s="30"/>
      <c r="DU32" s="30"/>
      <c r="DV32" s="29">
        <f t="shared" si="18"/>
        <v>0</v>
      </c>
      <c r="DW32" s="29" t="str">
        <f t="shared" si="10"/>
        <v>D</v>
      </c>
      <c r="DX32" s="29">
        <v>0</v>
      </c>
      <c r="DY32" s="29" t="str">
        <f t="shared" si="11"/>
        <v>F</v>
      </c>
    </row>
    <row r="33" spans="1:129" x14ac:dyDescent="0.25">
      <c r="A33" s="26"/>
      <c r="B33" s="26"/>
      <c r="C33" s="33" t="str">
        <f t="shared" si="12"/>
        <v>F</v>
      </c>
      <c r="D33" s="27" t="str">
        <f t="shared" si="13"/>
        <v>F</v>
      </c>
      <c r="E33" s="27" t="str">
        <f t="shared" si="0"/>
        <v>F</v>
      </c>
      <c r="F33" s="28" t="str">
        <f t="shared" si="14"/>
        <v>F</v>
      </c>
      <c r="G33" s="28" t="str">
        <f t="shared" si="1"/>
        <v>F</v>
      </c>
      <c r="H33" s="28" t="str">
        <f t="shared" si="2"/>
        <v>F</v>
      </c>
      <c r="I33" s="28" t="str">
        <f t="shared" si="3"/>
        <v>F</v>
      </c>
      <c r="J33" s="28" t="str">
        <f t="shared" si="4"/>
        <v>D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9">
        <f>SUM('GRADE BOOK'!$K33:$AI33)</f>
        <v>0</v>
      </c>
      <c r="AK33" s="29" t="str">
        <f t="shared" si="5"/>
        <v>F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29">
        <f t="shared" si="6"/>
        <v>0</v>
      </c>
      <c r="BH33" s="29" t="str">
        <f t="shared" si="7"/>
        <v>F</v>
      </c>
      <c r="BI33" s="29">
        <v>0</v>
      </c>
      <c r="BJ33" s="29" t="str">
        <f t="shared" si="8"/>
        <v>F</v>
      </c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29">
        <f t="shared" si="15"/>
        <v>0</v>
      </c>
      <c r="CE33" s="29" t="str">
        <f t="shared" si="9"/>
        <v>F</v>
      </c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29">
        <f t="shared" si="16"/>
        <v>0</v>
      </c>
      <c r="DR33" s="29" t="str">
        <f t="shared" si="17"/>
        <v>F</v>
      </c>
      <c r="DS33" s="30"/>
      <c r="DT33" s="30"/>
      <c r="DU33" s="30"/>
      <c r="DV33" s="29">
        <f t="shared" si="18"/>
        <v>0</v>
      </c>
      <c r="DW33" s="29" t="str">
        <f t="shared" si="10"/>
        <v>D</v>
      </c>
      <c r="DX33" s="29">
        <v>0</v>
      </c>
      <c r="DY33" s="29" t="str">
        <f t="shared" si="11"/>
        <v>F</v>
      </c>
    </row>
    <row r="34" spans="1:129" x14ac:dyDescent="0.25">
      <c r="A34" s="26"/>
      <c r="B34" s="26"/>
      <c r="C34" s="33" t="str">
        <f t="shared" si="12"/>
        <v>F</v>
      </c>
      <c r="D34" s="27" t="str">
        <f t="shared" si="13"/>
        <v>F</v>
      </c>
      <c r="E34" s="27" t="str">
        <f t="shared" si="0"/>
        <v>F</v>
      </c>
      <c r="F34" s="28" t="str">
        <f t="shared" si="14"/>
        <v>F</v>
      </c>
      <c r="G34" s="28" t="str">
        <f t="shared" si="1"/>
        <v>F</v>
      </c>
      <c r="H34" s="28" t="str">
        <f t="shared" si="2"/>
        <v>F</v>
      </c>
      <c r="I34" s="28" t="str">
        <f t="shared" si="3"/>
        <v>F</v>
      </c>
      <c r="J34" s="28" t="str">
        <f t="shared" si="4"/>
        <v>D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9">
        <f>SUM('GRADE BOOK'!$K34:$AI34)</f>
        <v>0</v>
      </c>
      <c r="AK34" s="29" t="str">
        <f t="shared" si="5"/>
        <v>F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29">
        <f t="shared" si="6"/>
        <v>0</v>
      </c>
      <c r="BH34" s="29" t="str">
        <f t="shared" si="7"/>
        <v>F</v>
      </c>
      <c r="BI34" s="29">
        <v>0</v>
      </c>
      <c r="BJ34" s="29" t="str">
        <f t="shared" si="8"/>
        <v>F</v>
      </c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29">
        <f t="shared" si="15"/>
        <v>0</v>
      </c>
      <c r="CE34" s="29" t="str">
        <f t="shared" si="9"/>
        <v>F</v>
      </c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29">
        <f t="shared" si="16"/>
        <v>0</v>
      </c>
      <c r="DR34" s="29" t="str">
        <f t="shared" si="17"/>
        <v>F</v>
      </c>
      <c r="DS34" s="30"/>
      <c r="DT34" s="30"/>
      <c r="DU34" s="30"/>
      <c r="DV34" s="29">
        <f t="shared" si="18"/>
        <v>0</v>
      </c>
      <c r="DW34" s="29" t="str">
        <f t="shared" si="10"/>
        <v>D</v>
      </c>
      <c r="DX34" s="29">
        <v>0</v>
      </c>
      <c r="DY34" s="29" t="str">
        <f t="shared" si="11"/>
        <v>F</v>
      </c>
    </row>
    <row r="35" spans="1:129" x14ac:dyDescent="0.25">
      <c r="A35" s="26"/>
      <c r="B35" s="26"/>
      <c r="C35" s="33" t="str">
        <f t="shared" si="12"/>
        <v>F</v>
      </c>
      <c r="D35" s="27" t="str">
        <f t="shared" si="13"/>
        <v>F</v>
      </c>
      <c r="E35" s="27" t="str">
        <f t="shared" si="0"/>
        <v>F</v>
      </c>
      <c r="F35" s="28" t="str">
        <f t="shared" si="14"/>
        <v>F</v>
      </c>
      <c r="G35" s="28" t="str">
        <f t="shared" si="1"/>
        <v>F</v>
      </c>
      <c r="H35" s="28" t="str">
        <f t="shared" si="2"/>
        <v>F</v>
      </c>
      <c r="I35" s="28" t="str">
        <f t="shared" si="3"/>
        <v>F</v>
      </c>
      <c r="J35" s="28" t="str">
        <f t="shared" si="4"/>
        <v>D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9">
        <f>SUM('GRADE BOOK'!$K35:$AI35)</f>
        <v>0</v>
      </c>
      <c r="AK35" s="29" t="str">
        <f t="shared" si="5"/>
        <v>F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29">
        <f t="shared" si="6"/>
        <v>0</v>
      </c>
      <c r="BH35" s="29" t="str">
        <f t="shared" si="7"/>
        <v>F</v>
      </c>
      <c r="BI35" s="29">
        <v>0</v>
      </c>
      <c r="BJ35" s="29" t="str">
        <f t="shared" si="8"/>
        <v>F</v>
      </c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29">
        <f t="shared" si="15"/>
        <v>0</v>
      </c>
      <c r="CE35" s="29" t="str">
        <f t="shared" si="9"/>
        <v>F</v>
      </c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29">
        <f t="shared" si="16"/>
        <v>0</v>
      </c>
      <c r="DR35" s="29" t="str">
        <f t="shared" si="17"/>
        <v>F</v>
      </c>
      <c r="DS35" s="30"/>
      <c r="DT35" s="30"/>
      <c r="DU35" s="30"/>
      <c r="DV35" s="29">
        <f t="shared" si="18"/>
        <v>0</v>
      </c>
      <c r="DW35" s="29" t="str">
        <f t="shared" si="10"/>
        <v>D</v>
      </c>
      <c r="DX35" s="29">
        <v>0</v>
      </c>
      <c r="DY35" s="29" t="str">
        <f t="shared" si="11"/>
        <v>F</v>
      </c>
    </row>
    <row r="36" spans="1:129" x14ac:dyDescent="0.25">
      <c r="A36" s="26"/>
      <c r="B36" s="26"/>
      <c r="C36" s="33" t="str">
        <f t="shared" si="12"/>
        <v>F</v>
      </c>
      <c r="D36" s="27" t="str">
        <f t="shared" si="13"/>
        <v>F</v>
      </c>
      <c r="E36" s="27" t="str">
        <f t="shared" si="0"/>
        <v>F</v>
      </c>
      <c r="F36" s="28" t="str">
        <f t="shared" si="14"/>
        <v>F</v>
      </c>
      <c r="G36" s="28" t="str">
        <f t="shared" si="1"/>
        <v>F</v>
      </c>
      <c r="H36" s="28" t="str">
        <f t="shared" si="2"/>
        <v>F</v>
      </c>
      <c r="I36" s="28" t="str">
        <f t="shared" si="3"/>
        <v>F</v>
      </c>
      <c r="J36" s="28" t="str">
        <f t="shared" si="4"/>
        <v>D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9">
        <f>SUM('GRADE BOOK'!$K36:$AI36)</f>
        <v>0</v>
      </c>
      <c r="AK36" s="29" t="str">
        <f t="shared" si="5"/>
        <v>F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29">
        <f t="shared" si="6"/>
        <v>0</v>
      </c>
      <c r="BH36" s="29" t="str">
        <f t="shared" si="7"/>
        <v>F</v>
      </c>
      <c r="BI36" s="29">
        <v>0</v>
      </c>
      <c r="BJ36" s="29" t="str">
        <f t="shared" si="8"/>
        <v>F</v>
      </c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29">
        <f t="shared" si="15"/>
        <v>0</v>
      </c>
      <c r="CE36" s="29" t="str">
        <f t="shared" si="9"/>
        <v>F</v>
      </c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29">
        <f t="shared" si="16"/>
        <v>0</v>
      </c>
      <c r="DR36" s="29" t="str">
        <f t="shared" si="17"/>
        <v>F</v>
      </c>
      <c r="DS36" s="30"/>
      <c r="DT36" s="30"/>
      <c r="DU36" s="30"/>
      <c r="DV36" s="29">
        <f t="shared" si="18"/>
        <v>0</v>
      </c>
      <c r="DW36" s="29" t="str">
        <f t="shared" si="10"/>
        <v>D</v>
      </c>
      <c r="DX36" s="29">
        <v>0</v>
      </c>
      <c r="DY36" s="29" t="str">
        <f t="shared" si="11"/>
        <v>F</v>
      </c>
    </row>
    <row r="37" spans="1:129" x14ac:dyDescent="0.25">
      <c r="A37" s="26"/>
      <c r="B37" s="26"/>
      <c r="C37" s="33" t="str">
        <f t="shared" si="12"/>
        <v>F</v>
      </c>
      <c r="D37" s="27" t="str">
        <f t="shared" si="13"/>
        <v>F</v>
      </c>
      <c r="E37" s="27" t="str">
        <f t="shared" si="0"/>
        <v>F</v>
      </c>
      <c r="F37" s="28" t="str">
        <f t="shared" si="14"/>
        <v>F</v>
      </c>
      <c r="G37" s="28" t="str">
        <f t="shared" si="1"/>
        <v>F</v>
      </c>
      <c r="H37" s="28" t="str">
        <f t="shared" si="2"/>
        <v>F</v>
      </c>
      <c r="I37" s="28" t="str">
        <f t="shared" si="3"/>
        <v>F</v>
      </c>
      <c r="J37" s="28" t="str">
        <f t="shared" si="4"/>
        <v>D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9">
        <f>SUM('GRADE BOOK'!$K37:$AI37)</f>
        <v>0</v>
      </c>
      <c r="AK37" s="29" t="str">
        <f t="shared" si="5"/>
        <v>F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29">
        <f t="shared" si="6"/>
        <v>0</v>
      </c>
      <c r="BH37" s="29" t="str">
        <f t="shared" si="7"/>
        <v>F</v>
      </c>
      <c r="BI37" s="29">
        <v>0</v>
      </c>
      <c r="BJ37" s="29" t="str">
        <f t="shared" si="8"/>
        <v>F</v>
      </c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29">
        <f t="shared" si="15"/>
        <v>0</v>
      </c>
      <c r="CE37" s="29" t="str">
        <f t="shared" si="9"/>
        <v>F</v>
      </c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29">
        <f t="shared" si="16"/>
        <v>0</v>
      </c>
      <c r="DR37" s="29" t="str">
        <f t="shared" si="17"/>
        <v>F</v>
      </c>
      <c r="DS37" s="30"/>
      <c r="DT37" s="30"/>
      <c r="DU37" s="30"/>
      <c r="DV37" s="29">
        <f t="shared" si="18"/>
        <v>0</v>
      </c>
      <c r="DW37" s="29" t="str">
        <f t="shared" si="10"/>
        <v>D</v>
      </c>
      <c r="DX37" s="29">
        <v>0</v>
      </c>
      <c r="DY37" s="29" t="str">
        <f t="shared" si="11"/>
        <v>F</v>
      </c>
    </row>
    <row r="38" spans="1:129" x14ac:dyDescent="0.25">
      <c r="A38" s="26"/>
      <c r="B38" s="26"/>
      <c r="C38" s="33" t="str">
        <f t="shared" si="12"/>
        <v>F</v>
      </c>
      <c r="D38" s="27" t="str">
        <f t="shared" si="13"/>
        <v>F</v>
      </c>
      <c r="E38" s="27" t="str">
        <f t="shared" si="0"/>
        <v>F</v>
      </c>
      <c r="F38" s="28" t="str">
        <f t="shared" si="14"/>
        <v>F</v>
      </c>
      <c r="G38" s="28" t="str">
        <f t="shared" si="1"/>
        <v>F</v>
      </c>
      <c r="H38" s="28" t="str">
        <f t="shared" si="2"/>
        <v>F</v>
      </c>
      <c r="I38" s="28" t="str">
        <f t="shared" si="3"/>
        <v>F</v>
      </c>
      <c r="J38" s="28" t="str">
        <f t="shared" si="4"/>
        <v>D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9">
        <f>SUM('GRADE BOOK'!$K38:$AI38)</f>
        <v>0</v>
      </c>
      <c r="AK38" s="29" t="str">
        <f t="shared" si="5"/>
        <v>F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29">
        <f t="shared" si="6"/>
        <v>0</v>
      </c>
      <c r="BH38" s="29" t="str">
        <f t="shared" si="7"/>
        <v>F</v>
      </c>
      <c r="BI38" s="29">
        <v>0</v>
      </c>
      <c r="BJ38" s="29" t="str">
        <f t="shared" si="8"/>
        <v>F</v>
      </c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29">
        <f t="shared" si="15"/>
        <v>0</v>
      </c>
      <c r="CE38" s="29" t="str">
        <f t="shared" si="9"/>
        <v>F</v>
      </c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29">
        <f t="shared" si="16"/>
        <v>0</v>
      </c>
      <c r="DR38" s="29" t="str">
        <f t="shared" si="17"/>
        <v>F</v>
      </c>
      <c r="DS38" s="30"/>
      <c r="DT38" s="30"/>
      <c r="DU38" s="30"/>
      <c r="DV38" s="29">
        <f t="shared" si="18"/>
        <v>0</v>
      </c>
      <c r="DW38" s="29" t="str">
        <f t="shared" si="10"/>
        <v>D</v>
      </c>
      <c r="DX38" s="29">
        <v>0</v>
      </c>
      <c r="DY38" s="29" t="str">
        <f t="shared" si="11"/>
        <v>F</v>
      </c>
    </row>
    <row r="39" spans="1:129" x14ac:dyDescent="0.25">
      <c r="A39" s="26"/>
      <c r="B39" s="26"/>
      <c r="C39" s="33" t="str">
        <f t="shared" si="12"/>
        <v>F</v>
      </c>
      <c r="D39" s="27" t="str">
        <f t="shared" si="13"/>
        <v>F</v>
      </c>
      <c r="E39" s="27" t="str">
        <f t="shared" si="0"/>
        <v>F</v>
      </c>
      <c r="F39" s="28" t="str">
        <f t="shared" si="14"/>
        <v>F</v>
      </c>
      <c r="G39" s="28" t="str">
        <f t="shared" si="1"/>
        <v>F</v>
      </c>
      <c r="H39" s="28" t="str">
        <f t="shared" si="2"/>
        <v>F</v>
      </c>
      <c r="I39" s="28" t="str">
        <f t="shared" si="3"/>
        <v>F</v>
      </c>
      <c r="J39" s="28" t="str">
        <f t="shared" si="4"/>
        <v>D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9">
        <f>SUM('GRADE BOOK'!$K39:$AI39)</f>
        <v>0</v>
      </c>
      <c r="AK39" s="29" t="str">
        <f t="shared" si="5"/>
        <v>F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29">
        <f t="shared" si="6"/>
        <v>0</v>
      </c>
      <c r="BH39" s="29" t="str">
        <f t="shared" si="7"/>
        <v>F</v>
      </c>
      <c r="BI39" s="29">
        <v>0</v>
      </c>
      <c r="BJ39" s="29" t="str">
        <f t="shared" si="8"/>
        <v>F</v>
      </c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29">
        <f t="shared" si="15"/>
        <v>0</v>
      </c>
      <c r="CE39" s="29" t="str">
        <f t="shared" si="9"/>
        <v>F</v>
      </c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29">
        <f t="shared" si="16"/>
        <v>0</v>
      </c>
      <c r="DR39" s="29" t="str">
        <f t="shared" si="17"/>
        <v>F</v>
      </c>
      <c r="DS39" s="30"/>
      <c r="DT39" s="30"/>
      <c r="DU39" s="30"/>
      <c r="DV39" s="29">
        <f t="shared" si="18"/>
        <v>0</v>
      </c>
      <c r="DW39" s="29" t="str">
        <f t="shared" si="10"/>
        <v>D</v>
      </c>
      <c r="DX39" s="29">
        <v>0</v>
      </c>
      <c r="DY39" s="29" t="str">
        <f t="shared" si="11"/>
        <v>F</v>
      </c>
    </row>
    <row r="40" spans="1:129" x14ac:dyDescent="0.25">
      <c r="A40" s="26"/>
      <c r="B40" s="26"/>
      <c r="C40" s="33" t="str">
        <f t="shared" si="12"/>
        <v>F</v>
      </c>
      <c r="D40" s="27" t="str">
        <f t="shared" si="13"/>
        <v>F</v>
      </c>
      <c r="E40" s="27" t="str">
        <f t="shared" si="0"/>
        <v>F</v>
      </c>
      <c r="F40" s="28" t="str">
        <f t="shared" si="14"/>
        <v>F</v>
      </c>
      <c r="G40" s="28" t="str">
        <f t="shared" si="1"/>
        <v>F</v>
      </c>
      <c r="H40" s="28" t="str">
        <f t="shared" si="2"/>
        <v>F</v>
      </c>
      <c r="I40" s="28" t="str">
        <f t="shared" si="3"/>
        <v>F</v>
      </c>
      <c r="J40" s="28" t="str">
        <f t="shared" si="4"/>
        <v>D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9">
        <f>SUM('GRADE BOOK'!$K40:$AI40)</f>
        <v>0</v>
      </c>
      <c r="AK40" s="29" t="str">
        <f t="shared" si="5"/>
        <v>F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29">
        <f t="shared" si="6"/>
        <v>0</v>
      </c>
      <c r="BH40" s="29" t="str">
        <f t="shared" si="7"/>
        <v>F</v>
      </c>
      <c r="BI40" s="29">
        <v>0</v>
      </c>
      <c r="BJ40" s="29" t="str">
        <f t="shared" si="8"/>
        <v>F</v>
      </c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29">
        <f t="shared" si="15"/>
        <v>0</v>
      </c>
      <c r="CE40" s="29" t="str">
        <f t="shared" si="9"/>
        <v>F</v>
      </c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29">
        <f t="shared" si="16"/>
        <v>0</v>
      </c>
      <c r="DR40" s="29" t="str">
        <f t="shared" si="17"/>
        <v>F</v>
      </c>
      <c r="DS40" s="30"/>
      <c r="DT40" s="30"/>
      <c r="DU40" s="30"/>
      <c r="DV40" s="29">
        <f t="shared" si="18"/>
        <v>0</v>
      </c>
      <c r="DW40" s="29" t="str">
        <f t="shared" si="10"/>
        <v>D</v>
      </c>
      <c r="DX40" s="29">
        <v>0</v>
      </c>
      <c r="DY40" s="29" t="str">
        <f t="shared" si="11"/>
        <v>F</v>
      </c>
    </row>
    <row r="41" spans="1:129" x14ac:dyDescent="0.25">
      <c r="A41" s="26"/>
      <c r="B41" s="26"/>
      <c r="C41" s="33" t="str">
        <f t="shared" si="12"/>
        <v>F</v>
      </c>
      <c r="D41" s="27" t="str">
        <f t="shared" si="13"/>
        <v>F</v>
      </c>
      <c r="E41" s="27" t="str">
        <f t="shared" si="0"/>
        <v>F</v>
      </c>
      <c r="F41" s="28" t="str">
        <f t="shared" si="14"/>
        <v>F</v>
      </c>
      <c r="G41" s="28" t="str">
        <f t="shared" si="1"/>
        <v>F</v>
      </c>
      <c r="H41" s="28" t="str">
        <f t="shared" si="2"/>
        <v>F</v>
      </c>
      <c r="I41" s="28" t="str">
        <f t="shared" si="3"/>
        <v>F</v>
      </c>
      <c r="J41" s="28" t="str">
        <f t="shared" si="4"/>
        <v>D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9">
        <f>SUM('GRADE BOOK'!$K41:$AI41)</f>
        <v>0</v>
      </c>
      <c r="AK41" s="29" t="str">
        <f t="shared" si="5"/>
        <v>F</v>
      </c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29">
        <f t="shared" si="6"/>
        <v>0</v>
      </c>
      <c r="BH41" s="29" t="str">
        <f t="shared" si="7"/>
        <v>F</v>
      </c>
      <c r="BI41" s="29">
        <v>0</v>
      </c>
      <c r="BJ41" s="29" t="str">
        <f t="shared" si="8"/>
        <v>F</v>
      </c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29">
        <f t="shared" si="15"/>
        <v>0</v>
      </c>
      <c r="CE41" s="29" t="str">
        <f t="shared" si="9"/>
        <v>F</v>
      </c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29">
        <f t="shared" si="16"/>
        <v>0</v>
      </c>
      <c r="DR41" s="29" t="str">
        <f t="shared" si="17"/>
        <v>F</v>
      </c>
      <c r="DS41" s="30"/>
      <c r="DT41" s="30"/>
      <c r="DU41" s="30"/>
      <c r="DV41" s="29">
        <f t="shared" si="18"/>
        <v>0</v>
      </c>
      <c r="DW41" s="29" t="str">
        <f t="shared" si="10"/>
        <v>D</v>
      </c>
      <c r="DX41" s="29">
        <v>0</v>
      </c>
      <c r="DY41" s="29" t="str">
        <f t="shared" si="11"/>
        <v>F</v>
      </c>
    </row>
    <row r="42" spans="1:129" x14ac:dyDescent="0.25">
      <c r="A42" s="26"/>
      <c r="B42" s="26"/>
      <c r="C42" s="33" t="str">
        <f t="shared" si="12"/>
        <v>F</v>
      </c>
      <c r="D42" s="27" t="str">
        <f t="shared" si="13"/>
        <v>F</v>
      </c>
      <c r="E42" s="27" t="str">
        <f t="shared" si="0"/>
        <v>F</v>
      </c>
      <c r="F42" s="28" t="str">
        <f t="shared" si="14"/>
        <v>F</v>
      </c>
      <c r="G42" s="28" t="str">
        <f t="shared" si="1"/>
        <v>F</v>
      </c>
      <c r="H42" s="28" t="str">
        <f t="shared" si="2"/>
        <v>F</v>
      </c>
      <c r="I42" s="28" t="str">
        <f t="shared" si="3"/>
        <v>F</v>
      </c>
      <c r="J42" s="28" t="str">
        <f t="shared" si="4"/>
        <v>D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9">
        <f>SUM('GRADE BOOK'!$K42:$AI42)</f>
        <v>0</v>
      </c>
      <c r="AK42" s="29" t="str">
        <f t="shared" si="5"/>
        <v>F</v>
      </c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29">
        <f t="shared" si="6"/>
        <v>0</v>
      </c>
      <c r="BH42" s="29" t="str">
        <f t="shared" si="7"/>
        <v>F</v>
      </c>
      <c r="BI42" s="29">
        <v>0</v>
      </c>
      <c r="BJ42" s="29" t="str">
        <f t="shared" si="8"/>
        <v>F</v>
      </c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29">
        <f t="shared" si="15"/>
        <v>0</v>
      </c>
      <c r="CE42" s="29" t="str">
        <f t="shared" si="9"/>
        <v>F</v>
      </c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29">
        <f t="shared" si="16"/>
        <v>0</v>
      </c>
      <c r="DR42" s="29" t="str">
        <f t="shared" si="17"/>
        <v>F</v>
      </c>
      <c r="DS42" s="30"/>
      <c r="DT42" s="30"/>
      <c r="DU42" s="30"/>
      <c r="DV42" s="29">
        <f t="shared" si="18"/>
        <v>0</v>
      </c>
      <c r="DW42" s="29" t="str">
        <f t="shared" si="10"/>
        <v>D</v>
      </c>
      <c r="DX42" s="29">
        <v>0</v>
      </c>
      <c r="DY42" s="29" t="str">
        <f t="shared" si="11"/>
        <v>F</v>
      </c>
    </row>
    <row r="43" spans="1:129" x14ac:dyDescent="0.25">
      <c r="A43" s="26"/>
      <c r="B43" s="26"/>
      <c r="C43" s="33" t="str">
        <f t="shared" si="12"/>
        <v>F</v>
      </c>
      <c r="D43" s="27" t="str">
        <f t="shared" si="13"/>
        <v>F</v>
      </c>
      <c r="E43" s="27" t="str">
        <f t="shared" si="0"/>
        <v>F</v>
      </c>
      <c r="F43" s="28" t="str">
        <f t="shared" si="14"/>
        <v>F</v>
      </c>
      <c r="G43" s="28" t="str">
        <f t="shared" si="1"/>
        <v>F</v>
      </c>
      <c r="H43" s="28" t="str">
        <f t="shared" si="2"/>
        <v>F</v>
      </c>
      <c r="I43" s="28" t="str">
        <f t="shared" si="3"/>
        <v>F</v>
      </c>
      <c r="J43" s="28" t="str">
        <f t="shared" si="4"/>
        <v>D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9">
        <f>SUM('GRADE BOOK'!$K43:$AI43)</f>
        <v>0</v>
      </c>
      <c r="AK43" s="29" t="str">
        <f t="shared" si="5"/>
        <v>F</v>
      </c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29">
        <f t="shared" si="6"/>
        <v>0</v>
      </c>
      <c r="BH43" s="29" t="str">
        <f t="shared" si="7"/>
        <v>F</v>
      </c>
      <c r="BI43" s="29">
        <v>0</v>
      </c>
      <c r="BJ43" s="29" t="str">
        <f t="shared" si="8"/>
        <v>F</v>
      </c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29">
        <f t="shared" si="15"/>
        <v>0</v>
      </c>
      <c r="CE43" s="29" t="str">
        <f t="shared" si="9"/>
        <v>F</v>
      </c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29">
        <f t="shared" si="16"/>
        <v>0</v>
      </c>
      <c r="DR43" s="29" t="str">
        <f t="shared" si="17"/>
        <v>F</v>
      </c>
      <c r="DS43" s="30"/>
      <c r="DT43" s="30"/>
      <c r="DU43" s="30"/>
      <c r="DV43" s="29">
        <f t="shared" si="18"/>
        <v>0</v>
      </c>
      <c r="DW43" s="29" t="str">
        <f t="shared" si="10"/>
        <v>D</v>
      </c>
      <c r="DX43" s="29">
        <v>0</v>
      </c>
      <c r="DY43" s="29" t="str">
        <f t="shared" si="11"/>
        <v>F</v>
      </c>
    </row>
    <row r="44" spans="1:129" x14ac:dyDescent="0.25">
      <c r="A44" s="26"/>
      <c r="B44" s="26"/>
      <c r="C44" s="33" t="str">
        <f t="shared" si="12"/>
        <v>F</v>
      </c>
      <c r="D44" s="27" t="str">
        <f t="shared" si="13"/>
        <v>F</v>
      </c>
      <c r="E44" s="27" t="str">
        <f t="shared" si="0"/>
        <v>F</v>
      </c>
      <c r="F44" s="28" t="str">
        <f t="shared" si="14"/>
        <v>F</v>
      </c>
      <c r="G44" s="28" t="str">
        <f t="shared" si="1"/>
        <v>F</v>
      </c>
      <c r="H44" s="28" t="str">
        <f t="shared" si="2"/>
        <v>F</v>
      </c>
      <c r="I44" s="28" t="str">
        <f t="shared" si="3"/>
        <v>F</v>
      </c>
      <c r="J44" s="28" t="str">
        <f t="shared" si="4"/>
        <v>D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9">
        <f>SUM('GRADE BOOK'!$K44:$AI44)</f>
        <v>0</v>
      </c>
      <c r="AK44" s="29" t="str">
        <f t="shared" si="5"/>
        <v>F</v>
      </c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29">
        <f t="shared" si="6"/>
        <v>0</v>
      </c>
      <c r="BH44" s="29" t="str">
        <f t="shared" si="7"/>
        <v>F</v>
      </c>
      <c r="BI44" s="29">
        <v>0</v>
      </c>
      <c r="BJ44" s="29" t="str">
        <f t="shared" si="8"/>
        <v>F</v>
      </c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29">
        <f t="shared" si="15"/>
        <v>0</v>
      </c>
      <c r="CE44" s="29" t="str">
        <f t="shared" si="9"/>
        <v>F</v>
      </c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29">
        <f t="shared" si="16"/>
        <v>0</v>
      </c>
      <c r="DR44" s="29" t="str">
        <f t="shared" si="17"/>
        <v>F</v>
      </c>
      <c r="DS44" s="30"/>
      <c r="DT44" s="30"/>
      <c r="DU44" s="30"/>
      <c r="DV44" s="29">
        <f t="shared" si="18"/>
        <v>0</v>
      </c>
      <c r="DW44" s="29" t="str">
        <f t="shared" si="10"/>
        <v>D</v>
      </c>
      <c r="DX44" s="29">
        <v>0</v>
      </c>
      <c r="DY44" s="29" t="str">
        <f t="shared" si="11"/>
        <v>F</v>
      </c>
    </row>
    <row r="45" spans="1:129" x14ac:dyDescent="0.25">
      <c r="A45" s="26"/>
      <c r="B45" s="26"/>
      <c r="C45" s="33" t="str">
        <f t="shared" si="12"/>
        <v>F</v>
      </c>
      <c r="D45" s="27" t="str">
        <f t="shared" si="13"/>
        <v>F</v>
      </c>
      <c r="E45" s="27" t="str">
        <f t="shared" si="0"/>
        <v>F</v>
      </c>
      <c r="F45" s="28" t="str">
        <f t="shared" si="14"/>
        <v>F</v>
      </c>
      <c r="G45" s="28" t="str">
        <f t="shared" si="1"/>
        <v>F</v>
      </c>
      <c r="H45" s="28" t="str">
        <f t="shared" si="2"/>
        <v>F</v>
      </c>
      <c r="I45" s="28" t="str">
        <f t="shared" si="3"/>
        <v>F</v>
      </c>
      <c r="J45" s="28" t="str">
        <f t="shared" si="4"/>
        <v>D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9">
        <f>SUM('GRADE BOOK'!$K45:$AI45)</f>
        <v>0</v>
      </c>
      <c r="AK45" s="29" t="str">
        <f t="shared" si="5"/>
        <v>F</v>
      </c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29">
        <f t="shared" si="6"/>
        <v>0</v>
      </c>
      <c r="BH45" s="29" t="str">
        <f t="shared" si="7"/>
        <v>F</v>
      </c>
      <c r="BI45" s="29">
        <v>0</v>
      </c>
      <c r="BJ45" s="29" t="str">
        <f t="shared" si="8"/>
        <v>F</v>
      </c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29">
        <f t="shared" si="15"/>
        <v>0</v>
      </c>
      <c r="CE45" s="29" t="str">
        <f t="shared" si="9"/>
        <v>F</v>
      </c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29">
        <f t="shared" si="16"/>
        <v>0</v>
      </c>
      <c r="DR45" s="29" t="str">
        <f t="shared" si="17"/>
        <v>F</v>
      </c>
      <c r="DS45" s="30"/>
      <c r="DT45" s="30"/>
      <c r="DU45" s="30"/>
      <c r="DV45" s="29">
        <f t="shared" si="18"/>
        <v>0</v>
      </c>
      <c r="DW45" s="29" t="str">
        <f t="shared" si="10"/>
        <v>D</v>
      </c>
      <c r="DX45" s="29">
        <v>0</v>
      </c>
      <c r="DY45" s="29" t="str">
        <f t="shared" si="11"/>
        <v>F</v>
      </c>
    </row>
    <row r="46" spans="1:129" x14ac:dyDescent="0.25">
      <c r="A46" s="26"/>
      <c r="B46" s="26"/>
      <c r="C46" s="33" t="str">
        <f t="shared" si="12"/>
        <v>F</v>
      </c>
      <c r="D46" s="27" t="str">
        <f t="shared" si="13"/>
        <v>F</v>
      </c>
      <c r="E46" s="27" t="str">
        <f t="shared" si="0"/>
        <v>F</v>
      </c>
      <c r="F46" s="28" t="str">
        <f t="shared" si="14"/>
        <v>F</v>
      </c>
      <c r="G46" s="28" t="str">
        <f t="shared" si="1"/>
        <v>F</v>
      </c>
      <c r="H46" s="28" t="str">
        <f t="shared" si="2"/>
        <v>F</v>
      </c>
      <c r="I46" s="28" t="str">
        <f t="shared" si="3"/>
        <v>F</v>
      </c>
      <c r="J46" s="28" t="str">
        <f t="shared" si="4"/>
        <v>D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9">
        <f>SUM('GRADE BOOK'!$K46:$AI46)</f>
        <v>0</v>
      </c>
      <c r="AK46" s="29" t="str">
        <f t="shared" si="5"/>
        <v>F</v>
      </c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29">
        <f t="shared" si="6"/>
        <v>0</v>
      </c>
      <c r="BH46" s="29" t="str">
        <f t="shared" si="7"/>
        <v>F</v>
      </c>
      <c r="BI46" s="29">
        <v>0</v>
      </c>
      <c r="BJ46" s="29" t="str">
        <f t="shared" si="8"/>
        <v>F</v>
      </c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29">
        <f t="shared" si="15"/>
        <v>0</v>
      </c>
      <c r="CE46" s="29" t="str">
        <f t="shared" si="9"/>
        <v>F</v>
      </c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29">
        <f t="shared" si="16"/>
        <v>0</v>
      </c>
      <c r="DR46" s="29" t="str">
        <f t="shared" si="17"/>
        <v>F</v>
      </c>
      <c r="DS46" s="30"/>
      <c r="DT46" s="30"/>
      <c r="DU46" s="30"/>
      <c r="DV46" s="29">
        <f t="shared" si="18"/>
        <v>0</v>
      </c>
      <c r="DW46" s="29" t="str">
        <f t="shared" si="10"/>
        <v>D</v>
      </c>
      <c r="DX46" s="29">
        <v>0</v>
      </c>
      <c r="DY46" s="29" t="str">
        <f t="shared" si="11"/>
        <v>F</v>
      </c>
    </row>
    <row r="47" spans="1:129" x14ac:dyDescent="0.25">
      <c r="A47" s="26"/>
      <c r="B47" s="26"/>
      <c r="C47" s="33" t="str">
        <f t="shared" si="12"/>
        <v>F</v>
      </c>
      <c r="D47" s="27" t="str">
        <f t="shared" si="13"/>
        <v>F</v>
      </c>
      <c r="E47" s="27" t="str">
        <f t="shared" si="0"/>
        <v>F</v>
      </c>
      <c r="F47" s="28" t="str">
        <f t="shared" si="14"/>
        <v>F</v>
      </c>
      <c r="G47" s="28" t="str">
        <f t="shared" si="1"/>
        <v>F</v>
      </c>
      <c r="H47" s="28" t="str">
        <f t="shared" si="2"/>
        <v>F</v>
      </c>
      <c r="I47" s="28" t="str">
        <f t="shared" si="3"/>
        <v>F</v>
      </c>
      <c r="J47" s="28" t="str">
        <f t="shared" si="4"/>
        <v>D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9">
        <f>SUM('GRADE BOOK'!$K47:$AI47)</f>
        <v>0</v>
      </c>
      <c r="AK47" s="29" t="str">
        <f t="shared" si="5"/>
        <v>F</v>
      </c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29">
        <f t="shared" si="6"/>
        <v>0</v>
      </c>
      <c r="BH47" s="29" t="str">
        <f t="shared" si="7"/>
        <v>F</v>
      </c>
      <c r="BI47" s="29">
        <v>0</v>
      </c>
      <c r="BJ47" s="29" t="str">
        <f t="shared" si="8"/>
        <v>F</v>
      </c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29">
        <f t="shared" si="15"/>
        <v>0</v>
      </c>
      <c r="CE47" s="29" t="str">
        <f t="shared" si="9"/>
        <v>F</v>
      </c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29">
        <f t="shared" si="16"/>
        <v>0</v>
      </c>
      <c r="DR47" s="29" t="str">
        <f t="shared" si="17"/>
        <v>F</v>
      </c>
      <c r="DS47" s="30"/>
      <c r="DT47" s="30"/>
      <c r="DU47" s="30"/>
      <c r="DV47" s="29">
        <f t="shared" si="18"/>
        <v>0</v>
      </c>
      <c r="DW47" s="29" t="str">
        <f t="shared" si="10"/>
        <v>D</v>
      </c>
      <c r="DX47" s="29">
        <v>0</v>
      </c>
      <c r="DY47" s="29" t="str">
        <f t="shared" si="11"/>
        <v>F</v>
      </c>
    </row>
    <row r="48" spans="1:129" x14ac:dyDescent="0.25">
      <c r="A48" s="26"/>
      <c r="B48" s="26"/>
      <c r="C48" s="33" t="str">
        <f t="shared" si="12"/>
        <v>F</v>
      </c>
      <c r="D48" s="27" t="str">
        <f t="shared" si="13"/>
        <v>F</v>
      </c>
      <c r="E48" s="27" t="str">
        <f t="shared" si="0"/>
        <v>F</v>
      </c>
      <c r="F48" s="28" t="str">
        <f t="shared" si="14"/>
        <v>F</v>
      </c>
      <c r="G48" s="28" t="str">
        <f t="shared" si="1"/>
        <v>F</v>
      </c>
      <c r="H48" s="28" t="str">
        <f t="shared" si="2"/>
        <v>F</v>
      </c>
      <c r="I48" s="28" t="str">
        <f t="shared" si="3"/>
        <v>F</v>
      </c>
      <c r="J48" s="28" t="str">
        <f t="shared" si="4"/>
        <v>D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9">
        <f>SUM('GRADE BOOK'!$K48:$AI48)</f>
        <v>0</v>
      </c>
      <c r="AK48" s="29" t="str">
        <f t="shared" si="5"/>
        <v>F</v>
      </c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29">
        <f t="shared" si="6"/>
        <v>0</v>
      </c>
      <c r="BH48" s="29" t="str">
        <f t="shared" si="7"/>
        <v>F</v>
      </c>
      <c r="BI48" s="29">
        <v>0</v>
      </c>
      <c r="BJ48" s="29" t="str">
        <f t="shared" si="8"/>
        <v>F</v>
      </c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29">
        <f t="shared" si="15"/>
        <v>0</v>
      </c>
      <c r="CE48" s="29" t="str">
        <f t="shared" si="9"/>
        <v>F</v>
      </c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29">
        <f t="shared" si="16"/>
        <v>0</v>
      </c>
      <c r="DR48" s="29" t="str">
        <f t="shared" si="17"/>
        <v>F</v>
      </c>
      <c r="DS48" s="30"/>
      <c r="DT48" s="30"/>
      <c r="DU48" s="30"/>
      <c r="DV48" s="29">
        <f t="shared" si="18"/>
        <v>0</v>
      </c>
      <c r="DW48" s="29" t="str">
        <f t="shared" si="10"/>
        <v>D</v>
      </c>
      <c r="DX48" s="29">
        <v>0</v>
      </c>
      <c r="DY48" s="29" t="str">
        <f t="shared" si="11"/>
        <v>F</v>
      </c>
    </row>
    <row r="49" spans="1:129" x14ac:dyDescent="0.25">
      <c r="A49" s="26"/>
      <c r="B49" s="26"/>
      <c r="C49" s="33" t="str">
        <f t="shared" si="12"/>
        <v>F</v>
      </c>
      <c r="D49" s="27" t="str">
        <f t="shared" si="13"/>
        <v>F</v>
      </c>
      <c r="E49" s="27" t="str">
        <f t="shared" si="0"/>
        <v>F</v>
      </c>
      <c r="F49" s="28" t="str">
        <f t="shared" si="14"/>
        <v>F</v>
      </c>
      <c r="G49" s="28" t="str">
        <f t="shared" si="1"/>
        <v>F</v>
      </c>
      <c r="H49" s="28" t="str">
        <f t="shared" si="2"/>
        <v>F</v>
      </c>
      <c r="I49" s="28" t="str">
        <f t="shared" si="3"/>
        <v>F</v>
      </c>
      <c r="J49" s="28" t="str">
        <f t="shared" si="4"/>
        <v>D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9">
        <f>SUM('GRADE BOOK'!$K49:$AI49)</f>
        <v>0</v>
      </c>
      <c r="AK49" s="29" t="str">
        <f t="shared" si="5"/>
        <v>F</v>
      </c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29">
        <f t="shared" si="6"/>
        <v>0</v>
      </c>
      <c r="BH49" s="29" t="str">
        <f t="shared" si="7"/>
        <v>F</v>
      </c>
      <c r="BI49" s="29">
        <v>0</v>
      </c>
      <c r="BJ49" s="29" t="str">
        <f t="shared" si="8"/>
        <v>F</v>
      </c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29">
        <f t="shared" si="15"/>
        <v>0</v>
      </c>
      <c r="CE49" s="29" t="str">
        <f t="shared" si="9"/>
        <v>F</v>
      </c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29">
        <f t="shared" si="16"/>
        <v>0</v>
      </c>
      <c r="DR49" s="29" t="str">
        <f t="shared" si="17"/>
        <v>F</v>
      </c>
      <c r="DS49" s="30"/>
      <c r="DT49" s="30"/>
      <c r="DU49" s="30"/>
      <c r="DV49" s="29">
        <f t="shared" si="18"/>
        <v>0</v>
      </c>
      <c r="DW49" s="29" t="str">
        <f t="shared" si="10"/>
        <v>D</v>
      </c>
      <c r="DX49" s="29">
        <v>0</v>
      </c>
      <c r="DY49" s="29" t="str">
        <f t="shared" si="11"/>
        <v>F</v>
      </c>
    </row>
    <row r="50" spans="1:129" x14ac:dyDescent="0.25">
      <c r="A50" s="26"/>
      <c r="B50" s="26"/>
      <c r="C50" s="33" t="str">
        <f t="shared" si="12"/>
        <v>F</v>
      </c>
      <c r="D50" s="27" t="str">
        <f t="shared" si="13"/>
        <v>F</v>
      </c>
      <c r="E50" s="27" t="str">
        <f t="shared" si="0"/>
        <v>F</v>
      </c>
      <c r="F50" s="28" t="str">
        <f t="shared" si="14"/>
        <v>F</v>
      </c>
      <c r="G50" s="28" t="str">
        <f t="shared" si="1"/>
        <v>F</v>
      </c>
      <c r="H50" s="28" t="str">
        <f t="shared" si="2"/>
        <v>F</v>
      </c>
      <c r="I50" s="28" t="str">
        <f t="shared" si="3"/>
        <v>F</v>
      </c>
      <c r="J50" s="28" t="str">
        <f t="shared" si="4"/>
        <v>D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9">
        <f>SUM('GRADE BOOK'!$K50:$AI50)</f>
        <v>0</v>
      </c>
      <c r="AK50" s="29" t="str">
        <f t="shared" si="5"/>
        <v>F</v>
      </c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29">
        <f t="shared" si="6"/>
        <v>0</v>
      </c>
      <c r="BH50" s="29" t="str">
        <f t="shared" si="7"/>
        <v>F</v>
      </c>
      <c r="BI50" s="29">
        <v>0</v>
      </c>
      <c r="BJ50" s="29" t="str">
        <f t="shared" si="8"/>
        <v>F</v>
      </c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29">
        <f t="shared" si="15"/>
        <v>0</v>
      </c>
      <c r="CE50" s="29" t="str">
        <f t="shared" si="9"/>
        <v>F</v>
      </c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29">
        <f t="shared" si="16"/>
        <v>0</v>
      </c>
      <c r="DR50" s="29" t="str">
        <f t="shared" si="17"/>
        <v>F</v>
      </c>
      <c r="DS50" s="30"/>
      <c r="DT50" s="30"/>
      <c r="DU50" s="30"/>
      <c r="DV50" s="29">
        <f t="shared" si="18"/>
        <v>0</v>
      </c>
      <c r="DW50" s="29" t="str">
        <f t="shared" si="10"/>
        <v>D</v>
      </c>
      <c r="DX50" s="29">
        <v>0</v>
      </c>
      <c r="DY50" s="29" t="str">
        <f t="shared" si="11"/>
        <v>F</v>
      </c>
    </row>
    <row r="51" spans="1:129" x14ac:dyDescent="0.25">
      <c r="A51" s="26"/>
      <c r="B51" s="26"/>
      <c r="C51" s="33" t="str">
        <f t="shared" si="12"/>
        <v>F</v>
      </c>
      <c r="D51" s="27" t="str">
        <f t="shared" si="13"/>
        <v>F</v>
      </c>
      <c r="E51" s="27" t="str">
        <f t="shared" si="0"/>
        <v>F</v>
      </c>
      <c r="F51" s="28" t="str">
        <f t="shared" si="14"/>
        <v>F</v>
      </c>
      <c r="G51" s="28" t="str">
        <f t="shared" si="1"/>
        <v>F</v>
      </c>
      <c r="H51" s="28" t="str">
        <f t="shared" si="2"/>
        <v>F</v>
      </c>
      <c r="I51" s="28" t="str">
        <f t="shared" si="3"/>
        <v>F</v>
      </c>
      <c r="J51" s="28" t="str">
        <f t="shared" si="4"/>
        <v>D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9">
        <f>SUM('GRADE BOOK'!$K51:$AI51)</f>
        <v>0</v>
      </c>
      <c r="AK51" s="29" t="str">
        <f t="shared" si="5"/>
        <v>F</v>
      </c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29">
        <f t="shared" si="6"/>
        <v>0</v>
      </c>
      <c r="BH51" s="29" t="str">
        <f t="shared" si="7"/>
        <v>F</v>
      </c>
      <c r="BI51" s="29">
        <v>0</v>
      </c>
      <c r="BJ51" s="29" t="str">
        <f t="shared" si="8"/>
        <v>F</v>
      </c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29">
        <f t="shared" si="15"/>
        <v>0</v>
      </c>
      <c r="CE51" s="29" t="str">
        <f t="shared" si="9"/>
        <v>F</v>
      </c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29">
        <f t="shared" si="16"/>
        <v>0</v>
      </c>
      <c r="DR51" s="29" t="str">
        <f t="shared" si="17"/>
        <v>F</v>
      </c>
      <c r="DS51" s="30"/>
      <c r="DT51" s="30"/>
      <c r="DU51" s="30"/>
      <c r="DV51" s="29">
        <f t="shared" si="18"/>
        <v>0</v>
      </c>
      <c r="DW51" s="29" t="str">
        <f t="shared" si="10"/>
        <v>D</v>
      </c>
      <c r="DX51" s="29">
        <v>0</v>
      </c>
      <c r="DY51" s="29" t="str">
        <f t="shared" si="11"/>
        <v>F</v>
      </c>
    </row>
    <row r="52" spans="1:129" x14ac:dyDescent="0.25">
      <c r="A52" s="26"/>
      <c r="B52" s="26"/>
      <c r="C52" s="33" t="str">
        <f t="shared" si="12"/>
        <v>F</v>
      </c>
      <c r="D52" s="27" t="str">
        <f t="shared" si="13"/>
        <v>F</v>
      </c>
      <c r="E52" s="27" t="str">
        <f t="shared" si="0"/>
        <v>F</v>
      </c>
      <c r="F52" s="28" t="str">
        <f t="shared" si="14"/>
        <v>F</v>
      </c>
      <c r="G52" s="28" t="str">
        <f t="shared" si="1"/>
        <v>F</v>
      </c>
      <c r="H52" s="28" t="str">
        <f t="shared" si="2"/>
        <v>F</v>
      </c>
      <c r="I52" s="28" t="str">
        <f t="shared" si="3"/>
        <v>F</v>
      </c>
      <c r="J52" s="28" t="str">
        <f t="shared" si="4"/>
        <v>D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9">
        <f>SUM('GRADE BOOK'!$K52:$AI52)</f>
        <v>0</v>
      </c>
      <c r="AK52" s="29" t="str">
        <f t="shared" si="5"/>
        <v>F</v>
      </c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29">
        <f t="shared" si="6"/>
        <v>0</v>
      </c>
      <c r="BH52" s="29" t="str">
        <f t="shared" si="7"/>
        <v>F</v>
      </c>
      <c r="BI52" s="29">
        <v>0</v>
      </c>
      <c r="BJ52" s="29" t="str">
        <f t="shared" si="8"/>
        <v>F</v>
      </c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29">
        <f t="shared" si="15"/>
        <v>0</v>
      </c>
      <c r="CE52" s="29" t="str">
        <f t="shared" si="9"/>
        <v>F</v>
      </c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29">
        <f t="shared" si="16"/>
        <v>0</v>
      </c>
      <c r="DR52" s="29" t="str">
        <f t="shared" si="17"/>
        <v>F</v>
      </c>
      <c r="DS52" s="30"/>
      <c r="DT52" s="30"/>
      <c r="DU52" s="30"/>
      <c r="DV52" s="29">
        <f t="shared" si="18"/>
        <v>0</v>
      </c>
      <c r="DW52" s="29" t="str">
        <f t="shared" si="10"/>
        <v>D</v>
      </c>
      <c r="DX52" s="29">
        <v>0</v>
      </c>
      <c r="DY52" s="29" t="str">
        <f t="shared" si="11"/>
        <v>F</v>
      </c>
    </row>
    <row r="53" spans="1:129" x14ac:dyDescent="0.25">
      <c r="A53" s="26"/>
      <c r="B53" s="26"/>
      <c r="C53" s="33" t="str">
        <f t="shared" si="12"/>
        <v>F</v>
      </c>
      <c r="D53" s="27" t="str">
        <f t="shared" si="13"/>
        <v>F</v>
      </c>
      <c r="E53" s="27" t="str">
        <f t="shared" si="0"/>
        <v>F</v>
      </c>
      <c r="F53" s="28" t="str">
        <f t="shared" si="14"/>
        <v>F</v>
      </c>
      <c r="G53" s="28" t="str">
        <f t="shared" si="1"/>
        <v>F</v>
      </c>
      <c r="H53" s="28" t="str">
        <f t="shared" si="2"/>
        <v>F</v>
      </c>
      <c r="I53" s="28" t="str">
        <f t="shared" si="3"/>
        <v>F</v>
      </c>
      <c r="J53" s="28" t="str">
        <f t="shared" si="4"/>
        <v>D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9">
        <f>SUM('GRADE BOOK'!$K53:$AI53)</f>
        <v>0</v>
      </c>
      <c r="AK53" s="29" t="str">
        <f t="shared" si="5"/>
        <v>F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29">
        <f t="shared" si="6"/>
        <v>0</v>
      </c>
      <c r="BH53" s="29" t="str">
        <f t="shared" si="7"/>
        <v>F</v>
      </c>
      <c r="BI53" s="29">
        <v>0</v>
      </c>
      <c r="BJ53" s="29" t="str">
        <f t="shared" si="8"/>
        <v>F</v>
      </c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29">
        <f t="shared" si="15"/>
        <v>0</v>
      </c>
      <c r="CE53" s="29" t="str">
        <f t="shared" si="9"/>
        <v>F</v>
      </c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29">
        <f t="shared" si="16"/>
        <v>0</v>
      </c>
      <c r="DR53" s="29" t="str">
        <f t="shared" si="17"/>
        <v>F</v>
      </c>
      <c r="DS53" s="30"/>
      <c r="DT53" s="30"/>
      <c r="DU53" s="30"/>
      <c r="DV53" s="29">
        <f t="shared" si="18"/>
        <v>0</v>
      </c>
      <c r="DW53" s="29" t="str">
        <f t="shared" si="10"/>
        <v>D</v>
      </c>
      <c r="DX53" s="29">
        <v>0</v>
      </c>
      <c r="DY53" s="29" t="str">
        <f t="shared" si="11"/>
        <v>F</v>
      </c>
    </row>
    <row r="54" spans="1:129" x14ac:dyDescent="0.25">
      <c r="A54" s="26"/>
      <c r="B54" s="26"/>
      <c r="C54" s="33" t="str">
        <f t="shared" si="12"/>
        <v>F</v>
      </c>
      <c r="D54" s="27" t="str">
        <f t="shared" si="13"/>
        <v>F</v>
      </c>
      <c r="E54" s="27" t="str">
        <f t="shared" si="0"/>
        <v>F</v>
      </c>
      <c r="F54" s="28" t="str">
        <f t="shared" si="14"/>
        <v>F</v>
      </c>
      <c r="G54" s="28" t="str">
        <f t="shared" si="1"/>
        <v>F</v>
      </c>
      <c r="H54" s="28" t="str">
        <f t="shared" si="2"/>
        <v>F</v>
      </c>
      <c r="I54" s="28" t="str">
        <f t="shared" si="3"/>
        <v>F</v>
      </c>
      <c r="J54" s="28" t="str">
        <f t="shared" si="4"/>
        <v>D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9">
        <f>SUM('GRADE BOOK'!$K54:$AI54)</f>
        <v>0</v>
      </c>
      <c r="AK54" s="29" t="str">
        <f t="shared" si="5"/>
        <v>F</v>
      </c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29">
        <f t="shared" si="6"/>
        <v>0</v>
      </c>
      <c r="BH54" s="29" t="str">
        <f t="shared" si="7"/>
        <v>F</v>
      </c>
      <c r="BI54" s="29">
        <v>0</v>
      </c>
      <c r="BJ54" s="29" t="str">
        <f t="shared" si="8"/>
        <v>F</v>
      </c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29">
        <f t="shared" si="15"/>
        <v>0</v>
      </c>
      <c r="CE54" s="29" t="str">
        <f t="shared" si="9"/>
        <v>F</v>
      </c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29">
        <f t="shared" si="16"/>
        <v>0</v>
      </c>
      <c r="DR54" s="29" t="str">
        <f t="shared" si="17"/>
        <v>F</v>
      </c>
      <c r="DS54" s="30"/>
      <c r="DT54" s="30"/>
      <c r="DU54" s="30"/>
      <c r="DV54" s="29">
        <f t="shared" si="18"/>
        <v>0</v>
      </c>
      <c r="DW54" s="29" t="str">
        <f t="shared" si="10"/>
        <v>D</v>
      </c>
      <c r="DX54" s="29">
        <v>0</v>
      </c>
      <c r="DY54" s="29" t="str">
        <f t="shared" si="11"/>
        <v>F</v>
      </c>
    </row>
    <row r="55" spans="1:129" x14ac:dyDescent="0.25">
      <c r="A55" s="26"/>
      <c r="B55" s="26"/>
      <c r="C55" s="33" t="str">
        <f t="shared" si="12"/>
        <v>F</v>
      </c>
      <c r="D55" s="27" t="str">
        <f t="shared" si="13"/>
        <v>F</v>
      </c>
      <c r="E55" s="27" t="str">
        <f t="shared" si="0"/>
        <v>F</v>
      </c>
      <c r="F55" s="28" t="str">
        <f t="shared" si="14"/>
        <v>F</v>
      </c>
      <c r="G55" s="28" t="str">
        <f t="shared" si="1"/>
        <v>F</v>
      </c>
      <c r="H55" s="28" t="str">
        <f t="shared" si="2"/>
        <v>F</v>
      </c>
      <c r="I55" s="28" t="str">
        <f t="shared" si="3"/>
        <v>F</v>
      </c>
      <c r="J55" s="28" t="str">
        <f t="shared" si="4"/>
        <v>D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9">
        <f>SUM('GRADE BOOK'!$K55:$AI55)</f>
        <v>0</v>
      </c>
      <c r="AK55" s="29" t="str">
        <f t="shared" si="5"/>
        <v>F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29">
        <f t="shared" si="6"/>
        <v>0</v>
      </c>
      <c r="BH55" s="29" t="str">
        <f t="shared" si="7"/>
        <v>F</v>
      </c>
      <c r="BI55" s="29">
        <v>0</v>
      </c>
      <c r="BJ55" s="29" t="str">
        <f t="shared" si="8"/>
        <v>F</v>
      </c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29">
        <f t="shared" si="15"/>
        <v>0</v>
      </c>
      <c r="CE55" s="29" t="str">
        <f t="shared" si="9"/>
        <v>F</v>
      </c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29">
        <f t="shared" si="16"/>
        <v>0</v>
      </c>
      <c r="DR55" s="29" t="str">
        <f t="shared" si="17"/>
        <v>F</v>
      </c>
      <c r="DS55" s="30"/>
      <c r="DT55" s="30"/>
      <c r="DU55" s="30"/>
      <c r="DV55" s="29">
        <f t="shared" si="18"/>
        <v>0</v>
      </c>
      <c r="DW55" s="29" t="str">
        <f t="shared" si="10"/>
        <v>D</v>
      </c>
      <c r="DX55" s="29">
        <v>0</v>
      </c>
      <c r="DY55" s="29" t="str">
        <f t="shared" si="11"/>
        <v>F</v>
      </c>
    </row>
    <row r="56" spans="1:129" x14ac:dyDescent="0.25">
      <c r="A56" s="26"/>
      <c r="B56" s="26"/>
      <c r="C56" s="33" t="str">
        <f t="shared" si="12"/>
        <v>F</v>
      </c>
      <c r="D56" s="27" t="str">
        <f t="shared" si="13"/>
        <v>F</v>
      </c>
      <c r="E56" s="27" t="str">
        <f t="shared" si="0"/>
        <v>F</v>
      </c>
      <c r="F56" s="28" t="str">
        <f t="shared" si="14"/>
        <v>F</v>
      </c>
      <c r="G56" s="28" t="str">
        <f t="shared" si="1"/>
        <v>F</v>
      </c>
      <c r="H56" s="28" t="str">
        <f t="shared" si="2"/>
        <v>F</v>
      </c>
      <c r="I56" s="28" t="str">
        <f t="shared" si="3"/>
        <v>F</v>
      </c>
      <c r="J56" s="28" t="str">
        <f t="shared" si="4"/>
        <v>D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9">
        <f>SUM('GRADE BOOK'!$K56:$AI56)</f>
        <v>0</v>
      </c>
      <c r="AK56" s="29" t="str">
        <f t="shared" si="5"/>
        <v>F</v>
      </c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29">
        <f t="shared" si="6"/>
        <v>0</v>
      </c>
      <c r="BH56" s="29" t="str">
        <f t="shared" si="7"/>
        <v>F</v>
      </c>
      <c r="BI56" s="29">
        <v>0</v>
      </c>
      <c r="BJ56" s="29" t="str">
        <f t="shared" si="8"/>
        <v>F</v>
      </c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29">
        <f t="shared" si="15"/>
        <v>0</v>
      </c>
      <c r="CE56" s="29" t="str">
        <f t="shared" si="9"/>
        <v>F</v>
      </c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29">
        <f t="shared" si="16"/>
        <v>0</v>
      </c>
      <c r="DR56" s="29" t="str">
        <f t="shared" si="17"/>
        <v>F</v>
      </c>
      <c r="DS56" s="30"/>
      <c r="DT56" s="30"/>
      <c r="DU56" s="30"/>
      <c r="DV56" s="29">
        <f t="shared" si="18"/>
        <v>0</v>
      </c>
      <c r="DW56" s="29" t="str">
        <f t="shared" si="10"/>
        <v>D</v>
      </c>
      <c r="DX56" s="29">
        <v>0</v>
      </c>
      <c r="DY56" s="29" t="str">
        <f t="shared" si="11"/>
        <v>F</v>
      </c>
    </row>
    <row r="57" spans="1:129" x14ac:dyDescent="0.25">
      <c r="A57" s="26"/>
      <c r="B57" s="26"/>
      <c r="C57" s="33" t="str">
        <f t="shared" si="12"/>
        <v>F</v>
      </c>
      <c r="D57" s="27" t="str">
        <f t="shared" si="13"/>
        <v>F</v>
      </c>
      <c r="E57" s="27" t="str">
        <f t="shared" si="0"/>
        <v>F</v>
      </c>
      <c r="F57" s="28" t="str">
        <f t="shared" si="14"/>
        <v>F</v>
      </c>
      <c r="G57" s="28" t="str">
        <f t="shared" si="1"/>
        <v>F</v>
      </c>
      <c r="H57" s="28" t="str">
        <f t="shared" si="2"/>
        <v>F</v>
      </c>
      <c r="I57" s="28" t="str">
        <f t="shared" si="3"/>
        <v>F</v>
      </c>
      <c r="J57" s="28" t="str">
        <f t="shared" si="4"/>
        <v>D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9">
        <f>SUM('GRADE BOOK'!$K57:$AI57)</f>
        <v>0</v>
      </c>
      <c r="AK57" s="29" t="str">
        <f t="shared" si="5"/>
        <v>F</v>
      </c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29">
        <f t="shared" si="6"/>
        <v>0</v>
      </c>
      <c r="BH57" s="29" t="str">
        <f t="shared" si="7"/>
        <v>F</v>
      </c>
      <c r="BI57" s="29">
        <v>0</v>
      </c>
      <c r="BJ57" s="29" t="str">
        <f t="shared" si="8"/>
        <v>F</v>
      </c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29">
        <f t="shared" si="15"/>
        <v>0</v>
      </c>
      <c r="CE57" s="29" t="str">
        <f t="shared" si="9"/>
        <v>F</v>
      </c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29">
        <f t="shared" si="16"/>
        <v>0</v>
      </c>
      <c r="DR57" s="29" t="str">
        <f t="shared" si="17"/>
        <v>F</v>
      </c>
      <c r="DS57" s="30"/>
      <c r="DT57" s="30"/>
      <c r="DU57" s="30"/>
      <c r="DV57" s="29">
        <f t="shared" si="18"/>
        <v>0</v>
      </c>
      <c r="DW57" s="29" t="str">
        <f t="shared" si="10"/>
        <v>D</v>
      </c>
      <c r="DX57" s="29">
        <v>0</v>
      </c>
      <c r="DY57" s="29" t="str">
        <f t="shared" si="11"/>
        <v>F</v>
      </c>
    </row>
    <row r="58" spans="1:129" x14ac:dyDescent="0.25">
      <c r="A58" s="26"/>
      <c r="B58" s="26"/>
      <c r="C58" s="33" t="str">
        <f t="shared" si="12"/>
        <v>F</v>
      </c>
      <c r="D58" s="27" t="str">
        <f t="shared" si="13"/>
        <v>F</v>
      </c>
      <c r="E58" s="27" t="str">
        <f t="shared" si="0"/>
        <v>F</v>
      </c>
      <c r="F58" s="28" t="str">
        <f t="shared" si="14"/>
        <v>F</v>
      </c>
      <c r="G58" s="28" t="str">
        <f t="shared" si="1"/>
        <v>F</v>
      </c>
      <c r="H58" s="28" t="str">
        <f t="shared" si="2"/>
        <v>F</v>
      </c>
      <c r="I58" s="28" t="str">
        <f t="shared" si="3"/>
        <v>F</v>
      </c>
      <c r="J58" s="28" t="str">
        <f t="shared" si="4"/>
        <v>D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9">
        <f>SUM('GRADE BOOK'!$K58:$AI58)</f>
        <v>0</v>
      </c>
      <c r="AK58" s="29" t="str">
        <f t="shared" si="5"/>
        <v>F</v>
      </c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29">
        <f t="shared" si="6"/>
        <v>0</v>
      </c>
      <c r="BH58" s="29" t="str">
        <f t="shared" si="7"/>
        <v>F</v>
      </c>
      <c r="BI58" s="29">
        <v>0</v>
      </c>
      <c r="BJ58" s="29" t="str">
        <f t="shared" si="8"/>
        <v>F</v>
      </c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29">
        <f t="shared" si="15"/>
        <v>0</v>
      </c>
      <c r="CE58" s="29" t="str">
        <f t="shared" si="9"/>
        <v>F</v>
      </c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29">
        <f t="shared" si="16"/>
        <v>0</v>
      </c>
      <c r="DR58" s="29" t="str">
        <f t="shared" si="17"/>
        <v>F</v>
      </c>
      <c r="DS58" s="30"/>
      <c r="DT58" s="30"/>
      <c r="DU58" s="30"/>
      <c r="DV58" s="29">
        <f t="shared" si="18"/>
        <v>0</v>
      </c>
      <c r="DW58" s="29" t="str">
        <f t="shared" si="10"/>
        <v>D</v>
      </c>
      <c r="DX58" s="29">
        <v>0</v>
      </c>
      <c r="DY58" s="29" t="str">
        <f t="shared" si="11"/>
        <v>F</v>
      </c>
    </row>
    <row r="59" spans="1:129" x14ac:dyDescent="0.25">
      <c r="A59" s="56"/>
      <c r="B59" s="56"/>
      <c r="C59" s="56"/>
      <c r="D59" s="56"/>
      <c r="E59" s="56"/>
      <c r="F59" s="5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129" x14ac:dyDescent="0.25">
      <c r="A60" s="14"/>
    </row>
    <row r="61" spans="1:129" x14ac:dyDescent="0.25">
      <c r="A61" s="14"/>
    </row>
  </sheetData>
  <mergeCells count="1">
    <mergeCell ref="A59:F59"/>
  </mergeCells>
  <phoneticPr fontId="0" type="noConversion"/>
  <conditionalFormatting sqref="A19:DY58">
    <cfRule type="expression" dxfId="1" priority="1">
      <formula>MOD(ROW(),2)=0</formula>
    </cfRule>
    <cfRule type="expression" dxfId="0" priority="2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12"/>
  <sheetViews>
    <sheetView view="pageLayout" topLeftCell="A10" zoomScaleNormal="100" workbookViewId="0">
      <selection activeCell="C18" sqref="C18"/>
    </sheetView>
  </sheetViews>
  <sheetFormatPr defaultRowHeight="13.5" x14ac:dyDescent="0.25"/>
  <cols>
    <col min="1" max="1" width="28.85546875" customWidth="1"/>
    <col min="2" max="2" width="19.7109375" bestFit="1" customWidth="1"/>
    <col min="3" max="3" width="14.42578125" customWidth="1"/>
    <col min="4" max="4" width="14.140625" customWidth="1"/>
    <col min="5" max="5" width="12.42578125" customWidth="1"/>
  </cols>
  <sheetData>
    <row r="1" spans="1:7" ht="18" x14ac:dyDescent="0.25">
      <c r="A1" s="39"/>
      <c r="B1" s="40" t="s">
        <v>1</v>
      </c>
      <c r="C1" s="40" t="s">
        <v>2</v>
      </c>
      <c r="D1" s="40" t="s">
        <v>3</v>
      </c>
      <c r="E1" s="41" t="s">
        <v>4</v>
      </c>
      <c r="G1" s="35" t="s">
        <v>29</v>
      </c>
    </row>
    <row r="2" spans="1:7" ht="18" x14ac:dyDescent="0.25">
      <c r="A2" s="36" t="s">
        <v>12</v>
      </c>
      <c r="B2" s="42"/>
      <c r="C2" s="43"/>
      <c r="D2" s="43"/>
      <c r="E2" s="44" t="s">
        <v>30</v>
      </c>
      <c r="G2">
        <v>1</v>
      </c>
    </row>
    <row r="3" spans="1:7" ht="18" x14ac:dyDescent="0.25">
      <c r="A3" s="57" t="s">
        <v>13</v>
      </c>
      <c r="B3" s="45" t="s">
        <v>163</v>
      </c>
      <c r="C3" s="45" t="s">
        <v>33</v>
      </c>
      <c r="D3" s="45" t="s">
        <v>33</v>
      </c>
      <c r="E3" s="46" t="s">
        <v>38</v>
      </c>
      <c r="G3">
        <v>24</v>
      </c>
    </row>
    <row r="4" spans="1:7" ht="18" x14ac:dyDescent="0.25">
      <c r="A4" s="58"/>
      <c r="B4" s="45" t="s">
        <v>31</v>
      </c>
      <c r="C4" s="45"/>
      <c r="D4" s="47"/>
      <c r="E4" s="48"/>
    </row>
    <row r="5" spans="1:7" ht="18" x14ac:dyDescent="0.25">
      <c r="A5" s="37" t="s">
        <v>36</v>
      </c>
      <c r="B5" s="42" t="s">
        <v>33</v>
      </c>
      <c r="C5" s="42" t="s">
        <v>30</v>
      </c>
      <c r="D5" s="42" t="s">
        <v>30</v>
      </c>
      <c r="E5" s="44" t="s">
        <v>30</v>
      </c>
      <c r="G5">
        <v>2</v>
      </c>
    </row>
    <row r="6" spans="1:7" ht="18" x14ac:dyDescent="0.25">
      <c r="A6" s="57" t="s">
        <v>35</v>
      </c>
      <c r="B6" s="49" t="s">
        <v>163</v>
      </c>
      <c r="C6" s="49" t="s">
        <v>33</v>
      </c>
      <c r="D6" s="49" t="s">
        <v>33</v>
      </c>
      <c r="E6" s="50" t="s">
        <v>33</v>
      </c>
      <c r="G6">
        <v>21</v>
      </c>
    </row>
    <row r="7" spans="1:7" ht="18" x14ac:dyDescent="0.25">
      <c r="A7" s="58"/>
      <c r="B7" s="49" t="s">
        <v>163</v>
      </c>
      <c r="C7" s="49"/>
      <c r="D7" s="49"/>
      <c r="E7" s="50"/>
    </row>
    <row r="8" spans="1:7" ht="18" x14ac:dyDescent="0.25">
      <c r="A8" s="36" t="s">
        <v>37</v>
      </c>
      <c r="B8" s="51" t="s">
        <v>32</v>
      </c>
      <c r="C8" s="51" t="s">
        <v>38</v>
      </c>
      <c r="D8" s="51" t="s">
        <v>33</v>
      </c>
      <c r="E8" s="52" t="s">
        <v>38</v>
      </c>
      <c r="G8">
        <v>3</v>
      </c>
    </row>
    <row r="9" spans="1:7" ht="18" x14ac:dyDescent="0.25">
      <c r="A9" s="38" t="s">
        <v>40</v>
      </c>
      <c r="B9" s="51" t="s">
        <v>32</v>
      </c>
      <c r="C9" s="51"/>
      <c r="D9" s="51"/>
      <c r="E9" s="52"/>
    </row>
    <row r="10" spans="1:7" ht="18" x14ac:dyDescent="0.25">
      <c r="A10" s="36" t="s">
        <v>39</v>
      </c>
      <c r="B10" s="49" t="s">
        <v>163</v>
      </c>
      <c r="C10" s="49" t="s">
        <v>34</v>
      </c>
      <c r="D10" s="49" t="s">
        <v>34</v>
      </c>
      <c r="E10" s="50" t="s">
        <v>34</v>
      </c>
    </row>
    <row r="11" spans="1:7" ht="18" x14ac:dyDescent="0.25">
      <c r="A11" s="37" t="s">
        <v>41</v>
      </c>
      <c r="B11" s="49" t="s">
        <v>31</v>
      </c>
      <c r="C11" s="49"/>
      <c r="D11" s="49"/>
      <c r="E11" s="50"/>
      <c r="G11">
        <v>21</v>
      </c>
    </row>
    <row r="12" spans="1:7" ht="18" x14ac:dyDescent="0.25">
      <c r="A12" s="37" t="s">
        <v>14</v>
      </c>
      <c r="B12" s="53"/>
      <c r="C12" s="54" t="s">
        <v>30</v>
      </c>
      <c r="D12" s="54" t="s">
        <v>30</v>
      </c>
      <c r="E12" s="55" t="s">
        <v>30</v>
      </c>
      <c r="G12">
        <v>3</v>
      </c>
    </row>
  </sheetData>
  <mergeCells count="2">
    <mergeCell ref="A6:A7"/>
    <mergeCell ref="A3:A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cp:lastPrinted>2015-08-19T17:11:52Z</cp:lastPrinted>
  <dcterms:created xsi:type="dcterms:W3CDTF">2015-08-11T19:30:16Z</dcterms:created>
  <dcterms:modified xsi:type="dcterms:W3CDTF">2018-01-16T18:17:44Z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