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002083692\Dropbox\Serge\NSC\Math181\"/>
    </mc:Choice>
  </mc:AlternateContent>
  <bookViews>
    <workbookView xWindow="0" yWindow="0" windowWidth="23430" windowHeight="12360"/>
  </bookViews>
  <sheets>
    <sheet name="GRADE BOOK" sheetId="1" r:id="rId1"/>
    <sheet name="Checklist" sheetId="3" r:id="rId2"/>
  </sheets>
  <definedNames>
    <definedName name="CORE">'GRADE BOOK'!$BW$19,'GRADE BOOK'!$CA$19,'GRADE BOOK'!$CC$19,'GRADE BOOK'!$CF$19,'GRADE BOOK'!$CH$19,'GRADE BOOK'!$CK$19,'GRADE BOOK'!$CM$19,'GRADE BOOK'!$CN$19,'GRADE BOOK'!$CR$19,'GRADE BOOK'!$CT$19</definedName>
    <definedName name="Getting_Started">'GRADE BOOK'!$CX$19</definedName>
    <definedName name="GP">'GRADE BOOK'!$L$19:$AL$95</definedName>
    <definedName name="GradeTable">'GRADE BOOK'!$H$4:$U$13</definedName>
    <definedName name="Journal">'GRADE BOOK'!$BP$19:$BT$19</definedName>
    <definedName name="Problems">'GRADE BOOK'!$BU$19:$CT$19</definedName>
    <definedName name="Quizzes">'GRADE BOOK'!$AM$19:$BN$19</definedName>
    <definedName name="Specifications" comment="This contains the minimum requirement for each grade.">'GRADE BOOK'!$A$8:$F$16</definedName>
    <definedName name="Teaching">'GRADE BOOK'!$CU$19:$CW$19</definedName>
    <definedName name="TotalPoints">'GRADE BOOK'!#REF!</definedName>
    <definedName name="WeBWorKScore">'GRADE BOOK'!$BO$19</definedName>
  </definedNames>
  <calcPr calcId="152511"/>
</workbook>
</file>

<file path=xl/calcChain.xml><?xml version="1.0" encoding="utf-8"?>
<calcChain xmlns="http://schemas.openxmlformats.org/spreadsheetml/2006/main">
  <c r="CZ20" i="1" l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19" i="1"/>
  <c r="AM19" i="1" l="1"/>
  <c r="AN19" i="1" s="1"/>
  <c r="E19" i="1" s="1"/>
  <c r="BP19" i="1"/>
  <c r="BQ19" i="1" s="1"/>
  <c r="F19" i="1" s="1"/>
  <c r="BS19" i="1"/>
  <c r="BW19" i="1"/>
  <c r="BX19" i="1" s="1"/>
  <c r="H19" i="1" s="1"/>
  <c r="CX19" i="1"/>
  <c r="CY19" i="1"/>
  <c r="DD19" i="1"/>
  <c r="DE19" i="1" s="1"/>
  <c r="J19" i="1" s="1"/>
  <c r="DG19" i="1"/>
  <c r="D19" i="1" s="1"/>
  <c r="AM20" i="1"/>
  <c r="AN20" i="1" s="1"/>
  <c r="E20" i="1" s="1"/>
  <c r="BP20" i="1"/>
  <c r="BQ20" i="1" s="1"/>
  <c r="F20" i="1" s="1"/>
  <c r="BS20" i="1"/>
  <c r="BW20" i="1"/>
  <c r="BX20" i="1" s="1"/>
  <c r="H20" i="1" s="1"/>
  <c r="CX20" i="1"/>
  <c r="CY20" i="1"/>
  <c r="DD20" i="1"/>
  <c r="DE20" i="1" s="1"/>
  <c r="J20" i="1" s="1"/>
  <c r="DG20" i="1"/>
  <c r="D20" i="1" s="1"/>
  <c r="AM21" i="1"/>
  <c r="AN21" i="1" s="1"/>
  <c r="E21" i="1" s="1"/>
  <c r="BP21" i="1"/>
  <c r="BQ21" i="1" s="1"/>
  <c r="F21" i="1" s="1"/>
  <c r="BS21" i="1"/>
  <c r="G21" i="1" s="1"/>
  <c r="BW21" i="1"/>
  <c r="BX21" i="1" s="1"/>
  <c r="H21" i="1" s="1"/>
  <c r="CX21" i="1"/>
  <c r="CY21" i="1"/>
  <c r="I21" i="1" s="1"/>
  <c r="DD21" i="1"/>
  <c r="DE21" i="1" s="1"/>
  <c r="J21" i="1" s="1"/>
  <c r="DG21" i="1"/>
  <c r="D21" i="1" s="1"/>
  <c r="AM22" i="1"/>
  <c r="AN22" i="1" s="1"/>
  <c r="E22" i="1" s="1"/>
  <c r="BP22" i="1"/>
  <c r="BQ22" i="1" s="1"/>
  <c r="F22" i="1" s="1"/>
  <c r="BS22" i="1"/>
  <c r="BW22" i="1"/>
  <c r="BX22" i="1" s="1"/>
  <c r="H22" i="1" s="1"/>
  <c r="CX22" i="1"/>
  <c r="CY22" i="1"/>
  <c r="I22" i="1" s="1"/>
  <c r="DD22" i="1"/>
  <c r="DE22" i="1" s="1"/>
  <c r="J22" i="1" s="1"/>
  <c r="DG22" i="1"/>
  <c r="D22" i="1" s="1"/>
  <c r="AM23" i="1"/>
  <c r="AN23" i="1" s="1"/>
  <c r="E23" i="1" s="1"/>
  <c r="BP23" i="1"/>
  <c r="BQ23" i="1" s="1"/>
  <c r="F23" i="1" s="1"/>
  <c r="BS23" i="1"/>
  <c r="G23" i="1" s="1"/>
  <c r="BW23" i="1"/>
  <c r="BX23" i="1" s="1"/>
  <c r="H23" i="1" s="1"/>
  <c r="CX23" i="1"/>
  <c r="CY23" i="1"/>
  <c r="I23" i="1" s="1"/>
  <c r="DD23" i="1"/>
  <c r="DE23" i="1" s="1"/>
  <c r="J23" i="1" s="1"/>
  <c r="DG23" i="1"/>
  <c r="D23" i="1" s="1"/>
  <c r="AM24" i="1"/>
  <c r="AN24" i="1" s="1"/>
  <c r="E24" i="1" s="1"/>
  <c r="BP24" i="1"/>
  <c r="BQ24" i="1" s="1"/>
  <c r="F24" i="1" s="1"/>
  <c r="BS24" i="1"/>
  <c r="BW24" i="1"/>
  <c r="BX24" i="1" s="1"/>
  <c r="H24" i="1" s="1"/>
  <c r="CX24" i="1"/>
  <c r="CY24" i="1"/>
  <c r="I24" i="1" s="1"/>
  <c r="DD24" i="1"/>
  <c r="DE24" i="1" s="1"/>
  <c r="J24" i="1" s="1"/>
  <c r="DG24" i="1"/>
  <c r="D24" i="1" s="1"/>
  <c r="AM25" i="1"/>
  <c r="AN25" i="1" s="1"/>
  <c r="E25" i="1" s="1"/>
  <c r="BP25" i="1"/>
  <c r="BQ25" i="1" s="1"/>
  <c r="F25" i="1" s="1"/>
  <c r="BS25" i="1"/>
  <c r="BW25" i="1"/>
  <c r="BX25" i="1" s="1"/>
  <c r="H25" i="1" s="1"/>
  <c r="CX25" i="1"/>
  <c r="CY25" i="1"/>
  <c r="I25" i="1" s="1"/>
  <c r="DD25" i="1"/>
  <c r="DE25" i="1" s="1"/>
  <c r="J25" i="1" s="1"/>
  <c r="DG25" i="1"/>
  <c r="D25" i="1" s="1"/>
  <c r="AM26" i="1"/>
  <c r="AN26" i="1" s="1"/>
  <c r="E26" i="1" s="1"/>
  <c r="BP26" i="1"/>
  <c r="BQ26" i="1" s="1"/>
  <c r="F26" i="1" s="1"/>
  <c r="BS26" i="1"/>
  <c r="BW26" i="1"/>
  <c r="BX26" i="1" s="1"/>
  <c r="H26" i="1" s="1"/>
  <c r="CX26" i="1"/>
  <c r="CY26" i="1"/>
  <c r="I26" i="1" s="1"/>
  <c r="DD26" i="1"/>
  <c r="DE26" i="1" s="1"/>
  <c r="J26" i="1" s="1"/>
  <c r="DG26" i="1"/>
  <c r="D26" i="1" s="1"/>
  <c r="AM27" i="1"/>
  <c r="AN27" i="1" s="1"/>
  <c r="E27" i="1" s="1"/>
  <c r="BP27" i="1"/>
  <c r="BQ27" i="1" s="1"/>
  <c r="F27" i="1" s="1"/>
  <c r="BS27" i="1"/>
  <c r="G27" i="1" s="1"/>
  <c r="BW27" i="1"/>
  <c r="BX27" i="1" s="1"/>
  <c r="H27" i="1" s="1"/>
  <c r="CX27" i="1"/>
  <c r="CY27" i="1"/>
  <c r="I27" i="1" s="1"/>
  <c r="DD27" i="1"/>
  <c r="DE27" i="1" s="1"/>
  <c r="J27" i="1" s="1"/>
  <c r="DG27" i="1"/>
  <c r="D27" i="1" s="1"/>
  <c r="AM28" i="1"/>
  <c r="AN28" i="1" s="1"/>
  <c r="E28" i="1" s="1"/>
  <c r="BP28" i="1"/>
  <c r="BQ28" i="1" s="1"/>
  <c r="F28" i="1" s="1"/>
  <c r="BS28" i="1"/>
  <c r="BW28" i="1"/>
  <c r="BX28" i="1" s="1"/>
  <c r="H28" i="1" s="1"/>
  <c r="CX28" i="1"/>
  <c r="CY28" i="1"/>
  <c r="I28" i="1" s="1"/>
  <c r="DD28" i="1"/>
  <c r="DE28" i="1" s="1"/>
  <c r="J28" i="1" s="1"/>
  <c r="DG28" i="1"/>
  <c r="D28" i="1" s="1"/>
  <c r="AM29" i="1"/>
  <c r="AN29" i="1" s="1"/>
  <c r="E29" i="1" s="1"/>
  <c r="BP29" i="1"/>
  <c r="BQ29" i="1" s="1"/>
  <c r="F29" i="1" s="1"/>
  <c r="BS29" i="1"/>
  <c r="BW29" i="1"/>
  <c r="BX29" i="1" s="1"/>
  <c r="H29" i="1" s="1"/>
  <c r="CX29" i="1"/>
  <c r="CY29" i="1"/>
  <c r="I29" i="1" s="1"/>
  <c r="DD29" i="1"/>
  <c r="DE29" i="1"/>
  <c r="J29" i="1" s="1"/>
  <c r="DG29" i="1"/>
  <c r="D29" i="1" s="1"/>
  <c r="AM30" i="1"/>
  <c r="AN30" i="1" s="1"/>
  <c r="E30" i="1" s="1"/>
  <c r="BP30" i="1"/>
  <c r="BQ30" i="1" s="1"/>
  <c r="F30" i="1" s="1"/>
  <c r="BS30" i="1"/>
  <c r="BW30" i="1"/>
  <c r="BX30" i="1" s="1"/>
  <c r="H30" i="1" s="1"/>
  <c r="CX30" i="1"/>
  <c r="CY30" i="1"/>
  <c r="I30" i="1" s="1"/>
  <c r="DD30" i="1"/>
  <c r="DE30" i="1" s="1"/>
  <c r="J30" i="1" s="1"/>
  <c r="DG30" i="1"/>
  <c r="D30" i="1" s="1"/>
  <c r="AM31" i="1"/>
  <c r="AN31" i="1" s="1"/>
  <c r="E31" i="1" s="1"/>
  <c r="BP31" i="1"/>
  <c r="BQ31" i="1" s="1"/>
  <c r="F31" i="1" s="1"/>
  <c r="BS31" i="1"/>
  <c r="G31" i="1" s="1"/>
  <c r="BW31" i="1"/>
  <c r="BX31" i="1" s="1"/>
  <c r="H31" i="1" s="1"/>
  <c r="CX31" i="1"/>
  <c r="CY31" i="1"/>
  <c r="I31" i="1" s="1"/>
  <c r="DD31" i="1"/>
  <c r="DE31" i="1" s="1"/>
  <c r="J31" i="1" s="1"/>
  <c r="DG31" i="1"/>
  <c r="D31" i="1" s="1"/>
  <c r="AM32" i="1"/>
  <c r="AN32" i="1" s="1"/>
  <c r="E32" i="1" s="1"/>
  <c r="BP32" i="1"/>
  <c r="BQ32" i="1" s="1"/>
  <c r="F32" i="1" s="1"/>
  <c r="BS32" i="1"/>
  <c r="BW32" i="1"/>
  <c r="BX32" i="1" s="1"/>
  <c r="H32" i="1" s="1"/>
  <c r="CX32" i="1"/>
  <c r="CY32" i="1"/>
  <c r="I32" i="1" s="1"/>
  <c r="DD32" i="1"/>
  <c r="DE32" i="1" s="1"/>
  <c r="J32" i="1" s="1"/>
  <c r="DG32" i="1"/>
  <c r="D32" i="1" s="1"/>
  <c r="AM33" i="1"/>
  <c r="AN33" i="1" s="1"/>
  <c r="E33" i="1" s="1"/>
  <c r="BP33" i="1"/>
  <c r="BQ33" i="1" s="1"/>
  <c r="F33" i="1" s="1"/>
  <c r="BS33" i="1"/>
  <c r="BW33" i="1"/>
  <c r="BX33" i="1" s="1"/>
  <c r="H33" i="1" s="1"/>
  <c r="CX33" i="1"/>
  <c r="CY33" i="1"/>
  <c r="I33" i="1" s="1"/>
  <c r="DD33" i="1"/>
  <c r="DE33" i="1" s="1"/>
  <c r="J33" i="1" s="1"/>
  <c r="DG33" i="1"/>
  <c r="D33" i="1" s="1"/>
  <c r="AM34" i="1"/>
  <c r="AN34" i="1" s="1"/>
  <c r="E34" i="1" s="1"/>
  <c r="BP34" i="1"/>
  <c r="BQ34" i="1" s="1"/>
  <c r="F34" i="1" s="1"/>
  <c r="BS34" i="1"/>
  <c r="G34" i="1" s="1"/>
  <c r="BW34" i="1"/>
  <c r="BX34" i="1" s="1"/>
  <c r="H34" i="1" s="1"/>
  <c r="CX34" i="1"/>
  <c r="CY34" i="1"/>
  <c r="I34" i="1" s="1"/>
  <c r="DD34" i="1"/>
  <c r="DE34" i="1" s="1"/>
  <c r="J34" i="1" s="1"/>
  <c r="DG34" i="1"/>
  <c r="D34" i="1" s="1"/>
  <c r="AM35" i="1"/>
  <c r="AN35" i="1" s="1"/>
  <c r="E35" i="1" s="1"/>
  <c r="BP35" i="1"/>
  <c r="BQ35" i="1" s="1"/>
  <c r="F35" i="1" s="1"/>
  <c r="BS35" i="1"/>
  <c r="G35" i="1" s="1"/>
  <c r="BW35" i="1"/>
  <c r="BX35" i="1" s="1"/>
  <c r="H35" i="1" s="1"/>
  <c r="CX35" i="1"/>
  <c r="CY35" i="1"/>
  <c r="I35" i="1" s="1"/>
  <c r="DD35" i="1"/>
  <c r="DE35" i="1" s="1"/>
  <c r="J35" i="1" s="1"/>
  <c r="DG35" i="1"/>
  <c r="D35" i="1" s="1"/>
  <c r="AM36" i="1"/>
  <c r="AN36" i="1" s="1"/>
  <c r="E36" i="1" s="1"/>
  <c r="BP36" i="1"/>
  <c r="BQ36" i="1" s="1"/>
  <c r="F36" i="1" s="1"/>
  <c r="BS36" i="1"/>
  <c r="BW36" i="1"/>
  <c r="BX36" i="1" s="1"/>
  <c r="H36" i="1" s="1"/>
  <c r="CX36" i="1"/>
  <c r="CY36" i="1"/>
  <c r="I36" i="1" s="1"/>
  <c r="DD36" i="1"/>
  <c r="DE36" i="1" s="1"/>
  <c r="J36" i="1" s="1"/>
  <c r="DG36" i="1"/>
  <c r="D36" i="1" s="1"/>
  <c r="AM37" i="1"/>
  <c r="AN37" i="1" s="1"/>
  <c r="E37" i="1" s="1"/>
  <c r="BP37" i="1"/>
  <c r="BQ37" i="1" s="1"/>
  <c r="F37" i="1" s="1"/>
  <c r="BS37" i="1"/>
  <c r="BW37" i="1"/>
  <c r="BX37" i="1" s="1"/>
  <c r="H37" i="1" s="1"/>
  <c r="CX37" i="1"/>
  <c r="CY37" i="1"/>
  <c r="I37" i="1" s="1"/>
  <c r="DD37" i="1"/>
  <c r="DE37" i="1" s="1"/>
  <c r="J37" i="1" s="1"/>
  <c r="DG37" i="1"/>
  <c r="D37" i="1" s="1"/>
  <c r="AM38" i="1"/>
  <c r="AN38" i="1" s="1"/>
  <c r="E38" i="1" s="1"/>
  <c r="BP38" i="1"/>
  <c r="BQ38" i="1" s="1"/>
  <c r="F38" i="1" s="1"/>
  <c r="BS38" i="1"/>
  <c r="BW38" i="1"/>
  <c r="BX38" i="1" s="1"/>
  <c r="H38" i="1" s="1"/>
  <c r="CX38" i="1"/>
  <c r="CY38" i="1"/>
  <c r="I38" i="1" s="1"/>
  <c r="DD38" i="1"/>
  <c r="DE38" i="1" s="1"/>
  <c r="J38" i="1" s="1"/>
  <c r="DG38" i="1"/>
  <c r="D38" i="1" s="1"/>
  <c r="AM39" i="1"/>
  <c r="AN39" i="1" s="1"/>
  <c r="E39" i="1" s="1"/>
  <c r="BP39" i="1"/>
  <c r="BQ39" i="1" s="1"/>
  <c r="F39" i="1" s="1"/>
  <c r="BS39" i="1"/>
  <c r="G39" i="1" s="1"/>
  <c r="BW39" i="1"/>
  <c r="BX39" i="1" s="1"/>
  <c r="H39" i="1" s="1"/>
  <c r="CX39" i="1"/>
  <c r="CY39" i="1"/>
  <c r="I39" i="1" s="1"/>
  <c r="DD39" i="1"/>
  <c r="DE39" i="1" s="1"/>
  <c r="J39" i="1" s="1"/>
  <c r="DG39" i="1"/>
  <c r="D39" i="1" s="1"/>
  <c r="AM40" i="1"/>
  <c r="AN40" i="1" s="1"/>
  <c r="E40" i="1" s="1"/>
  <c r="BP40" i="1"/>
  <c r="BQ40" i="1" s="1"/>
  <c r="F40" i="1" s="1"/>
  <c r="BS40" i="1"/>
  <c r="BW40" i="1"/>
  <c r="BX40" i="1" s="1"/>
  <c r="H40" i="1" s="1"/>
  <c r="CX40" i="1"/>
  <c r="CY40" i="1"/>
  <c r="I40" i="1" s="1"/>
  <c r="DD40" i="1"/>
  <c r="DE40" i="1" s="1"/>
  <c r="J40" i="1" s="1"/>
  <c r="DG40" i="1"/>
  <c r="D40" i="1" s="1"/>
  <c r="AM41" i="1"/>
  <c r="AN41" i="1" s="1"/>
  <c r="E41" i="1" s="1"/>
  <c r="BP41" i="1"/>
  <c r="BQ41" i="1" s="1"/>
  <c r="F41" i="1" s="1"/>
  <c r="BS41" i="1"/>
  <c r="BW41" i="1"/>
  <c r="BX41" i="1" s="1"/>
  <c r="H41" i="1" s="1"/>
  <c r="CX41" i="1"/>
  <c r="CY41" i="1"/>
  <c r="I41" i="1" s="1"/>
  <c r="DD41" i="1"/>
  <c r="DE41" i="1" s="1"/>
  <c r="J41" i="1" s="1"/>
  <c r="DG41" i="1"/>
  <c r="D41" i="1" s="1"/>
  <c r="AM42" i="1"/>
  <c r="AN42" i="1" s="1"/>
  <c r="E42" i="1" s="1"/>
  <c r="BP42" i="1"/>
  <c r="BQ42" i="1" s="1"/>
  <c r="F42" i="1" s="1"/>
  <c r="BS42" i="1"/>
  <c r="BW42" i="1"/>
  <c r="BX42" i="1" s="1"/>
  <c r="H42" i="1" s="1"/>
  <c r="CX42" i="1"/>
  <c r="CY42" i="1"/>
  <c r="I42" i="1" s="1"/>
  <c r="DD42" i="1"/>
  <c r="DE42" i="1" s="1"/>
  <c r="J42" i="1" s="1"/>
  <c r="DG42" i="1"/>
  <c r="D42" i="1" s="1"/>
  <c r="AM43" i="1"/>
  <c r="AN43" i="1" s="1"/>
  <c r="E43" i="1" s="1"/>
  <c r="BP43" i="1"/>
  <c r="BQ43" i="1" s="1"/>
  <c r="F43" i="1" s="1"/>
  <c r="BS43" i="1"/>
  <c r="G43" i="1" s="1"/>
  <c r="BW43" i="1"/>
  <c r="BX43" i="1" s="1"/>
  <c r="H43" i="1" s="1"/>
  <c r="CX43" i="1"/>
  <c r="CY43" i="1"/>
  <c r="I43" i="1" s="1"/>
  <c r="DD43" i="1"/>
  <c r="DE43" i="1" s="1"/>
  <c r="J43" i="1" s="1"/>
  <c r="DG43" i="1"/>
  <c r="D43" i="1" s="1"/>
  <c r="AM44" i="1"/>
  <c r="AN44" i="1" s="1"/>
  <c r="E44" i="1" s="1"/>
  <c r="BP44" i="1"/>
  <c r="BQ44" i="1" s="1"/>
  <c r="F44" i="1" s="1"/>
  <c r="BS44" i="1"/>
  <c r="BW44" i="1"/>
  <c r="BX44" i="1" s="1"/>
  <c r="H44" i="1" s="1"/>
  <c r="CX44" i="1"/>
  <c r="CY44" i="1"/>
  <c r="I44" i="1" s="1"/>
  <c r="DD44" i="1"/>
  <c r="DE44" i="1" s="1"/>
  <c r="J44" i="1" s="1"/>
  <c r="DG44" i="1"/>
  <c r="D44" i="1" s="1"/>
  <c r="AM45" i="1"/>
  <c r="AN45" i="1" s="1"/>
  <c r="E45" i="1" s="1"/>
  <c r="BP45" i="1"/>
  <c r="BQ45" i="1" s="1"/>
  <c r="F45" i="1" s="1"/>
  <c r="BS45" i="1"/>
  <c r="G45" i="1" s="1"/>
  <c r="BW45" i="1"/>
  <c r="BX45" i="1" s="1"/>
  <c r="H45" i="1" s="1"/>
  <c r="CX45" i="1"/>
  <c r="CY45" i="1"/>
  <c r="I45" i="1" s="1"/>
  <c r="DD45" i="1"/>
  <c r="DE45" i="1" s="1"/>
  <c r="J45" i="1" s="1"/>
  <c r="DG45" i="1"/>
  <c r="D45" i="1" s="1"/>
  <c r="AM46" i="1"/>
  <c r="AN46" i="1" s="1"/>
  <c r="E46" i="1" s="1"/>
  <c r="BP46" i="1"/>
  <c r="BQ46" i="1" s="1"/>
  <c r="F46" i="1" s="1"/>
  <c r="BS46" i="1"/>
  <c r="BW46" i="1"/>
  <c r="BX46" i="1" s="1"/>
  <c r="H46" i="1" s="1"/>
  <c r="CX46" i="1"/>
  <c r="CY46" i="1"/>
  <c r="I46" i="1" s="1"/>
  <c r="DD46" i="1"/>
  <c r="DE46" i="1" s="1"/>
  <c r="J46" i="1" s="1"/>
  <c r="DG46" i="1"/>
  <c r="D46" i="1" s="1"/>
  <c r="AM47" i="1"/>
  <c r="AN47" i="1" s="1"/>
  <c r="E47" i="1" s="1"/>
  <c r="BP47" i="1"/>
  <c r="BQ47" i="1" s="1"/>
  <c r="F47" i="1" s="1"/>
  <c r="BS47" i="1"/>
  <c r="G47" i="1" s="1"/>
  <c r="BW47" i="1"/>
  <c r="BX47" i="1" s="1"/>
  <c r="H47" i="1" s="1"/>
  <c r="CX47" i="1"/>
  <c r="CY47" i="1"/>
  <c r="I47" i="1" s="1"/>
  <c r="DD47" i="1"/>
  <c r="DE47" i="1" s="1"/>
  <c r="J47" i="1" s="1"/>
  <c r="DG47" i="1"/>
  <c r="D47" i="1" s="1"/>
  <c r="AM48" i="1"/>
  <c r="AN48" i="1" s="1"/>
  <c r="E48" i="1" s="1"/>
  <c r="BP48" i="1"/>
  <c r="BQ48" i="1" s="1"/>
  <c r="F48" i="1" s="1"/>
  <c r="BS48" i="1"/>
  <c r="G48" i="1" s="1"/>
  <c r="BW48" i="1"/>
  <c r="BX48" i="1" s="1"/>
  <c r="H48" i="1" s="1"/>
  <c r="CX48" i="1"/>
  <c r="CY48" i="1"/>
  <c r="I48" i="1" s="1"/>
  <c r="DD48" i="1"/>
  <c r="DE48" i="1" s="1"/>
  <c r="J48" i="1" s="1"/>
  <c r="DG48" i="1"/>
  <c r="D48" i="1" s="1"/>
  <c r="AM49" i="1"/>
  <c r="AN49" i="1" s="1"/>
  <c r="E49" i="1" s="1"/>
  <c r="BP49" i="1"/>
  <c r="BQ49" i="1" s="1"/>
  <c r="F49" i="1" s="1"/>
  <c r="BS49" i="1"/>
  <c r="G49" i="1" s="1"/>
  <c r="BW49" i="1"/>
  <c r="BX49" i="1" s="1"/>
  <c r="H49" i="1" s="1"/>
  <c r="CX49" i="1"/>
  <c r="CY49" i="1"/>
  <c r="I49" i="1" s="1"/>
  <c r="DD49" i="1"/>
  <c r="DE49" i="1" s="1"/>
  <c r="J49" i="1" s="1"/>
  <c r="DG49" i="1"/>
  <c r="D49" i="1" s="1"/>
  <c r="AM50" i="1"/>
  <c r="AN50" i="1" s="1"/>
  <c r="E50" i="1" s="1"/>
  <c r="BP50" i="1"/>
  <c r="BQ50" i="1" s="1"/>
  <c r="F50" i="1" s="1"/>
  <c r="BS50" i="1"/>
  <c r="BW50" i="1"/>
  <c r="BX50" i="1" s="1"/>
  <c r="H50" i="1" s="1"/>
  <c r="CX50" i="1"/>
  <c r="CY50" i="1"/>
  <c r="I50" i="1" s="1"/>
  <c r="DD50" i="1"/>
  <c r="DE50" i="1" s="1"/>
  <c r="J50" i="1" s="1"/>
  <c r="DG50" i="1"/>
  <c r="D50" i="1" s="1"/>
  <c r="AM51" i="1"/>
  <c r="AN51" i="1" s="1"/>
  <c r="E51" i="1" s="1"/>
  <c r="BP51" i="1"/>
  <c r="BQ51" i="1" s="1"/>
  <c r="F51" i="1" s="1"/>
  <c r="BS51" i="1"/>
  <c r="BW51" i="1"/>
  <c r="BX51" i="1" s="1"/>
  <c r="H51" i="1" s="1"/>
  <c r="CX51" i="1"/>
  <c r="CY51" i="1"/>
  <c r="I51" i="1" s="1"/>
  <c r="DD51" i="1"/>
  <c r="DE51" i="1" s="1"/>
  <c r="J51" i="1" s="1"/>
  <c r="DG51" i="1"/>
  <c r="D51" i="1" s="1"/>
  <c r="AM52" i="1"/>
  <c r="AN52" i="1" s="1"/>
  <c r="E52" i="1" s="1"/>
  <c r="BP52" i="1"/>
  <c r="BQ52" i="1" s="1"/>
  <c r="F52" i="1" s="1"/>
  <c r="BS52" i="1"/>
  <c r="G52" i="1" s="1"/>
  <c r="BW52" i="1"/>
  <c r="BX52" i="1" s="1"/>
  <c r="H52" i="1" s="1"/>
  <c r="CX52" i="1"/>
  <c r="CY52" i="1"/>
  <c r="I52" i="1" s="1"/>
  <c r="DD52" i="1"/>
  <c r="DE52" i="1" s="1"/>
  <c r="J52" i="1" s="1"/>
  <c r="DG52" i="1"/>
  <c r="D52" i="1" s="1"/>
  <c r="AM53" i="1"/>
  <c r="AN53" i="1" s="1"/>
  <c r="E53" i="1" s="1"/>
  <c r="BP53" i="1"/>
  <c r="BQ53" i="1" s="1"/>
  <c r="F53" i="1" s="1"/>
  <c r="BS53" i="1"/>
  <c r="G53" i="1" s="1"/>
  <c r="BW53" i="1"/>
  <c r="BX53" i="1" s="1"/>
  <c r="H53" i="1" s="1"/>
  <c r="CX53" i="1"/>
  <c r="CY53" i="1"/>
  <c r="I53" i="1" s="1"/>
  <c r="DD53" i="1"/>
  <c r="DE53" i="1" s="1"/>
  <c r="J53" i="1" s="1"/>
  <c r="DG53" i="1"/>
  <c r="D53" i="1" s="1"/>
  <c r="AM54" i="1"/>
  <c r="AN54" i="1" s="1"/>
  <c r="E54" i="1" s="1"/>
  <c r="BP54" i="1"/>
  <c r="BQ54" i="1" s="1"/>
  <c r="F54" i="1" s="1"/>
  <c r="BS54" i="1"/>
  <c r="BW54" i="1"/>
  <c r="BX54" i="1" s="1"/>
  <c r="H54" i="1" s="1"/>
  <c r="CX54" i="1"/>
  <c r="CY54" i="1"/>
  <c r="I54" i="1" s="1"/>
  <c r="DD54" i="1"/>
  <c r="DE54" i="1" s="1"/>
  <c r="J54" i="1" s="1"/>
  <c r="DG54" i="1"/>
  <c r="D54" i="1" s="1"/>
  <c r="AM55" i="1"/>
  <c r="AN55" i="1" s="1"/>
  <c r="E55" i="1" s="1"/>
  <c r="BP55" i="1"/>
  <c r="BQ55" i="1" s="1"/>
  <c r="F55" i="1" s="1"/>
  <c r="BS55" i="1"/>
  <c r="G55" i="1" s="1"/>
  <c r="BW55" i="1"/>
  <c r="BX55" i="1" s="1"/>
  <c r="H55" i="1" s="1"/>
  <c r="CX55" i="1"/>
  <c r="CY55" i="1"/>
  <c r="I55" i="1" s="1"/>
  <c r="DD55" i="1"/>
  <c r="DE55" i="1" s="1"/>
  <c r="J55" i="1" s="1"/>
  <c r="DG55" i="1"/>
  <c r="D55" i="1" s="1"/>
  <c r="AM56" i="1"/>
  <c r="AN56" i="1" s="1"/>
  <c r="E56" i="1" s="1"/>
  <c r="BP56" i="1"/>
  <c r="BQ56" i="1" s="1"/>
  <c r="F56" i="1" s="1"/>
  <c r="BS56" i="1"/>
  <c r="G56" i="1" s="1"/>
  <c r="BW56" i="1"/>
  <c r="BX56" i="1" s="1"/>
  <c r="H56" i="1" s="1"/>
  <c r="CX56" i="1"/>
  <c r="CY56" i="1"/>
  <c r="I56" i="1" s="1"/>
  <c r="DD56" i="1"/>
  <c r="DE56" i="1" s="1"/>
  <c r="J56" i="1" s="1"/>
  <c r="DG56" i="1"/>
  <c r="D56" i="1" s="1"/>
  <c r="AM57" i="1"/>
  <c r="AN57" i="1" s="1"/>
  <c r="E57" i="1" s="1"/>
  <c r="BP57" i="1"/>
  <c r="BQ57" i="1" s="1"/>
  <c r="F57" i="1" s="1"/>
  <c r="BS57" i="1"/>
  <c r="G57" i="1" s="1"/>
  <c r="BW57" i="1"/>
  <c r="BX57" i="1" s="1"/>
  <c r="H57" i="1" s="1"/>
  <c r="CX57" i="1"/>
  <c r="CY57" i="1"/>
  <c r="I57" i="1" s="1"/>
  <c r="DD57" i="1"/>
  <c r="DE57" i="1" s="1"/>
  <c r="J57" i="1" s="1"/>
  <c r="DG57" i="1"/>
  <c r="D57" i="1" s="1"/>
  <c r="AM58" i="1"/>
  <c r="AN58" i="1" s="1"/>
  <c r="E58" i="1" s="1"/>
  <c r="BP58" i="1"/>
  <c r="BQ58" i="1" s="1"/>
  <c r="F58" i="1" s="1"/>
  <c r="BS58" i="1"/>
  <c r="BW58" i="1"/>
  <c r="BX58" i="1" s="1"/>
  <c r="H58" i="1" s="1"/>
  <c r="CX58" i="1"/>
  <c r="CY58" i="1"/>
  <c r="I58" i="1" s="1"/>
  <c r="DD58" i="1"/>
  <c r="DE58" i="1" s="1"/>
  <c r="J58" i="1" s="1"/>
  <c r="DG58" i="1"/>
  <c r="D58" i="1" s="1"/>
  <c r="C57" i="1" l="1"/>
  <c r="C49" i="1"/>
  <c r="I20" i="1"/>
  <c r="I19" i="1"/>
  <c r="C53" i="1"/>
  <c r="C45" i="1"/>
  <c r="C23" i="1"/>
  <c r="C21" i="1"/>
  <c r="C48" i="1"/>
  <c r="C56" i="1"/>
  <c r="C52" i="1"/>
  <c r="C39" i="1"/>
  <c r="C35" i="1"/>
  <c r="C27" i="1"/>
  <c r="C55" i="1"/>
  <c r="C47" i="1"/>
  <c r="C43" i="1"/>
  <c r="C34" i="1"/>
  <c r="C31" i="1"/>
  <c r="G41" i="1"/>
  <c r="C41" i="1" s="1"/>
  <c r="G26" i="1"/>
  <c r="C26" i="1" s="1"/>
  <c r="G22" i="1"/>
  <c r="C22" i="1" s="1"/>
  <c r="G46" i="1"/>
  <c r="C46" i="1" s="1"/>
  <c r="G38" i="1"/>
  <c r="C38" i="1" s="1"/>
  <c r="G37" i="1"/>
  <c r="C37" i="1" s="1"/>
  <c r="G33" i="1"/>
  <c r="C33" i="1" s="1"/>
  <c r="G44" i="1"/>
  <c r="C44" i="1" s="1"/>
  <c r="G20" i="1"/>
  <c r="G42" i="1"/>
  <c r="C42" i="1" s="1"/>
  <c r="G30" i="1"/>
  <c r="C30" i="1" s="1"/>
  <c r="G25" i="1"/>
  <c r="C25" i="1" s="1"/>
  <c r="G51" i="1"/>
  <c r="C51" i="1" s="1"/>
  <c r="G58" i="1"/>
  <c r="C58" i="1" s="1"/>
  <c r="G54" i="1"/>
  <c r="C54" i="1" s="1"/>
  <c r="G50" i="1"/>
  <c r="C50" i="1" s="1"/>
  <c r="G29" i="1"/>
  <c r="C29" i="1" s="1"/>
  <c r="G40" i="1"/>
  <c r="C40" i="1" s="1"/>
  <c r="G36" i="1"/>
  <c r="C36" i="1" s="1"/>
  <c r="G32" i="1"/>
  <c r="C32" i="1" s="1"/>
  <c r="G28" i="1"/>
  <c r="C28" i="1" s="1"/>
  <c r="G24" i="1"/>
  <c r="C24" i="1" s="1"/>
  <c r="G19" i="1"/>
  <c r="C20" i="1" l="1"/>
  <c r="C19" i="1"/>
</calcChain>
</file>

<file path=xl/sharedStrings.xml><?xml version="1.0" encoding="utf-8"?>
<sst xmlns="http://schemas.openxmlformats.org/spreadsheetml/2006/main" count="175" uniqueCount="144">
  <si>
    <t>F</t>
  </si>
  <si>
    <t>D</t>
  </si>
  <si>
    <t>C</t>
  </si>
  <si>
    <t>B</t>
  </si>
  <si>
    <t>A</t>
  </si>
  <si>
    <t>GPA</t>
  </si>
  <si>
    <t>Student Name</t>
  </si>
  <si>
    <t>Student ID</t>
  </si>
  <si>
    <t>Nevada State College</t>
  </si>
  <si>
    <t>Serge Ballif</t>
  </si>
  <si>
    <t>Math 181</t>
  </si>
  <si>
    <t>Fall 2015</t>
  </si>
  <si>
    <t>Getting Started</t>
  </si>
  <si>
    <t>Guided Practice</t>
  </si>
  <si>
    <t>WeBWorK</t>
  </si>
  <si>
    <t>Journal</t>
  </si>
  <si>
    <t>Exam/Miniprojects</t>
  </si>
  <si>
    <t>Teaching Items</t>
  </si>
  <si>
    <t>Quizzes</t>
  </si>
  <si>
    <t>WeBWorK Journal</t>
  </si>
  <si>
    <t>Exams and Miniprojects</t>
  </si>
  <si>
    <t>Daily Quizzes</t>
  </si>
  <si>
    <t>GP1.1</t>
  </si>
  <si>
    <t>GP1.2</t>
  </si>
  <si>
    <t>GP1.3</t>
  </si>
  <si>
    <t>GP1.4</t>
  </si>
  <si>
    <t>GP1.5</t>
  </si>
  <si>
    <t>GP1.6</t>
  </si>
  <si>
    <t>GP1.7</t>
  </si>
  <si>
    <t>GP1.8</t>
  </si>
  <si>
    <t>GP2.1</t>
  </si>
  <si>
    <t>GP2.2</t>
  </si>
  <si>
    <t>GP2.3</t>
  </si>
  <si>
    <t>GP2.4</t>
  </si>
  <si>
    <t>GP2.5</t>
  </si>
  <si>
    <t>GP2.6</t>
  </si>
  <si>
    <t>GP2.7</t>
  </si>
  <si>
    <t>GP2.8</t>
  </si>
  <si>
    <t>GP3.1</t>
  </si>
  <si>
    <t>GP3.3</t>
  </si>
  <si>
    <t>GP3.5</t>
  </si>
  <si>
    <t>GP3.4</t>
  </si>
  <si>
    <t>GP4.1</t>
  </si>
  <si>
    <t>GP4.2</t>
  </si>
  <si>
    <t>GP4.3</t>
  </si>
  <si>
    <t>GP4.4</t>
  </si>
  <si>
    <t>GP5.1</t>
  </si>
  <si>
    <t>GP5.2</t>
  </si>
  <si>
    <t>GP5.3</t>
  </si>
  <si>
    <t>Quiz 1.3</t>
  </si>
  <si>
    <t>Quiz 1.4</t>
  </si>
  <si>
    <t>Quiz 1.5</t>
  </si>
  <si>
    <t>Quiz 1.1</t>
  </si>
  <si>
    <t>Quiz 1.2</t>
  </si>
  <si>
    <t>Quiz 1.6</t>
  </si>
  <si>
    <t>Quiz 1.7</t>
  </si>
  <si>
    <t>Quiz 1.8</t>
  </si>
  <si>
    <t>Quiz 2.1</t>
  </si>
  <si>
    <t>Quiz 2.2</t>
  </si>
  <si>
    <t>Quiz 2.3</t>
  </si>
  <si>
    <t>Quiz 2.4</t>
  </si>
  <si>
    <t>Quiz 2.5</t>
  </si>
  <si>
    <t>Quiz 2.6</t>
  </si>
  <si>
    <t>Quiz 2.7</t>
  </si>
  <si>
    <t>Quiz 2.8</t>
  </si>
  <si>
    <t>Quiz 3.1</t>
  </si>
  <si>
    <t>Quiz 3.3</t>
  </si>
  <si>
    <t>Quiz 3.5</t>
  </si>
  <si>
    <t>Quiz 3.4</t>
  </si>
  <si>
    <t>Quiz 4.1</t>
  </si>
  <si>
    <t>Quiz 4.2</t>
  </si>
  <si>
    <t>Quiz 4.3</t>
  </si>
  <si>
    <t>Quiz 4.4</t>
  </si>
  <si>
    <t>Quiz 5.1</t>
  </si>
  <si>
    <t>Quiz 5.2</t>
  </si>
  <si>
    <t>Quiz 5.3</t>
  </si>
  <si>
    <t>WeBWorK Score</t>
  </si>
  <si>
    <t>Journal 1</t>
  </si>
  <si>
    <t>Journal 2</t>
  </si>
  <si>
    <t>Journal 3</t>
  </si>
  <si>
    <t>Problem 0</t>
  </si>
  <si>
    <t>Problem 1</t>
  </si>
  <si>
    <t>Problem 3</t>
  </si>
  <si>
    <t>Problem 4</t>
  </si>
  <si>
    <t>Problem 6</t>
  </si>
  <si>
    <t>Problem 8</t>
  </si>
  <si>
    <t>Problem 9</t>
  </si>
  <si>
    <t>Problem 11</t>
  </si>
  <si>
    <t>Problem 13</t>
  </si>
  <si>
    <t>Problem 14</t>
  </si>
  <si>
    <t>Problem 16</t>
  </si>
  <si>
    <t>Problem 2 CORE</t>
  </si>
  <si>
    <t>Problem 5 CORE</t>
  </si>
  <si>
    <t>Problem 10 CORE</t>
  </si>
  <si>
    <t>Problem 7 CORE</t>
  </si>
  <si>
    <t>Problem 12 CORE</t>
  </si>
  <si>
    <t>Problem 15 CORE</t>
  </si>
  <si>
    <t>Texting Lesson</t>
  </si>
  <si>
    <t>Video Lesson</t>
  </si>
  <si>
    <t>Desmos Activity</t>
  </si>
  <si>
    <t>Miniproject 1 CORE</t>
  </si>
  <si>
    <t>Miniproject 2 CORE</t>
  </si>
  <si>
    <t>Miniproject 3</t>
  </si>
  <si>
    <t>Miniproject 4</t>
  </si>
  <si>
    <t>Miniproject 5</t>
  </si>
  <si>
    <t>Miniproject 7</t>
  </si>
  <si>
    <t>Miniproject 8 CORE</t>
  </si>
  <si>
    <t>Miniproject 6 CORE</t>
  </si>
  <si>
    <t>GP Total</t>
  </si>
  <si>
    <t>Quiz Total</t>
  </si>
  <si>
    <t>Journal Total</t>
  </si>
  <si>
    <t>Problem or Miniproject Total</t>
  </si>
  <si>
    <t>CORE Total</t>
  </si>
  <si>
    <t>Teaching Total</t>
  </si>
  <si>
    <t>Example Student 1</t>
  </si>
  <si>
    <t>Example Student 2</t>
  </si>
  <si>
    <t>GP Grade</t>
  </si>
  <si>
    <t>Quiz Grade</t>
  </si>
  <si>
    <t>Journal Grade</t>
  </si>
  <si>
    <t>Problem Grade</t>
  </si>
  <si>
    <t>Teaching Grade</t>
  </si>
  <si>
    <t>Getting Started Grade</t>
  </si>
  <si>
    <t>Overall</t>
  </si>
  <si>
    <t>Letter Grade</t>
  </si>
  <si>
    <t>WeBWorK Grade</t>
  </si>
  <si>
    <t>out of</t>
  </si>
  <si>
    <t>q</t>
  </si>
  <si>
    <t>qqqqqqq</t>
  </si>
  <si>
    <t>qqqqq</t>
  </si>
  <si>
    <t>qqq</t>
  </si>
  <si>
    <t>qqqq</t>
  </si>
  <si>
    <r>
      <t xml:space="preserve">140 points: </t>
    </r>
    <r>
      <rPr>
        <sz val="14"/>
        <color theme="1"/>
        <rFont val="Wingdings"/>
        <charset val="2"/>
      </rPr>
      <t>q</t>
    </r>
  </si>
  <si>
    <r>
      <t xml:space="preserve">160 points: </t>
    </r>
    <r>
      <rPr>
        <sz val="14"/>
        <color theme="1"/>
        <rFont val="Wingdings"/>
        <charset val="2"/>
      </rPr>
      <t>q</t>
    </r>
  </si>
  <si>
    <r>
      <t xml:space="preserve">180 points: </t>
    </r>
    <r>
      <rPr>
        <sz val="14"/>
        <color theme="1"/>
        <rFont val="Wingdings"/>
        <charset val="2"/>
      </rPr>
      <t>q</t>
    </r>
  </si>
  <si>
    <r>
      <t xml:space="preserve">200 points: </t>
    </r>
    <r>
      <rPr>
        <sz val="14"/>
        <color theme="1"/>
        <rFont val="Wingdings"/>
        <charset val="2"/>
      </rPr>
      <t>q</t>
    </r>
  </si>
  <si>
    <r>
      <t xml:space="preserve"> </t>
    </r>
    <r>
      <rPr>
        <sz val="14"/>
        <color theme="1"/>
        <rFont val="Wingdings"/>
        <charset val="2"/>
      </rPr>
      <t>q</t>
    </r>
  </si>
  <si>
    <t>Exam Problems</t>
  </si>
  <si>
    <t xml:space="preserve">(At least 10 </t>
  </si>
  <si>
    <t>CORE:</t>
  </si>
  <si>
    <t>Elective:</t>
  </si>
  <si>
    <t>&amp; Miniprojects</t>
  </si>
  <si>
    <t>items, but not</t>
  </si>
  <si>
    <t>all CORE)</t>
  </si>
  <si>
    <t>Tokens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</si>
</sst>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0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4" tint="-0.249977111117893"/>
      <name val="Century Gothic"/>
      <family val="2"/>
      <scheme val="minor"/>
    </font>
    <font>
      <sz val="20"/>
      <color theme="4" tint="-0.499984740745262"/>
      <name val="Corbel"/>
      <family val="2"/>
      <scheme val="major"/>
    </font>
    <font>
      <sz val="14"/>
      <color theme="3"/>
      <name val="Corbel"/>
      <family val="2"/>
      <scheme val="major"/>
    </font>
    <font>
      <b/>
      <sz val="10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sz val="14"/>
      <color theme="1"/>
      <name val="Wingdings"/>
      <charset val="2"/>
    </font>
    <font>
      <b/>
      <sz val="20"/>
      <color theme="4" tint="-0.499984740745262"/>
      <name val="Corbe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2" tint="0.59996337778862885"/>
        <bgColor theme="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-0.4999847407452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4" applyNumberFormat="0" applyFill="0" applyProtection="0">
      <alignment horizontal="left"/>
    </xf>
    <xf numFmtId="0" fontId="6" fillId="0" borderId="0" applyNumberFormat="0" applyFill="0" applyProtection="0">
      <alignment horizontal="left"/>
    </xf>
  </cellStyleXfs>
  <cellXfs count="56">
    <xf numFmtId="0" fontId="0" fillId="0" borderId="0" xfId="0"/>
    <xf numFmtId="0" fontId="9" fillId="10" borderId="0" xfId="0" applyFont="1" applyFill="1"/>
    <xf numFmtId="0" fontId="10" fillId="10" borderId="0" xfId="0" applyFont="1" applyFill="1" applyAlignment="1">
      <alignment horizontal="center"/>
    </xf>
    <xf numFmtId="0" fontId="10" fillId="11" borderId="0" xfId="0" applyFont="1" applyFill="1"/>
    <xf numFmtId="0" fontId="11" fillId="0" borderId="0" xfId="0" applyFont="1"/>
    <xf numFmtId="0" fontId="9" fillId="0" borderId="0" xfId="0" applyFont="1"/>
    <xf numFmtId="0" fontId="11" fillId="12" borderId="0" xfId="0" applyFont="1" applyFill="1"/>
    <xf numFmtId="0" fontId="9" fillId="12" borderId="0" xfId="0" applyFont="1" applyFill="1"/>
    <xf numFmtId="0" fontId="11" fillId="0" borderId="0" xfId="0" applyFont="1" applyFill="1"/>
    <xf numFmtId="0" fontId="9" fillId="0" borderId="0" xfId="0" applyFont="1" applyFill="1"/>
    <xf numFmtId="0" fontId="9" fillId="13" borderId="0" xfId="0" applyFont="1" applyFill="1"/>
    <xf numFmtId="0" fontId="11" fillId="13" borderId="0" xfId="0" applyFont="1" applyFill="1"/>
    <xf numFmtId="0" fontId="1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5" fillId="0" borderId="4" xfId="1" applyProtection="1">
      <alignment horizontal="left"/>
      <protection locked="0"/>
    </xf>
    <xf numFmtId="0" fontId="6" fillId="0" borderId="0" xfId="2" applyProtection="1">
      <alignment horizontal="left"/>
      <protection locked="0"/>
    </xf>
    <xf numFmtId="3" fontId="4" fillId="0" borderId="0" xfId="0" applyNumberFormat="1" applyFont="1" applyFill="1" applyBorder="1" applyAlignment="1" applyProtection="1">
      <alignment horizontal="left"/>
      <protection locked="0"/>
    </xf>
    <xf numFmtId="0" fontId="4" fillId="3" borderId="1" xfId="0" applyFont="1" applyFill="1" applyBorder="1" applyProtection="1">
      <protection locked="0"/>
    </xf>
    <xf numFmtId="3" fontId="4" fillId="3" borderId="1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3" borderId="2" xfId="0" applyFont="1" applyFill="1" applyBorder="1" applyProtection="1">
      <protection locked="0"/>
    </xf>
    <xf numFmtId="0" fontId="4" fillId="3" borderId="2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Protection="1">
      <protection locked="0"/>
    </xf>
    <xf numFmtId="0" fontId="2" fillId="2" borderId="5" xfId="0" applyFont="1" applyFill="1" applyBorder="1" applyProtection="1">
      <protection locked="0"/>
    </xf>
    <xf numFmtId="0" fontId="2" fillId="2" borderId="3" xfId="0" applyFont="1" applyFill="1" applyBorder="1" applyAlignment="1" applyProtection="1">
      <alignment textRotation="45"/>
      <protection locked="0"/>
    </xf>
    <xf numFmtId="0" fontId="2" fillId="2" borderId="6" xfId="0" applyFont="1" applyFill="1" applyBorder="1" applyAlignment="1" applyProtection="1">
      <alignment textRotation="45"/>
      <protection locked="0"/>
    </xf>
    <xf numFmtId="0" fontId="0" fillId="4" borderId="7" xfId="0" applyFont="1" applyFill="1" applyBorder="1" applyAlignment="1" applyProtection="1">
      <alignment textRotation="45"/>
      <protection locked="0"/>
    </xf>
    <xf numFmtId="0" fontId="7" fillId="7" borderId="7" xfId="0" applyFont="1" applyFill="1" applyBorder="1" applyAlignment="1" applyProtection="1">
      <alignment textRotation="45"/>
      <protection locked="0"/>
    </xf>
    <xf numFmtId="0" fontId="0" fillId="5" borderId="7" xfId="0" applyFont="1" applyFill="1" applyBorder="1" applyAlignment="1" applyProtection="1">
      <alignment textRotation="45"/>
      <protection locked="0"/>
    </xf>
    <xf numFmtId="0" fontId="7" fillId="8" borderId="7" xfId="0" applyFont="1" applyFill="1" applyBorder="1" applyAlignment="1" applyProtection="1">
      <alignment textRotation="45"/>
      <protection locked="0"/>
    </xf>
    <xf numFmtId="0" fontId="7" fillId="4" borderId="7" xfId="0" applyFont="1" applyFill="1" applyBorder="1" applyAlignment="1" applyProtection="1">
      <alignment textRotation="45"/>
      <protection locked="0"/>
    </xf>
    <xf numFmtId="0" fontId="0" fillId="6" borderId="7" xfId="0" applyFont="1" applyFill="1" applyBorder="1" applyAlignment="1" applyProtection="1">
      <alignment textRotation="45"/>
      <protection locked="0"/>
    </xf>
    <xf numFmtId="0" fontId="0" fillId="6" borderId="7" xfId="0" applyFont="1" applyFill="1" applyBorder="1" applyAlignment="1" applyProtection="1">
      <alignment horizontal="left" textRotation="45"/>
      <protection locked="0"/>
    </xf>
    <xf numFmtId="0" fontId="0" fillId="4" borderId="7" xfId="0" applyFont="1" applyFill="1" applyBorder="1" applyAlignment="1" applyProtection="1">
      <alignment horizontal="left" textRotation="45"/>
      <protection locked="0"/>
    </xf>
    <xf numFmtId="0" fontId="7" fillId="7" borderId="7" xfId="0" applyFont="1" applyFill="1" applyBorder="1" applyAlignment="1" applyProtection="1">
      <alignment horizontal="left" textRotation="45"/>
      <protection locked="0"/>
    </xf>
    <xf numFmtId="0" fontId="7" fillId="9" borderId="7" xfId="0" applyFont="1" applyFill="1" applyBorder="1" applyAlignment="1" applyProtection="1">
      <alignment horizontal="left" textRotation="45"/>
      <protection locked="0"/>
    </xf>
    <xf numFmtId="0" fontId="0" fillId="5" borderId="7" xfId="0" applyFont="1" applyFill="1" applyBorder="1" applyAlignment="1" applyProtection="1">
      <alignment horizontal="left" textRotation="45"/>
      <protection locked="0"/>
    </xf>
    <xf numFmtId="0" fontId="1" fillId="0" borderId="0" xfId="0" applyFont="1" applyAlignment="1" applyProtection="1">
      <alignment textRotation="45"/>
      <protection locked="0"/>
    </xf>
    <xf numFmtId="0" fontId="3" fillId="0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Font="1" applyFill="1" applyBorder="1" applyProtection="1">
      <protection locked="0"/>
    </xf>
    <xf numFmtId="0" fontId="0" fillId="0" borderId="0" xfId="0" applyFont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Protection="1">
      <protection locked="0"/>
    </xf>
    <xf numFmtId="164" fontId="8" fillId="0" borderId="0" xfId="0" applyNumberFormat="1" applyFont="1" applyFill="1" applyBorder="1" applyProtection="1"/>
    <xf numFmtId="3" fontId="3" fillId="0" borderId="0" xfId="0" applyNumberFormat="1" applyFont="1" applyFill="1" applyBorder="1" applyProtection="1"/>
    <xf numFmtId="2" fontId="3" fillId="0" borderId="0" xfId="0" applyNumberFormat="1" applyFont="1" applyFill="1" applyBorder="1" applyProtection="1"/>
    <xf numFmtId="0" fontId="7" fillId="0" borderId="0" xfId="0" applyFont="1" applyFill="1" applyBorder="1" applyProtection="1"/>
    <xf numFmtId="0" fontId="7" fillId="0" borderId="0" xfId="0" applyFont="1" applyAlignment="1" applyProtection="1">
      <alignment textRotation="45"/>
      <protection locked="0"/>
    </xf>
    <xf numFmtId="0" fontId="8" fillId="14" borderId="7" xfId="0" applyFont="1" applyFill="1" applyBorder="1" applyAlignment="1" applyProtection="1">
      <alignment textRotation="45"/>
      <protection locked="0"/>
    </xf>
    <xf numFmtId="0" fontId="12" fillId="0" borderId="4" xfId="1" applyFont="1" applyProtection="1">
      <alignment horizontal="left"/>
      <protection locked="0"/>
    </xf>
    <xf numFmtId="0" fontId="8" fillId="0" borderId="0" xfId="0" applyFont="1" applyBorder="1" applyProtection="1">
      <protection locked="0"/>
    </xf>
    <xf numFmtId="0" fontId="8" fillId="0" borderId="0" xfId="0" applyNumberFormat="1" applyFont="1" applyFill="1" applyBorder="1" applyProtection="1">
      <protection locked="0"/>
    </xf>
  </cellXfs>
  <cellStyles count="3">
    <cellStyle name="Heading 1" xfId="1" builtinId="16" customBuiltin="1"/>
    <cellStyle name="Heading 2" xfId="2" builtinId="17" customBuiltin="1"/>
    <cellStyle name="Normal" xfId="0" builtinId="0" customBuiltin="1"/>
  </cellStyles>
  <dxfs count="2"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124240</xdr:colOff>
      <xdr:row>7</xdr:row>
      <xdr:rowOff>16564</xdr:rowOff>
    </xdr:from>
    <xdr:to>
      <xdr:col>12</xdr:col>
      <xdr:colOff>115957</xdr:colOff>
      <xdr:row>10</xdr:row>
      <xdr:rowOff>107674</xdr:rowOff>
    </xdr:to>
    <xdr:sp macro="" textlink="">
      <xdr:nvSpPr>
        <xdr:cNvPr id="2" name="TextBox 1"/>
        <xdr:cNvSpPr txBox="1"/>
      </xdr:nvSpPr>
      <xdr:spPr>
        <a:xfrm>
          <a:off x="3238501" y="1606825"/>
          <a:ext cx="1789043" cy="612914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The table contains</a:t>
          </a:r>
          <a:r>
            <a:rPr lang="en-US" sz="800" baseline="0"/>
            <a:t> the minimum score necessary for each grade. (10 CORE Problems must be completed for an A, B, or C.)</a:t>
          </a:r>
          <a:endParaRPr lang="en-US" sz="800"/>
        </a:p>
      </xdr:txBody>
    </xdr:sp>
    <xdr:clientData/>
  </xdr:twoCellAnchor>
  <xdr:oneCellAnchor>
    <xdr:from>
      <xdr:col>19</xdr:col>
      <xdr:colOff>99391</xdr:colOff>
      <xdr:row>14</xdr:row>
      <xdr:rowOff>1</xdr:rowOff>
    </xdr:from>
    <xdr:ext cx="3625736" cy="343877"/>
    <xdr:sp macro="" textlink="">
      <xdr:nvSpPr>
        <xdr:cNvPr id="3" name="TextBox 2"/>
        <xdr:cNvSpPr txBox="1"/>
      </xdr:nvSpPr>
      <xdr:spPr>
        <a:xfrm>
          <a:off x="7156174" y="2807805"/>
          <a:ext cx="3625736" cy="343877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/>
            <a:t>Enter a "1" for each item</a:t>
          </a:r>
          <a:r>
            <a:rPr lang="en-US" sz="800" baseline="0"/>
            <a:t> that has achieved a </a:t>
          </a:r>
          <a:r>
            <a:rPr lang="en-US" sz="800" b="1" baseline="0"/>
            <a:t>Pass</a:t>
          </a:r>
          <a:r>
            <a:rPr lang="en-US" sz="800" baseline="0"/>
            <a:t> or </a:t>
          </a:r>
          <a:r>
            <a:rPr lang="en-US" sz="800" b="1" baseline="0"/>
            <a:t>Mastery</a:t>
          </a:r>
          <a:r>
            <a:rPr lang="en-US" sz="800" baseline="0"/>
            <a:t>. </a:t>
          </a:r>
        </a:p>
        <a:p>
          <a:r>
            <a:rPr lang="en-US" sz="800" baseline="0"/>
            <a:t>Enter the total number of WeBWorK points in the appropriate column.</a:t>
          </a:r>
          <a:endParaRPr lang="en-US" sz="800"/>
        </a:p>
      </xdr:txBody>
    </xdr:sp>
    <xdr:clientData/>
  </xdr:oneCellAnchor>
</xdr:wsDr>
</file>

<file path=xl/theme/theme1.xml><?xml version="1.0" encoding="utf-8"?>
<a:theme xmlns:a="http://schemas.openxmlformats.org/drawingml/2006/main" name="SchoolAthleticBudget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Gradebook">
      <a:majorFont>
        <a:latin typeface="Corbel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outlinePr summaryRight="0"/>
    <pageSetUpPr autoPageBreaks="0" fitToPage="1"/>
  </sheetPr>
  <dimension ref="A1:EJ61"/>
  <sheetViews>
    <sheetView showGridLines="0" tabSelected="1" topLeftCell="A4" zoomScale="115" zoomScaleNormal="115" workbookViewId="0">
      <pane xSplit="1" topLeftCell="B1" activePane="topRight" state="frozen"/>
      <selection activeCell="A11" sqref="A11"/>
      <selection pane="topRight" activeCell="O5" sqref="O5"/>
    </sheetView>
  </sheetViews>
  <sheetFormatPr defaultRowHeight="13.5" outlineLevelCol="1" x14ac:dyDescent="0.25"/>
  <cols>
    <col min="1" max="1" width="24.28515625" style="12" customWidth="1"/>
    <col min="2" max="3" width="4.42578125" style="12" bestFit="1" customWidth="1"/>
    <col min="4" max="4" width="4.42578125" style="12" customWidth="1"/>
    <col min="5" max="10" width="4.42578125" style="12" bestFit="1" customWidth="1"/>
    <col min="11" max="11" width="4.42578125" style="13" customWidth="1"/>
    <col min="12" max="38" width="4.5703125" style="12" customWidth="1" outlineLevel="1"/>
    <col min="39" max="40" width="4.42578125" style="13" bestFit="1" customWidth="1"/>
    <col min="41" max="67" width="4.5703125" style="12" customWidth="1" outlineLevel="1"/>
    <col min="68" max="71" width="4.42578125" style="13" bestFit="1" customWidth="1"/>
    <col min="72" max="74" width="4.5703125" style="12" customWidth="1" outlineLevel="1"/>
    <col min="75" max="76" width="4.42578125" style="13" bestFit="1" customWidth="1"/>
    <col min="77" max="101" width="4.5703125" style="12" customWidth="1" outlineLevel="1"/>
    <col min="102" max="104" width="4.42578125" style="13" bestFit="1" customWidth="1"/>
    <col min="105" max="107" width="4.5703125" style="12" customWidth="1" outlineLevel="1"/>
    <col min="108" max="112" width="4.42578125" style="13" bestFit="1" customWidth="1"/>
    <col min="113" max="16384" width="9.140625" style="12"/>
  </cols>
  <sheetData>
    <row r="1" spans="1:21" ht="9.9499999999999993" customHeight="1" x14ac:dyDescent="0.25"/>
    <row r="2" spans="1:21" ht="26.25" x14ac:dyDescent="0.4">
      <c r="A2" s="14" t="s">
        <v>8</v>
      </c>
      <c r="B2" s="14"/>
      <c r="C2" s="14"/>
      <c r="D2" s="14"/>
      <c r="E2" s="14"/>
      <c r="F2" s="14"/>
      <c r="G2" s="14"/>
      <c r="H2" s="14"/>
      <c r="I2" s="14"/>
      <c r="J2" s="14"/>
      <c r="K2" s="53"/>
      <c r="L2" s="14"/>
      <c r="M2" s="14"/>
      <c r="N2" s="14"/>
      <c r="O2" s="14"/>
      <c r="P2" s="14"/>
      <c r="Q2" s="14"/>
      <c r="R2" s="14"/>
      <c r="S2" s="14"/>
      <c r="T2" s="14"/>
      <c r="U2" s="14"/>
    </row>
    <row r="4" spans="1:21" ht="18.75" x14ac:dyDescent="0.3">
      <c r="A4" s="15" t="s">
        <v>9</v>
      </c>
      <c r="N4" s="16"/>
      <c r="O4" s="16"/>
      <c r="P4" s="16"/>
      <c r="Q4" s="16"/>
      <c r="R4" s="16"/>
      <c r="S4" s="16"/>
      <c r="T4" s="16"/>
      <c r="U4" s="16"/>
    </row>
    <row r="5" spans="1:21" ht="18.75" x14ac:dyDescent="0.3">
      <c r="A5" s="15" t="s">
        <v>10</v>
      </c>
      <c r="N5" s="16"/>
      <c r="O5" s="16"/>
      <c r="P5" s="16"/>
      <c r="Q5" s="16"/>
      <c r="R5" s="16"/>
      <c r="S5" s="16"/>
      <c r="T5" s="16"/>
      <c r="U5" s="16"/>
    </row>
    <row r="6" spans="1:21" ht="18.75" x14ac:dyDescent="0.3">
      <c r="A6" s="15" t="s">
        <v>11</v>
      </c>
      <c r="N6" s="16"/>
      <c r="O6" s="16"/>
      <c r="P6" s="16"/>
      <c r="Q6" s="16"/>
      <c r="R6" s="16"/>
      <c r="S6" s="16"/>
      <c r="T6" s="16"/>
      <c r="U6" s="16"/>
    </row>
    <row r="7" spans="1:21" ht="18.75" x14ac:dyDescent="0.3">
      <c r="A7" s="15"/>
      <c r="N7" s="16"/>
      <c r="O7" s="16"/>
      <c r="P7" s="16"/>
      <c r="Q7" s="16"/>
      <c r="R7" s="16"/>
      <c r="S7" s="16"/>
      <c r="T7" s="16"/>
      <c r="U7" s="16"/>
    </row>
    <row r="8" spans="1:21" x14ac:dyDescent="0.25">
      <c r="A8" s="17" t="s">
        <v>12</v>
      </c>
      <c r="B8" s="18">
        <v>0</v>
      </c>
      <c r="C8" s="18">
        <v>1</v>
      </c>
      <c r="D8" s="18">
        <v>1</v>
      </c>
      <c r="E8" s="18">
        <v>1</v>
      </c>
      <c r="F8" s="18">
        <v>1</v>
      </c>
      <c r="N8" s="16"/>
      <c r="O8" s="16"/>
      <c r="P8" s="16"/>
      <c r="Q8" s="16"/>
      <c r="R8" s="16"/>
      <c r="S8" s="16"/>
      <c r="T8" s="16"/>
      <c r="U8" s="16"/>
    </row>
    <row r="9" spans="1:21" x14ac:dyDescent="0.25">
      <c r="A9" s="17" t="s">
        <v>13</v>
      </c>
      <c r="B9" s="18">
        <v>0</v>
      </c>
      <c r="C9" s="18">
        <v>14</v>
      </c>
      <c r="D9" s="18">
        <v>19</v>
      </c>
      <c r="E9" s="18">
        <v>22</v>
      </c>
      <c r="F9" s="18">
        <v>25</v>
      </c>
      <c r="N9" s="16"/>
      <c r="O9" s="16"/>
      <c r="P9" s="16"/>
      <c r="Q9" s="16"/>
      <c r="R9" s="16"/>
      <c r="S9" s="16"/>
      <c r="T9" s="16"/>
      <c r="U9" s="16"/>
    </row>
    <row r="10" spans="1:21" x14ac:dyDescent="0.25">
      <c r="A10" s="17" t="s">
        <v>21</v>
      </c>
      <c r="B10" s="18">
        <v>0</v>
      </c>
      <c r="C10" s="18">
        <v>10</v>
      </c>
      <c r="D10" s="18">
        <v>14</v>
      </c>
      <c r="E10" s="18">
        <v>18</v>
      </c>
      <c r="F10" s="18">
        <v>22</v>
      </c>
      <c r="N10" s="16"/>
      <c r="O10" s="16"/>
      <c r="P10" s="16"/>
      <c r="Q10" s="16"/>
      <c r="R10" s="16"/>
      <c r="S10" s="16"/>
      <c r="T10" s="16"/>
      <c r="U10" s="16"/>
    </row>
    <row r="11" spans="1:21" x14ac:dyDescent="0.25">
      <c r="A11" s="17" t="s">
        <v>14</v>
      </c>
      <c r="B11" s="18">
        <v>0</v>
      </c>
      <c r="C11" s="18">
        <v>140</v>
      </c>
      <c r="D11" s="18">
        <v>160</v>
      </c>
      <c r="E11" s="18">
        <v>180</v>
      </c>
      <c r="F11" s="18">
        <v>200</v>
      </c>
      <c r="N11" s="16"/>
      <c r="O11" s="16"/>
      <c r="P11" s="16"/>
      <c r="Q11" s="16"/>
      <c r="R11" s="16"/>
      <c r="S11" s="16"/>
      <c r="T11" s="16"/>
      <c r="U11" s="16"/>
    </row>
    <row r="12" spans="1:21" x14ac:dyDescent="0.25">
      <c r="A12" s="17" t="s">
        <v>15</v>
      </c>
      <c r="B12" s="18">
        <v>0</v>
      </c>
      <c r="C12" s="18">
        <v>0</v>
      </c>
      <c r="D12" s="18">
        <v>1</v>
      </c>
      <c r="E12" s="18">
        <v>2</v>
      </c>
      <c r="F12" s="18">
        <v>3</v>
      </c>
      <c r="N12" s="19"/>
      <c r="O12" s="19"/>
      <c r="P12" s="19"/>
      <c r="Q12" s="19"/>
      <c r="R12" s="19"/>
      <c r="S12" s="19"/>
      <c r="T12" s="19"/>
      <c r="U12" s="19"/>
    </row>
    <row r="13" spans="1:21" x14ac:dyDescent="0.25">
      <c r="A13" s="17" t="s">
        <v>16</v>
      </c>
      <c r="B13" s="18">
        <v>0</v>
      </c>
      <c r="C13" s="18">
        <v>10</v>
      </c>
      <c r="D13" s="18">
        <v>10</v>
      </c>
      <c r="E13" s="18">
        <v>15</v>
      </c>
      <c r="F13" s="18">
        <v>20</v>
      </c>
      <c r="N13" s="19"/>
      <c r="O13" s="19"/>
      <c r="P13" s="19"/>
      <c r="Q13" s="19"/>
      <c r="R13" s="19"/>
      <c r="S13" s="19"/>
      <c r="T13" s="19"/>
      <c r="U13" s="19"/>
    </row>
    <row r="14" spans="1:21" x14ac:dyDescent="0.25">
      <c r="A14" s="17" t="s">
        <v>17</v>
      </c>
      <c r="B14" s="18">
        <v>0</v>
      </c>
      <c r="C14" s="18">
        <v>0</v>
      </c>
      <c r="D14" s="18">
        <v>1</v>
      </c>
      <c r="E14" s="18">
        <v>2</v>
      </c>
      <c r="F14" s="18">
        <v>3</v>
      </c>
      <c r="N14" s="19"/>
      <c r="O14" s="19"/>
      <c r="P14" s="19"/>
      <c r="Q14" s="19"/>
      <c r="R14" s="19"/>
      <c r="S14" s="19"/>
      <c r="T14" s="19"/>
      <c r="U14" s="19"/>
    </row>
    <row r="15" spans="1:21" x14ac:dyDescent="0.25">
      <c r="A15" s="20" t="s">
        <v>123</v>
      </c>
      <c r="B15" s="21" t="s">
        <v>0</v>
      </c>
      <c r="C15" s="21" t="s">
        <v>1</v>
      </c>
      <c r="D15" s="21" t="s">
        <v>2</v>
      </c>
      <c r="E15" s="21" t="s">
        <v>3</v>
      </c>
      <c r="F15" s="21" t="s">
        <v>4</v>
      </c>
    </row>
    <row r="16" spans="1:21" x14ac:dyDescent="0.25">
      <c r="A16" s="22" t="s">
        <v>5</v>
      </c>
      <c r="B16" s="23">
        <v>0</v>
      </c>
      <c r="C16" s="23">
        <v>1</v>
      </c>
      <c r="D16" s="23">
        <v>2</v>
      </c>
      <c r="E16" s="23">
        <v>3</v>
      </c>
      <c r="F16" s="23">
        <v>4</v>
      </c>
    </row>
    <row r="17" spans="1:140" x14ac:dyDescent="0.25">
      <c r="A17" s="24"/>
      <c r="B17" s="19"/>
      <c r="C17" s="19"/>
      <c r="D17" s="19"/>
      <c r="E17" s="19"/>
      <c r="F17" s="19"/>
    </row>
    <row r="18" spans="1:140" ht="108" x14ac:dyDescent="0.25">
      <c r="A18" s="25" t="s">
        <v>6</v>
      </c>
      <c r="B18" s="26" t="s">
        <v>7</v>
      </c>
      <c r="C18" s="27" t="s">
        <v>122</v>
      </c>
      <c r="D18" s="27" t="s">
        <v>12</v>
      </c>
      <c r="E18" s="27" t="s">
        <v>13</v>
      </c>
      <c r="F18" s="27" t="s">
        <v>21</v>
      </c>
      <c r="G18" s="27" t="s">
        <v>14</v>
      </c>
      <c r="H18" s="27" t="s">
        <v>19</v>
      </c>
      <c r="I18" s="27" t="s">
        <v>20</v>
      </c>
      <c r="J18" s="27" t="s">
        <v>17</v>
      </c>
      <c r="K18" s="52" t="s">
        <v>143</v>
      </c>
      <c r="L18" s="28" t="s">
        <v>22</v>
      </c>
      <c r="M18" s="28" t="s">
        <v>23</v>
      </c>
      <c r="N18" s="28" t="s">
        <v>24</v>
      </c>
      <c r="O18" s="28" t="s">
        <v>25</v>
      </c>
      <c r="P18" s="28" t="s">
        <v>26</v>
      </c>
      <c r="Q18" s="28" t="s">
        <v>27</v>
      </c>
      <c r="R18" s="28" t="s">
        <v>28</v>
      </c>
      <c r="S18" s="28" t="s">
        <v>29</v>
      </c>
      <c r="T18" s="28" t="s">
        <v>30</v>
      </c>
      <c r="U18" s="28" t="s">
        <v>31</v>
      </c>
      <c r="V18" s="28" t="s">
        <v>32</v>
      </c>
      <c r="W18" s="28" t="s">
        <v>33</v>
      </c>
      <c r="X18" s="28" t="s">
        <v>34</v>
      </c>
      <c r="Y18" s="28" t="s">
        <v>35</v>
      </c>
      <c r="Z18" s="28" t="s">
        <v>36</v>
      </c>
      <c r="AA18" s="28" t="s">
        <v>37</v>
      </c>
      <c r="AB18" s="28" t="s">
        <v>38</v>
      </c>
      <c r="AC18" s="28" t="s">
        <v>39</v>
      </c>
      <c r="AD18" s="28" t="s">
        <v>41</v>
      </c>
      <c r="AE18" s="28" t="s">
        <v>40</v>
      </c>
      <c r="AF18" s="28" t="s">
        <v>42</v>
      </c>
      <c r="AG18" s="28" t="s">
        <v>43</v>
      </c>
      <c r="AH18" s="28" t="s">
        <v>44</v>
      </c>
      <c r="AI18" s="28" t="s">
        <v>45</v>
      </c>
      <c r="AJ18" s="28" t="s">
        <v>46</v>
      </c>
      <c r="AK18" s="28" t="s">
        <v>47</v>
      </c>
      <c r="AL18" s="28" t="s">
        <v>48</v>
      </c>
      <c r="AM18" s="29" t="s">
        <v>108</v>
      </c>
      <c r="AN18" s="29" t="s">
        <v>116</v>
      </c>
      <c r="AO18" s="30" t="s">
        <v>52</v>
      </c>
      <c r="AP18" s="30" t="s">
        <v>53</v>
      </c>
      <c r="AQ18" s="30" t="s">
        <v>49</v>
      </c>
      <c r="AR18" s="30" t="s">
        <v>50</v>
      </c>
      <c r="AS18" s="30" t="s">
        <v>51</v>
      </c>
      <c r="AT18" s="30" t="s">
        <v>54</v>
      </c>
      <c r="AU18" s="30" t="s">
        <v>55</v>
      </c>
      <c r="AV18" s="30" t="s">
        <v>56</v>
      </c>
      <c r="AW18" s="30" t="s">
        <v>57</v>
      </c>
      <c r="AX18" s="30" t="s">
        <v>58</v>
      </c>
      <c r="AY18" s="30" t="s">
        <v>59</v>
      </c>
      <c r="AZ18" s="30" t="s">
        <v>60</v>
      </c>
      <c r="BA18" s="30" t="s">
        <v>61</v>
      </c>
      <c r="BB18" s="30" t="s">
        <v>62</v>
      </c>
      <c r="BC18" s="30" t="s">
        <v>63</v>
      </c>
      <c r="BD18" s="30" t="s">
        <v>64</v>
      </c>
      <c r="BE18" s="30" t="s">
        <v>65</v>
      </c>
      <c r="BF18" s="30" t="s">
        <v>66</v>
      </c>
      <c r="BG18" s="30" t="s">
        <v>68</v>
      </c>
      <c r="BH18" s="30" t="s">
        <v>67</v>
      </c>
      <c r="BI18" s="30" t="s">
        <v>69</v>
      </c>
      <c r="BJ18" s="30" t="s">
        <v>70</v>
      </c>
      <c r="BK18" s="30" t="s">
        <v>71</v>
      </c>
      <c r="BL18" s="30" t="s">
        <v>72</v>
      </c>
      <c r="BM18" s="30" t="s">
        <v>73</v>
      </c>
      <c r="BN18" s="30" t="s">
        <v>74</v>
      </c>
      <c r="BO18" s="30" t="s">
        <v>75</v>
      </c>
      <c r="BP18" s="31" t="s">
        <v>109</v>
      </c>
      <c r="BQ18" s="31" t="s">
        <v>117</v>
      </c>
      <c r="BR18" s="32" t="s">
        <v>76</v>
      </c>
      <c r="BS18" s="32" t="s">
        <v>124</v>
      </c>
      <c r="BT18" s="30" t="s">
        <v>77</v>
      </c>
      <c r="BU18" s="30" t="s">
        <v>78</v>
      </c>
      <c r="BV18" s="30" t="s">
        <v>79</v>
      </c>
      <c r="BW18" s="31" t="s">
        <v>110</v>
      </c>
      <c r="BX18" s="31" t="s">
        <v>118</v>
      </c>
      <c r="BY18" s="28" t="s">
        <v>80</v>
      </c>
      <c r="BZ18" s="28" t="s">
        <v>81</v>
      </c>
      <c r="CA18" s="33" t="s">
        <v>91</v>
      </c>
      <c r="CB18" s="28" t="s">
        <v>82</v>
      </c>
      <c r="CC18" s="28" t="s">
        <v>83</v>
      </c>
      <c r="CD18" s="33" t="s">
        <v>92</v>
      </c>
      <c r="CE18" s="28" t="s">
        <v>84</v>
      </c>
      <c r="CF18" s="33" t="s">
        <v>94</v>
      </c>
      <c r="CG18" s="28" t="s">
        <v>85</v>
      </c>
      <c r="CH18" s="28" t="s">
        <v>86</v>
      </c>
      <c r="CI18" s="33" t="s">
        <v>93</v>
      </c>
      <c r="CJ18" s="28" t="s">
        <v>87</v>
      </c>
      <c r="CK18" s="33" t="s">
        <v>95</v>
      </c>
      <c r="CL18" s="28" t="s">
        <v>88</v>
      </c>
      <c r="CM18" s="28" t="s">
        <v>89</v>
      </c>
      <c r="CN18" s="33" t="s">
        <v>96</v>
      </c>
      <c r="CO18" s="28" t="s">
        <v>90</v>
      </c>
      <c r="CP18" s="34" t="s">
        <v>100</v>
      </c>
      <c r="CQ18" s="34" t="s">
        <v>101</v>
      </c>
      <c r="CR18" s="35" t="s">
        <v>102</v>
      </c>
      <c r="CS18" s="35" t="s">
        <v>103</v>
      </c>
      <c r="CT18" s="35" t="s">
        <v>104</v>
      </c>
      <c r="CU18" s="34" t="s">
        <v>107</v>
      </c>
      <c r="CV18" s="35" t="s">
        <v>105</v>
      </c>
      <c r="CW18" s="34" t="s">
        <v>106</v>
      </c>
      <c r="CX18" s="36" t="s">
        <v>111</v>
      </c>
      <c r="CY18" s="37" t="s">
        <v>112</v>
      </c>
      <c r="CZ18" s="37" t="s">
        <v>119</v>
      </c>
      <c r="DA18" s="38" t="s">
        <v>97</v>
      </c>
      <c r="DB18" s="30" t="s">
        <v>99</v>
      </c>
      <c r="DC18" s="30" t="s">
        <v>98</v>
      </c>
      <c r="DD18" s="31" t="s">
        <v>113</v>
      </c>
      <c r="DE18" s="31" t="s">
        <v>120</v>
      </c>
      <c r="DF18" s="32" t="s">
        <v>12</v>
      </c>
      <c r="DG18" s="32" t="s">
        <v>121</v>
      </c>
      <c r="DH18" s="51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</row>
    <row r="19" spans="1:140" x14ac:dyDescent="0.25">
      <c r="A19" s="40" t="s">
        <v>114</v>
      </c>
      <c r="B19" s="40"/>
      <c r="C19" s="47" t="str">
        <f>IF(COUNTIF(D19:J19,"F")&gt;1,"F",IF(COUNTIF(D19:J19,"F")=1,"D-",IF(COUNTIF(D19:J19,"D")&gt;2,"D",IF(COUNTIF(D19:J19,"D")=2,"D+",IF(COUNTIF(D19:J19,"D")=1,"C-",IF(COUNTIF(D19:J19,"C")&gt;2,"C",IF(COUNTIF(D19:J19,"C")=2,"C+",IF(COUNTIF(D19:J19,"C")=1,"B-",IF(COUNTIF(D19:J19,"B")&gt;2,"B",IF(COUNTIF(D19:J19,"B")=2,"B+",IF(COUNTIF(D19:J19,"B")=1,"A-","A")))))))))))</f>
        <v>B-</v>
      </c>
      <c r="D19" s="48" t="str">
        <f>DG19</f>
        <v>A</v>
      </c>
      <c r="E19" s="48" t="str">
        <f t="shared" ref="E19:E58" si="0">AN19</f>
        <v>B</v>
      </c>
      <c r="F19" s="49" t="str">
        <f>BQ19</f>
        <v>C</v>
      </c>
      <c r="G19" s="49" t="str">
        <f t="shared" ref="G19:G58" si="1">BS19</f>
        <v>B</v>
      </c>
      <c r="H19" s="49" t="str">
        <f t="shared" ref="H19:H58" si="2">BX19</f>
        <v>B</v>
      </c>
      <c r="I19" s="49" t="str">
        <f t="shared" ref="I19:I58" si="3">CZ19</f>
        <v>B</v>
      </c>
      <c r="J19" s="49" t="str">
        <f t="shared" ref="J19:J58" si="4">DE19</f>
        <v>B</v>
      </c>
      <c r="K19" s="55">
        <v>4</v>
      </c>
      <c r="L19" s="40">
        <v>1</v>
      </c>
      <c r="M19" s="40">
        <v>1</v>
      </c>
      <c r="N19" s="40">
        <v>1</v>
      </c>
      <c r="O19" s="40">
        <v>1</v>
      </c>
      <c r="P19" s="40">
        <v>1</v>
      </c>
      <c r="Q19" s="40">
        <v>1</v>
      </c>
      <c r="R19" s="40">
        <v>1</v>
      </c>
      <c r="S19" s="40">
        <v>1</v>
      </c>
      <c r="T19" s="40">
        <v>1</v>
      </c>
      <c r="U19" s="40">
        <v>1</v>
      </c>
      <c r="V19" s="40">
        <v>1</v>
      </c>
      <c r="W19" s="40">
        <v>1</v>
      </c>
      <c r="X19" s="40">
        <v>1</v>
      </c>
      <c r="Y19" s="40">
        <v>1</v>
      </c>
      <c r="Z19" s="40">
        <v>1</v>
      </c>
      <c r="AA19" s="40">
        <v>1</v>
      </c>
      <c r="AB19" s="40">
        <v>1</v>
      </c>
      <c r="AC19" s="40">
        <v>1</v>
      </c>
      <c r="AD19" s="40">
        <v>1</v>
      </c>
      <c r="AE19" s="40">
        <v>1</v>
      </c>
      <c r="AF19" s="40">
        <v>1</v>
      </c>
      <c r="AG19" s="40">
        <v>1</v>
      </c>
      <c r="AH19" s="40">
        <v>1</v>
      </c>
      <c r="AI19" s="40"/>
      <c r="AJ19" s="40"/>
      <c r="AK19" s="40"/>
      <c r="AL19" s="40"/>
      <c r="AM19" s="50">
        <f>SUM('GRADE BOOK'!$L19:$AL19)</f>
        <v>23</v>
      </c>
      <c r="AN19" s="50" t="str">
        <f t="shared" ref="AN19:AN58" si="5">HLOOKUP(AM19,A$9:F$15,7,TRUE)</f>
        <v>B</v>
      </c>
      <c r="AO19" s="42">
        <v>1</v>
      </c>
      <c r="AP19" s="42"/>
      <c r="AQ19" s="42">
        <v>1</v>
      </c>
      <c r="AR19" s="42">
        <v>1</v>
      </c>
      <c r="AS19" s="42"/>
      <c r="AT19" s="43">
        <v>1</v>
      </c>
      <c r="AU19" s="43">
        <v>1</v>
      </c>
      <c r="AV19" s="43">
        <v>1</v>
      </c>
      <c r="AW19" s="43">
        <v>1</v>
      </c>
      <c r="AX19" s="43">
        <v>1</v>
      </c>
      <c r="AY19" s="43">
        <v>1</v>
      </c>
      <c r="AZ19" s="43">
        <v>1</v>
      </c>
      <c r="BA19" s="43">
        <v>1</v>
      </c>
      <c r="BB19" s="43">
        <v>1</v>
      </c>
      <c r="BC19" s="43">
        <v>1</v>
      </c>
      <c r="BD19" s="42"/>
      <c r="BE19" s="43">
        <v>1</v>
      </c>
      <c r="BF19" s="43">
        <v>1</v>
      </c>
      <c r="BG19" s="43">
        <v>1</v>
      </c>
      <c r="BH19" s="42"/>
      <c r="BI19" s="42"/>
      <c r="BJ19" s="42"/>
      <c r="BK19" s="42"/>
      <c r="BL19" s="42"/>
      <c r="BM19" s="42"/>
      <c r="BN19" s="42"/>
      <c r="BO19" s="42"/>
      <c r="BP19" s="50">
        <f>SUM(AO19:BO19)</f>
        <v>16</v>
      </c>
      <c r="BQ19" s="50" t="str">
        <f t="shared" ref="BQ19:BQ58" si="6">HLOOKUP(BP19,A$10:F$15,6,TRUE)</f>
        <v>C</v>
      </c>
      <c r="BR19" s="41">
        <v>188</v>
      </c>
      <c r="BS19" s="50" t="str">
        <f t="shared" ref="BS19:BS58" si="7">HLOOKUP(BR19,B$11:F$15,5,TRUE)</f>
        <v>B</v>
      </c>
      <c r="BT19" s="42">
        <v>1</v>
      </c>
      <c r="BU19" s="42"/>
      <c r="BV19" s="42">
        <v>1</v>
      </c>
      <c r="BW19" s="50">
        <f>SUM(BT19:BV19)</f>
        <v>2</v>
      </c>
      <c r="BX19" s="50" t="str">
        <f t="shared" ref="BX19:BX58" si="8">HLOOKUP(BW19,A$12:F$15,4,TRUE)</f>
        <v>B</v>
      </c>
      <c r="BY19" s="43">
        <v>1</v>
      </c>
      <c r="BZ19" s="43">
        <v>1</v>
      </c>
      <c r="CA19" s="43">
        <v>1</v>
      </c>
      <c r="CB19" s="42"/>
      <c r="CC19" s="42"/>
      <c r="CD19" s="43">
        <v>1</v>
      </c>
      <c r="CE19" s="42"/>
      <c r="CF19" s="42">
        <v>1</v>
      </c>
      <c r="CG19" s="42">
        <v>1</v>
      </c>
      <c r="CH19" s="42">
        <v>1</v>
      </c>
      <c r="CI19" s="43">
        <v>1</v>
      </c>
      <c r="CJ19" s="42"/>
      <c r="CK19" s="43">
        <v>1</v>
      </c>
      <c r="CL19" s="43">
        <v>1</v>
      </c>
      <c r="CM19" s="43">
        <v>1</v>
      </c>
      <c r="CN19" s="42">
        <v>1</v>
      </c>
      <c r="CO19" s="42"/>
      <c r="CP19" s="42">
        <v>1</v>
      </c>
      <c r="CQ19" s="42">
        <v>1</v>
      </c>
      <c r="CR19" s="42"/>
      <c r="CS19" s="43"/>
      <c r="CT19" s="42"/>
      <c r="CU19" s="42">
        <v>1</v>
      </c>
      <c r="CV19" s="42">
        <v>1</v>
      </c>
      <c r="CW19" s="42">
        <v>1</v>
      </c>
      <c r="CX19" s="50">
        <f>SUM(BY19:CW19)</f>
        <v>17</v>
      </c>
      <c r="CY19" s="50">
        <f>CA19+CD19+CF19+CI19+CK19+CN19+CP19+CQ19+CU19+CW19</f>
        <v>10</v>
      </c>
      <c r="CZ19" s="50" t="str">
        <f>IF(CY19&gt;9,HLOOKUP(CX19,A$13:F$15,3,TRUE),IF(CX19&gt;9,"D","F"))</f>
        <v>B</v>
      </c>
      <c r="DA19" s="43">
        <v>1</v>
      </c>
      <c r="DB19" s="43">
        <v>1</v>
      </c>
      <c r="DC19" s="42"/>
      <c r="DD19" s="50">
        <f>SUM(DA19:DC19)</f>
        <v>2</v>
      </c>
      <c r="DE19" s="50" t="str">
        <f t="shared" ref="DE19:DE58" si="9">HLOOKUP(DD19,A$14:F$15,2,TRUE)</f>
        <v>B</v>
      </c>
      <c r="DF19" s="41">
        <v>1</v>
      </c>
      <c r="DG19" s="50" t="str">
        <f t="shared" ref="DG19:DG58" si="10">HLOOKUP(DF19,A$8:F$15,8,TRUE)</f>
        <v>A</v>
      </c>
    </row>
    <row r="20" spans="1:140" x14ac:dyDescent="0.25">
      <c r="A20" s="40" t="s">
        <v>115</v>
      </c>
      <c r="B20" s="40"/>
      <c r="C20" s="47" t="str">
        <f t="shared" ref="C20:C58" si="11">IF(COUNTIF(D20:J20,"F")&gt;1,"F",IF(COUNTIF(D20:J20,"F")=1,"D-",IF(COUNTIF(D20:J20,"D")&gt;2,"D",IF(COUNTIF(D20:J20,"D")=2,"D+",IF(COUNTIF(D20:J20,"D")=1,"C-",IF(COUNTIF(D20:J20,"C")&gt;2,"C",IF(COUNTIF(D20:J20,"C")=2,"C+",IF(COUNTIF(D20:J20,"C")=1,"B-",IF(COUNTIF(D20:J20,"B")&gt;2,"B",IF(COUNTIF(D20:J20,"B")=2,"B+",IF(COUNTIF(D20:J20,"B")=1,"A-","A")))))))))))</f>
        <v>B+</v>
      </c>
      <c r="D20" s="48" t="str">
        <f t="shared" ref="D20:D58" si="12">DG20</f>
        <v>A</v>
      </c>
      <c r="E20" s="48" t="str">
        <f t="shared" si="0"/>
        <v>B</v>
      </c>
      <c r="F20" s="49" t="str">
        <f t="shared" ref="F20:F58" si="13">BQ20</f>
        <v>A</v>
      </c>
      <c r="G20" s="49" t="str">
        <f t="shared" si="1"/>
        <v>A</v>
      </c>
      <c r="H20" s="49" t="str">
        <f t="shared" si="2"/>
        <v>A</v>
      </c>
      <c r="I20" s="49" t="str">
        <f t="shared" si="3"/>
        <v>B</v>
      </c>
      <c r="J20" s="49" t="str">
        <f t="shared" si="4"/>
        <v>A</v>
      </c>
      <c r="K20" s="55">
        <v>1</v>
      </c>
      <c r="L20" s="40">
        <v>1</v>
      </c>
      <c r="M20" s="40">
        <v>1</v>
      </c>
      <c r="N20" s="40">
        <v>1</v>
      </c>
      <c r="O20" s="40">
        <v>1</v>
      </c>
      <c r="P20" s="40">
        <v>1</v>
      </c>
      <c r="Q20" s="40">
        <v>1</v>
      </c>
      <c r="R20" s="40">
        <v>1</v>
      </c>
      <c r="S20" s="40">
        <v>1</v>
      </c>
      <c r="T20" s="40">
        <v>1</v>
      </c>
      <c r="U20" s="40">
        <v>1</v>
      </c>
      <c r="V20" s="40">
        <v>1</v>
      </c>
      <c r="W20" s="40">
        <v>1</v>
      </c>
      <c r="X20" s="40">
        <v>1</v>
      </c>
      <c r="Y20" s="40">
        <v>1</v>
      </c>
      <c r="Z20" s="40">
        <v>1</v>
      </c>
      <c r="AA20" s="40">
        <v>1</v>
      </c>
      <c r="AB20" s="40">
        <v>1</v>
      </c>
      <c r="AC20" s="40">
        <v>1</v>
      </c>
      <c r="AD20" s="40">
        <v>1</v>
      </c>
      <c r="AE20" s="40">
        <v>1</v>
      </c>
      <c r="AF20" s="40">
        <v>1</v>
      </c>
      <c r="AG20" s="40">
        <v>1</v>
      </c>
      <c r="AH20" s="40"/>
      <c r="AI20" s="40">
        <v>1</v>
      </c>
      <c r="AJ20" s="40"/>
      <c r="AK20" s="40"/>
      <c r="AL20" s="40"/>
      <c r="AM20" s="50">
        <f>SUM('GRADE BOOK'!$L20:$AL20)</f>
        <v>23</v>
      </c>
      <c r="AN20" s="50" t="str">
        <f t="shared" si="5"/>
        <v>B</v>
      </c>
      <c r="AO20" s="42">
        <v>1</v>
      </c>
      <c r="AP20" s="42">
        <v>1</v>
      </c>
      <c r="AQ20" s="42">
        <v>1</v>
      </c>
      <c r="AR20" s="42">
        <v>1</v>
      </c>
      <c r="AS20" s="42">
        <v>1</v>
      </c>
      <c r="AT20" s="42">
        <v>1</v>
      </c>
      <c r="AU20" s="42">
        <v>1</v>
      </c>
      <c r="AV20" s="42">
        <v>1</v>
      </c>
      <c r="AW20" s="42">
        <v>1</v>
      </c>
      <c r="AX20" s="42">
        <v>1</v>
      </c>
      <c r="AY20" s="42">
        <v>1</v>
      </c>
      <c r="AZ20" s="42">
        <v>1</v>
      </c>
      <c r="BA20" s="42">
        <v>1</v>
      </c>
      <c r="BB20" s="42">
        <v>1</v>
      </c>
      <c r="BC20" s="42">
        <v>1</v>
      </c>
      <c r="BD20" s="42">
        <v>1</v>
      </c>
      <c r="BE20" s="42">
        <v>1</v>
      </c>
      <c r="BF20" s="42">
        <v>1</v>
      </c>
      <c r="BG20" s="42">
        <v>1</v>
      </c>
      <c r="BH20" s="42"/>
      <c r="BI20" s="42"/>
      <c r="BJ20" s="43">
        <v>1</v>
      </c>
      <c r="BK20" s="43">
        <v>1</v>
      </c>
      <c r="BL20" s="43">
        <v>1</v>
      </c>
      <c r="BM20" s="42"/>
      <c r="BN20" s="42"/>
      <c r="BO20" s="42"/>
      <c r="BP20" s="50">
        <f t="shared" ref="BP20:BP58" si="14">SUM(AO20:BO20)</f>
        <v>22</v>
      </c>
      <c r="BQ20" s="50" t="str">
        <f t="shared" si="6"/>
        <v>A</v>
      </c>
      <c r="BR20" s="41">
        <v>206</v>
      </c>
      <c r="BS20" s="50" t="str">
        <f t="shared" si="7"/>
        <v>A</v>
      </c>
      <c r="BT20" s="42">
        <v>1</v>
      </c>
      <c r="BU20" s="42">
        <v>1</v>
      </c>
      <c r="BV20" s="42">
        <v>1</v>
      </c>
      <c r="BW20" s="50">
        <f t="shared" ref="BW20:BW58" si="15">SUM(BT20:BV20)</f>
        <v>3</v>
      </c>
      <c r="BX20" s="50" t="str">
        <f t="shared" si="8"/>
        <v>A</v>
      </c>
      <c r="BY20" s="42"/>
      <c r="BZ20" s="42"/>
      <c r="CA20" s="42">
        <v>1</v>
      </c>
      <c r="CB20" s="42"/>
      <c r="CC20" s="42"/>
      <c r="CD20" s="42">
        <v>1</v>
      </c>
      <c r="CE20" s="42">
        <v>1</v>
      </c>
      <c r="CF20" s="42">
        <v>1</v>
      </c>
      <c r="CG20" s="42">
        <v>1</v>
      </c>
      <c r="CH20" s="42"/>
      <c r="CI20" s="42">
        <v>1</v>
      </c>
      <c r="CJ20" s="42"/>
      <c r="CK20" s="42">
        <v>1</v>
      </c>
      <c r="CL20" s="42"/>
      <c r="CM20" s="42">
        <v>1</v>
      </c>
      <c r="CN20" s="42">
        <v>1</v>
      </c>
      <c r="CO20" s="42"/>
      <c r="CP20" s="42">
        <v>1</v>
      </c>
      <c r="CQ20" s="42">
        <v>1</v>
      </c>
      <c r="CR20" s="43">
        <v>1</v>
      </c>
      <c r="CS20" s="43">
        <v>1</v>
      </c>
      <c r="CT20" s="42">
        <v>1</v>
      </c>
      <c r="CU20" s="42">
        <v>1</v>
      </c>
      <c r="CV20" s="42"/>
      <c r="CW20" s="42">
        <v>1</v>
      </c>
      <c r="CX20" s="50">
        <f t="shared" ref="CX20:CX58" si="16">SUM(BY20:CW20)</f>
        <v>16</v>
      </c>
      <c r="CY20" s="50">
        <f t="shared" ref="CY20:CY58" si="17">CA20+CD20+CF20+CI20+CK20+CN20+CP20+CQ20+CU20+CW20</f>
        <v>10</v>
      </c>
      <c r="CZ20" s="50" t="str">
        <f t="shared" ref="CZ20:CZ58" si="18">IF(CY20&gt;9,HLOOKUP(CX20,A$13:F$15,3,TRUE),IF(CX20&gt;9,"D","F"))</f>
        <v>B</v>
      </c>
      <c r="DA20" s="42">
        <v>1</v>
      </c>
      <c r="DB20" s="42">
        <v>1</v>
      </c>
      <c r="DC20" s="43">
        <v>1</v>
      </c>
      <c r="DD20" s="50">
        <f t="shared" ref="DD20:DD58" si="19">SUM(DA20:DC20)</f>
        <v>3</v>
      </c>
      <c r="DE20" s="50" t="str">
        <f t="shared" si="9"/>
        <v>A</v>
      </c>
      <c r="DF20" s="41">
        <v>1</v>
      </c>
      <c r="DG20" s="50" t="str">
        <f t="shared" si="10"/>
        <v>A</v>
      </c>
    </row>
    <row r="21" spans="1:140" x14ac:dyDescent="0.25">
      <c r="A21" s="40"/>
      <c r="B21" s="40"/>
      <c r="C21" s="47" t="str">
        <f t="shared" si="11"/>
        <v>F</v>
      </c>
      <c r="D21" s="48" t="str">
        <f t="shared" si="12"/>
        <v>F</v>
      </c>
      <c r="E21" s="48" t="str">
        <f t="shared" si="0"/>
        <v>F</v>
      </c>
      <c r="F21" s="49" t="str">
        <f t="shared" si="13"/>
        <v>F</v>
      </c>
      <c r="G21" s="49" t="str">
        <f t="shared" si="1"/>
        <v>F</v>
      </c>
      <c r="H21" s="49" t="str">
        <f t="shared" si="2"/>
        <v>D</v>
      </c>
      <c r="I21" s="49" t="str">
        <f t="shared" si="3"/>
        <v>F</v>
      </c>
      <c r="J21" s="49" t="str">
        <f t="shared" si="4"/>
        <v>D</v>
      </c>
      <c r="K21" s="55">
        <v>5</v>
      </c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50">
        <f>SUM('GRADE BOOK'!$L21:$AL21)</f>
        <v>0</v>
      </c>
      <c r="AN21" s="50" t="str">
        <f t="shared" si="5"/>
        <v>F</v>
      </c>
      <c r="AO21" s="42"/>
      <c r="AP21" s="42"/>
      <c r="AQ21" s="42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50">
        <f t="shared" si="14"/>
        <v>0</v>
      </c>
      <c r="BQ21" s="50" t="str">
        <f t="shared" si="6"/>
        <v>F</v>
      </c>
      <c r="BR21" s="41">
        <v>0</v>
      </c>
      <c r="BS21" s="50" t="str">
        <f t="shared" si="7"/>
        <v>F</v>
      </c>
      <c r="BT21" s="43"/>
      <c r="BU21" s="43"/>
      <c r="BV21" s="43"/>
      <c r="BW21" s="50">
        <f t="shared" si="15"/>
        <v>0</v>
      </c>
      <c r="BX21" s="50" t="str">
        <f t="shared" si="8"/>
        <v>D</v>
      </c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50">
        <f t="shared" si="16"/>
        <v>0</v>
      </c>
      <c r="CY21" s="50">
        <f t="shared" si="17"/>
        <v>0</v>
      </c>
      <c r="CZ21" s="50" t="str">
        <f t="shared" si="18"/>
        <v>F</v>
      </c>
      <c r="DA21" s="43"/>
      <c r="DB21" s="43"/>
      <c r="DC21" s="43"/>
      <c r="DD21" s="50">
        <f t="shared" si="19"/>
        <v>0</v>
      </c>
      <c r="DE21" s="50" t="str">
        <f t="shared" si="9"/>
        <v>D</v>
      </c>
      <c r="DF21" s="41">
        <v>0</v>
      </c>
      <c r="DG21" s="50" t="str">
        <f t="shared" si="10"/>
        <v>F</v>
      </c>
    </row>
    <row r="22" spans="1:140" x14ac:dyDescent="0.25">
      <c r="A22" s="40"/>
      <c r="B22" s="40"/>
      <c r="C22" s="47" t="str">
        <f t="shared" si="11"/>
        <v>F</v>
      </c>
      <c r="D22" s="48" t="str">
        <f t="shared" si="12"/>
        <v>F</v>
      </c>
      <c r="E22" s="48" t="str">
        <f t="shared" si="0"/>
        <v>F</v>
      </c>
      <c r="F22" s="49" t="str">
        <f t="shared" si="13"/>
        <v>F</v>
      </c>
      <c r="G22" s="49" t="str">
        <f t="shared" si="1"/>
        <v>F</v>
      </c>
      <c r="H22" s="49" t="str">
        <f t="shared" si="2"/>
        <v>D</v>
      </c>
      <c r="I22" s="49" t="str">
        <f t="shared" si="3"/>
        <v>F</v>
      </c>
      <c r="J22" s="49" t="str">
        <f t="shared" si="4"/>
        <v>D</v>
      </c>
      <c r="K22" s="55">
        <v>5</v>
      </c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50">
        <f>SUM('GRADE BOOK'!$L22:$AL22)</f>
        <v>0</v>
      </c>
      <c r="AN22" s="50" t="str">
        <f t="shared" si="5"/>
        <v>F</v>
      </c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50">
        <f t="shared" si="14"/>
        <v>0</v>
      </c>
      <c r="BQ22" s="50" t="str">
        <f t="shared" si="6"/>
        <v>F</v>
      </c>
      <c r="BR22" s="41">
        <v>0</v>
      </c>
      <c r="BS22" s="50" t="str">
        <f t="shared" si="7"/>
        <v>F</v>
      </c>
      <c r="BT22" s="42"/>
      <c r="BU22" s="42"/>
      <c r="BV22" s="42"/>
      <c r="BW22" s="50">
        <f t="shared" si="15"/>
        <v>0</v>
      </c>
      <c r="BX22" s="50" t="str">
        <f t="shared" si="8"/>
        <v>D</v>
      </c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50">
        <f t="shared" si="16"/>
        <v>0</v>
      </c>
      <c r="CY22" s="50">
        <f t="shared" si="17"/>
        <v>0</v>
      </c>
      <c r="CZ22" s="50" t="str">
        <f t="shared" si="18"/>
        <v>F</v>
      </c>
      <c r="DA22" s="42"/>
      <c r="DB22" s="42"/>
      <c r="DC22" s="42"/>
      <c r="DD22" s="50">
        <f t="shared" si="19"/>
        <v>0</v>
      </c>
      <c r="DE22" s="50" t="str">
        <f t="shared" si="9"/>
        <v>D</v>
      </c>
      <c r="DF22" s="41">
        <v>0</v>
      </c>
      <c r="DG22" s="50" t="str">
        <f t="shared" si="10"/>
        <v>F</v>
      </c>
    </row>
    <row r="23" spans="1:140" x14ac:dyDescent="0.25">
      <c r="A23" s="40"/>
      <c r="B23" s="40"/>
      <c r="C23" s="47" t="str">
        <f t="shared" si="11"/>
        <v>F</v>
      </c>
      <c r="D23" s="48" t="str">
        <f t="shared" si="12"/>
        <v>F</v>
      </c>
      <c r="E23" s="48" t="str">
        <f t="shared" si="0"/>
        <v>F</v>
      </c>
      <c r="F23" s="49" t="str">
        <f t="shared" si="13"/>
        <v>F</v>
      </c>
      <c r="G23" s="49" t="str">
        <f t="shared" si="1"/>
        <v>F</v>
      </c>
      <c r="H23" s="49" t="str">
        <f t="shared" si="2"/>
        <v>D</v>
      </c>
      <c r="I23" s="49" t="str">
        <f t="shared" si="3"/>
        <v>F</v>
      </c>
      <c r="J23" s="49" t="str">
        <f t="shared" si="4"/>
        <v>D</v>
      </c>
      <c r="K23" s="55">
        <v>5</v>
      </c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50">
        <f>SUM('GRADE BOOK'!$L23:$AL23)</f>
        <v>0</v>
      </c>
      <c r="AN23" s="50" t="str">
        <f t="shared" si="5"/>
        <v>F</v>
      </c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50">
        <f t="shared" si="14"/>
        <v>0</v>
      </c>
      <c r="BQ23" s="50" t="str">
        <f t="shared" si="6"/>
        <v>F</v>
      </c>
      <c r="BR23" s="41">
        <v>0</v>
      </c>
      <c r="BS23" s="50" t="str">
        <f t="shared" si="7"/>
        <v>F</v>
      </c>
      <c r="BT23" s="42"/>
      <c r="BU23" s="42"/>
      <c r="BV23" s="42"/>
      <c r="BW23" s="50">
        <f t="shared" si="15"/>
        <v>0</v>
      </c>
      <c r="BX23" s="50" t="str">
        <f t="shared" si="8"/>
        <v>D</v>
      </c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50">
        <f t="shared" si="16"/>
        <v>0</v>
      </c>
      <c r="CY23" s="50">
        <f t="shared" si="17"/>
        <v>0</v>
      </c>
      <c r="CZ23" s="50" t="str">
        <f t="shared" si="18"/>
        <v>F</v>
      </c>
      <c r="DA23" s="42"/>
      <c r="DB23" s="42"/>
      <c r="DC23" s="42"/>
      <c r="DD23" s="50">
        <f t="shared" si="19"/>
        <v>0</v>
      </c>
      <c r="DE23" s="50" t="str">
        <f t="shared" si="9"/>
        <v>D</v>
      </c>
      <c r="DF23" s="41">
        <v>0</v>
      </c>
      <c r="DG23" s="50" t="str">
        <f t="shared" si="10"/>
        <v>F</v>
      </c>
    </row>
    <row r="24" spans="1:140" x14ac:dyDescent="0.25">
      <c r="A24" s="40"/>
      <c r="B24" s="40"/>
      <c r="C24" s="47" t="str">
        <f t="shared" si="11"/>
        <v>F</v>
      </c>
      <c r="D24" s="48" t="str">
        <f t="shared" si="12"/>
        <v>F</v>
      </c>
      <c r="E24" s="48" t="str">
        <f t="shared" si="0"/>
        <v>F</v>
      </c>
      <c r="F24" s="49" t="str">
        <f t="shared" si="13"/>
        <v>F</v>
      </c>
      <c r="G24" s="49" t="str">
        <f t="shared" si="1"/>
        <v>F</v>
      </c>
      <c r="H24" s="49" t="str">
        <f t="shared" si="2"/>
        <v>D</v>
      </c>
      <c r="I24" s="49" t="str">
        <f t="shared" si="3"/>
        <v>F</v>
      </c>
      <c r="J24" s="49" t="str">
        <f t="shared" si="4"/>
        <v>D</v>
      </c>
      <c r="K24" s="55">
        <v>5</v>
      </c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50">
        <f>SUM('GRADE BOOK'!$L24:$AL24)</f>
        <v>0</v>
      </c>
      <c r="AN24" s="50" t="str">
        <f t="shared" si="5"/>
        <v>F</v>
      </c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50">
        <f t="shared" si="14"/>
        <v>0</v>
      </c>
      <c r="BQ24" s="50" t="str">
        <f t="shared" si="6"/>
        <v>F</v>
      </c>
      <c r="BR24" s="41">
        <v>0</v>
      </c>
      <c r="BS24" s="50" t="str">
        <f t="shared" si="7"/>
        <v>F</v>
      </c>
      <c r="BT24" s="42"/>
      <c r="BU24" s="42"/>
      <c r="BV24" s="42"/>
      <c r="BW24" s="50">
        <f t="shared" si="15"/>
        <v>0</v>
      </c>
      <c r="BX24" s="50" t="str">
        <f t="shared" si="8"/>
        <v>D</v>
      </c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50">
        <f t="shared" si="16"/>
        <v>0</v>
      </c>
      <c r="CY24" s="50">
        <f t="shared" si="17"/>
        <v>0</v>
      </c>
      <c r="CZ24" s="50" t="str">
        <f t="shared" si="18"/>
        <v>F</v>
      </c>
      <c r="DA24" s="42"/>
      <c r="DB24" s="42"/>
      <c r="DC24" s="42"/>
      <c r="DD24" s="50">
        <f t="shared" si="19"/>
        <v>0</v>
      </c>
      <c r="DE24" s="50" t="str">
        <f t="shared" si="9"/>
        <v>D</v>
      </c>
      <c r="DF24" s="41">
        <v>0</v>
      </c>
      <c r="DG24" s="50" t="str">
        <f t="shared" si="10"/>
        <v>F</v>
      </c>
    </row>
    <row r="25" spans="1:140" x14ac:dyDescent="0.25">
      <c r="A25" s="40"/>
      <c r="B25" s="40"/>
      <c r="C25" s="47" t="str">
        <f t="shared" si="11"/>
        <v>F</v>
      </c>
      <c r="D25" s="48" t="str">
        <f t="shared" si="12"/>
        <v>F</v>
      </c>
      <c r="E25" s="48" t="str">
        <f t="shared" si="0"/>
        <v>F</v>
      </c>
      <c r="F25" s="49" t="str">
        <f t="shared" si="13"/>
        <v>F</v>
      </c>
      <c r="G25" s="49" t="str">
        <f t="shared" si="1"/>
        <v>F</v>
      </c>
      <c r="H25" s="49" t="str">
        <f t="shared" si="2"/>
        <v>D</v>
      </c>
      <c r="I25" s="49" t="str">
        <f t="shared" si="3"/>
        <v>F</v>
      </c>
      <c r="J25" s="49" t="str">
        <f t="shared" si="4"/>
        <v>D</v>
      </c>
      <c r="K25" s="55">
        <v>5</v>
      </c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50">
        <f>SUM('GRADE BOOK'!$L25:$AL25)</f>
        <v>0</v>
      </c>
      <c r="AN25" s="50" t="str">
        <f t="shared" si="5"/>
        <v>F</v>
      </c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50">
        <f t="shared" si="14"/>
        <v>0</v>
      </c>
      <c r="BQ25" s="50" t="str">
        <f t="shared" si="6"/>
        <v>F</v>
      </c>
      <c r="BR25" s="41">
        <v>0</v>
      </c>
      <c r="BS25" s="50" t="str">
        <f t="shared" si="7"/>
        <v>F</v>
      </c>
      <c r="BT25" s="42"/>
      <c r="BU25" s="42"/>
      <c r="BV25" s="42"/>
      <c r="BW25" s="50">
        <f t="shared" si="15"/>
        <v>0</v>
      </c>
      <c r="BX25" s="50" t="str">
        <f t="shared" si="8"/>
        <v>D</v>
      </c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50">
        <f t="shared" si="16"/>
        <v>0</v>
      </c>
      <c r="CY25" s="50">
        <f t="shared" si="17"/>
        <v>0</v>
      </c>
      <c r="CZ25" s="50" t="str">
        <f t="shared" si="18"/>
        <v>F</v>
      </c>
      <c r="DA25" s="42"/>
      <c r="DB25" s="42"/>
      <c r="DC25" s="42"/>
      <c r="DD25" s="50">
        <f t="shared" si="19"/>
        <v>0</v>
      </c>
      <c r="DE25" s="50" t="str">
        <f t="shared" si="9"/>
        <v>D</v>
      </c>
      <c r="DF25" s="41">
        <v>0</v>
      </c>
      <c r="DG25" s="50" t="str">
        <f t="shared" si="10"/>
        <v>F</v>
      </c>
    </row>
    <row r="26" spans="1:140" x14ac:dyDescent="0.25">
      <c r="A26" s="40"/>
      <c r="B26" s="40"/>
      <c r="C26" s="47" t="str">
        <f t="shared" si="11"/>
        <v>F</v>
      </c>
      <c r="D26" s="48" t="str">
        <f t="shared" si="12"/>
        <v>F</v>
      </c>
      <c r="E26" s="48" t="str">
        <f t="shared" si="0"/>
        <v>F</v>
      </c>
      <c r="F26" s="49" t="str">
        <f t="shared" si="13"/>
        <v>F</v>
      </c>
      <c r="G26" s="49" t="str">
        <f t="shared" si="1"/>
        <v>F</v>
      </c>
      <c r="H26" s="49" t="str">
        <f t="shared" si="2"/>
        <v>D</v>
      </c>
      <c r="I26" s="49" t="str">
        <f t="shared" si="3"/>
        <v>F</v>
      </c>
      <c r="J26" s="49" t="str">
        <f t="shared" si="4"/>
        <v>D</v>
      </c>
      <c r="K26" s="55">
        <v>5</v>
      </c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50">
        <f>SUM('GRADE BOOK'!$L26:$AL26)</f>
        <v>0</v>
      </c>
      <c r="AN26" s="50" t="str">
        <f t="shared" si="5"/>
        <v>F</v>
      </c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50">
        <f t="shared" si="14"/>
        <v>0</v>
      </c>
      <c r="BQ26" s="50" t="str">
        <f t="shared" si="6"/>
        <v>F</v>
      </c>
      <c r="BR26" s="41">
        <v>0</v>
      </c>
      <c r="BS26" s="50" t="str">
        <f t="shared" si="7"/>
        <v>F</v>
      </c>
      <c r="BT26" s="42"/>
      <c r="BU26" s="42"/>
      <c r="BV26" s="42"/>
      <c r="BW26" s="50">
        <f t="shared" si="15"/>
        <v>0</v>
      </c>
      <c r="BX26" s="50" t="str">
        <f t="shared" si="8"/>
        <v>D</v>
      </c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50">
        <f t="shared" si="16"/>
        <v>0</v>
      </c>
      <c r="CY26" s="50">
        <f t="shared" si="17"/>
        <v>0</v>
      </c>
      <c r="CZ26" s="50" t="str">
        <f t="shared" si="18"/>
        <v>F</v>
      </c>
      <c r="DA26" s="42"/>
      <c r="DB26" s="42"/>
      <c r="DC26" s="42"/>
      <c r="DD26" s="50">
        <f t="shared" si="19"/>
        <v>0</v>
      </c>
      <c r="DE26" s="50" t="str">
        <f t="shared" si="9"/>
        <v>D</v>
      </c>
      <c r="DF26" s="41">
        <v>0</v>
      </c>
      <c r="DG26" s="50" t="str">
        <f t="shared" si="10"/>
        <v>F</v>
      </c>
    </row>
    <row r="27" spans="1:140" x14ac:dyDescent="0.25">
      <c r="A27" s="40"/>
      <c r="B27" s="40"/>
      <c r="C27" s="47" t="str">
        <f t="shared" si="11"/>
        <v>F</v>
      </c>
      <c r="D27" s="48" t="str">
        <f t="shared" si="12"/>
        <v>F</v>
      </c>
      <c r="E27" s="48" t="str">
        <f t="shared" si="0"/>
        <v>F</v>
      </c>
      <c r="F27" s="49" t="str">
        <f t="shared" si="13"/>
        <v>F</v>
      </c>
      <c r="G27" s="49" t="str">
        <f t="shared" si="1"/>
        <v>F</v>
      </c>
      <c r="H27" s="49" t="str">
        <f t="shared" si="2"/>
        <v>D</v>
      </c>
      <c r="I27" s="49" t="str">
        <f t="shared" si="3"/>
        <v>F</v>
      </c>
      <c r="J27" s="49" t="str">
        <f t="shared" si="4"/>
        <v>D</v>
      </c>
      <c r="K27" s="55">
        <v>5</v>
      </c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50">
        <f>SUM('GRADE BOOK'!$L27:$AL27)</f>
        <v>0</v>
      </c>
      <c r="AN27" s="50" t="str">
        <f t="shared" si="5"/>
        <v>F</v>
      </c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50">
        <f t="shared" si="14"/>
        <v>0</v>
      </c>
      <c r="BQ27" s="50" t="str">
        <f t="shared" si="6"/>
        <v>F</v>
      </c>
      <c r="BR27" s="41">
        <v>0</v>
      </c>
      <c r="BS27" s="50" t="str">
        <f t="shared" si="7"/>
        <v>F</v>
      </c>
      <c r="BT27" s="42"/>
      <c r="BU27" s="42"/>
      <c r="BV27" s="42"/>
      <c r="BW27" s="50">
        <f t="shared" si="15"/>
        <v>0</v>
      </c>
      <c r="BX27" s="50" t="str">
        <f t="shared" si="8"/>
        <v>D</v>
      </c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50">
        <f t="shared" si="16"/>
        <v>0</v>
      </c>
      <c r="CY27" s="50">
        <f t="shared" si="17"/>
        <v>0</v>
      </c>
      <c r="CZ27" s="50" t="str">
        <f t="shared" si="18"/>
        <v>F</v>
      </c>
      <c r="DA27" s="42"/>
      <c r="DB27" s="42"/>
      <c r="DC27" s="42"/>
      <c r="DD27" s="50">
        <f t="shared" si="19"/>
        <v>0</v>
      </c>
      <c r="DE27" s="50" t="str">
        <f t="shared" si="9"/>
        <v>D</v>
      </c>
      <c r="DF27" s="41">
        <v>0</v>
      </c>
      <c r="DG27" s="50" t="str">
        <f t="shared" si="10"/>
        <v>F</v>
      </c>
    </row>
    <row r="28" spans="1:140" x14ac:dyDescent="0.25">
      <c r="A28" s="40"/>
      <c r="B28" s="40"/>
      <c r="C28" s="47" t="str">
        <f t="shared" si="11"/>
        <v>F</v>
      </c>
      <c r="D28" s="48" t="str">
        <f t="shared" si="12"/>
        <v>F</v>
      </c>
      <c r="E28" s="48" t="str">
        <f t="shared" si="0"/>
        <v>F</v>
      </c>
      <c r="F28" s="49" t="str">
        <f t="shared" si="13"/>
        <v>F</v>
      </c>
      <c r="G28" s="49" t="str">
        <f t="shared" si="1"/>
        <v>F</v>
      </c>
      <c r="H28" s="49" t="str">
        <f t="shared" si="2"/>
        <v>D</v>
      </c>
      <c r="I28" s="49" t="str">
        <f t="shared" si="3"/>
        <v>F</v>
      </c>
      <c r="J28" s="49" t="str">
        <f t="shared" si="4"/>
        <v>D</v>
      </c>
      <c r="K28" s="55">
        <v>5</v>
      </c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50">
        <f>SUM('GRADE BOOK'!$L28:$AL28)</f>
        <v>0</v>
      </c>
      <c r="AN28" s="50" t="str">
        <f t="shared" si="5"/>
        <v>F</v>
      </c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50">
        <f t="shared" si="14"/>
        <v>0</v>
      </c>
      <c r="BQ28" s="50" t="str">
        <f t="shared" si="6"/>
        <v>F</v>
      </c>
      <c r="BR28" s="41">
        <v>0</v>
      </c>
      <c r="BS28" s="50" t="str">
        <f t="shared" si="7"/>
        <v>F</v>
      </c>
      <c r="BT28" s="42"/>
      <c r="BU28" s="42"/>
      <c r="BV28" s="42"/>
      <c r="BW28" s="50">
        <f t="shared" si="15"/>
        <v>0</v>
      </c>
      <c r="BX28" s="50" t="str">
        <f t="shared" si="8"/>
        <v>D</v>
      </c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50">
        <f t="shared" si="16"/>
        <v>0</v>
      </c>
      <c r="CY28" s="50">
        <f t="shared" si="17"/>
        <v>0</v>
      </c>
      <c r="CZ28" s="50" t="str">
        <f t="shared" si="18"/>
        <v>F</v>
      </c>
      <c r="DA28" s="42"/>
      <c r="DB28" s="42"/>
      <c r="DC28" s="42"/>
      <c r="DD28" s="50">
        <f t="shared" si="19"/>
        <v>0</v>
      </c>
      <c r="DE28" s="50" t="str">
        <f t="shared" si="9"/>
        <v>D</v>
      </c>
      <c r="DF28" s="41">
        <v>0</v>
      </c>
      <c r="DG28" s="50" t="str">
        <f t="shared" si="10"/>
        <v>F</v>
      </c>
    </row>
    <row r="29" spans="1:140" x14ac:dyDescent="0.25">
      <c r="A29" s="40"/>
      <c r="B29" s="40"/>
      <c r="C29" s="47" t="str">
        <f t="shared" si="11"/>
        <v>F</v>
      </c>
      <c r="D29" s="48" t="str">
        <f t="shared" si="12"/>
        <v>F</v>
      </c>
      <c r="E29" s="48" t="str">
        <f t="shared" si="0"/>
        <v>F</v>
      </c>
      <c r="F29" s="49" t="str">
        <f t="shared" si="13"/>
        <v>F</v>
      </c>
      <c r="G29" s="49" t="str">
        <f t="shared" si="1"/>
        <v>F</v>
      </c>
      <c r="H29" s="49" t="str">
        <f t="shared" si="2"/>
        <v>D</v>
      </c>
      <c r="I29" s="49" t="str">
        <f t="shared" si="3"/>
        <v>F</v>
      </c>
      <c r="J29" s="49" t="str">
        <f t="shared" si="4"/>
        <v>D</v>
      </c>
      <c r="K29" s="55">
        <v>5</v>
      </c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50">
        <f>SUM('GRADE BOOK'!$L29:$AL29)</f>
        <v>0</v>
      </c>
      <c r="AN29" s="50" t="str">
        <f t="shared" si="5"/>
        <v>F</v>
      </c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50">
        <f t="shared" si="14"/>
        <v>0</v>
      </c>
      <c r="BQ29" s="50" t="str">
        <f t="shared" si="6"/>
        <v>F</v>
      </c>
      <c r="BR29" s="41">
        <v>0</v>
      </c>
      <c r="BS29" s="50" t="str">
        <f t="shared" si="7"/>
        <v>F</v>
      </c>
      <c r="BT29" s="42"/>
      <c r="BU29" s="42"/>
      <c r="BV29" s="42"/>
      <c r="BW29" s="50">
        <f t="shared" si="15"/>
        <v>0</v>
      </c>
      <c r="BX29" s="50" t="str">
        <f t="shared" si="8"/>
        <v>D</v>
      </c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50">
        <f t="shared" si="16"/>
        <v>0</v>
      </c>
      <c r="CY29" s="50">
        <f t="shared" si="17"/>
        <v>0</v>
      </c>
      <c r="CZ29" s="50" t="str">
        <f t="shared" si="18"/>
        <v>F</v>
      </c>
      <c r="DA29" s="42"/>
      <c r="DB29" s="42"/>
      <c r="DC29" s="42"/>
      <c r="DD29" s="50">
        <f t="shared" si="19"/>
        <v>0</v>
      </c>
      <c r="DE29" s="50" t="str">
        <f t="shared" si="9"/>
        <v>D</v>
      </c>
      <c r="DF29" s="41">
        <v>0</v>
      </c>
      <c r="DG29" s="50" t="str">
        <f t="shared" si="10"/>
        <v>F</v>
      </c>
    </row>
    <row r="30" spans="1:140" x14ac:dyDescent="0.25">
      <c r="A30" s="40"/>
      <c r="B30" s="40"/>
      <c r="C30" s="47" t="str">
        <f t="shared" si="11"/>
        <v>F</v>
      </c>
      <c r="D30" s="48" t="str">
        <f t="shared" si="12"/>
        <v>F</v>
      </c>
      <c r="E30" s="48" t="str">
        <f t="shared" si="0"/>
        <v>F</v>
      </c>
      <c r="F30" s="49" t="str">
        <f t="shared" si="13"/>
        <v>F</v>
      </c>
      <c r="G30" s="49" t="str">
        <f t="shared" si="1"/>
        <v>F</v>
      </c>
      <c r="H30" s="49" t="str">
        <f t="shared" si="2"/>
        <v>D</v>
      </c>
      <c r="I30" s="49" t="str">
        <f t="shared" si="3"/>
        <v>F</v>
      </c>
      <c r="J30" s="49" t="str">
        <f t="shared" si="4"/>
        <v>D</v>
      </c>
      <c r="K30" s="55">
        <v>5</v>
      </c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50">
        <f>SUM('GRADE BOOK'!$L30:$AL30)</f>
        <v>0</v>
      </c>
      <c r="AN30" s="50" t="str">
        <f t="shared" si="5"/>
        <v>F</v>
      </c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50">
        <f t="shared" si="14"/>
        <v>0</v>
      </c>
      <c r="BQ30" s="50" t="str">
        <f t="shared" si="6"/>
        <v>F</v>
      </c>
      <c r="BR30" s="41">
        <v>0</v>
      </c>
      <c r="BS30" s="50" t="str">
        <f t="shared" si="7"/>
        <v>F</v>
      </c>
      <c r="BT30" s="42"/>
      <c r="BU30" s="42"/>
      <c r="BV30" s="42"/>
      <c r="BW30" s="50">
        <f t="shared" si="15"/>
        <v>0</v>
      </c>
      <c r="BX30" s="50" t="str">
        <f t="shared" si="8"/>
        <v>D</v>
      </c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50">
        <f t="shared" si="16"/>
        <v>0</v>
      </c>
      <c r="CY30" s="50">
        <f t="shared" si="17"/>
        <v>0</v>
      </c>
      <c r="CZ30" s="50" t="str">
        <f t="shared" si="18"/>
        <v>F</v>
      </c>
      <c r="DA30" s="42"/>
      <c r="DB30" s="42"/>
      <c r="DC30" s="42"/>
      <c r="DD30" s="50">
        <f t="shared" si="19"/>
        <v>0</v>
      </c>
      <c r="DE30" s="50" t="str">
        <f t="shared" si="9"/>
        <v>D</v>
      </c>
      <c r="DF30" s="41">
        <v>0</v>
      </c>
      <c r="DG30" s="50" t="str">
        <f t="shared" si="10"/>
        <v>F</v>
      </c>
    </row>
    <row r="31" spans="1:140" x14ac:dyDescent="0.25">
      <c r="A31" s="40"/>
      <c r="B31" s="40"/>
      <c r="C31" s="47" t="str">
        <f t="shared" si="11"/>
        <v>F</v>
      </c>
      <c r="D31" s="48" t="str">
        <f t="shared" si="12"/>
        <v>F</v>
      </c>
      <c r="E31" s="48" t="str">
        <f t="shared" si="0"/>
        <v>F</v>
      </c>
      <c r="F31" s="49" t="str">
        <f t="shared" si="13"/>
        <v>F</v>
      </c>
      <c r="G31" s="49" t="str">
        <f t="shared" si="1"/>
        <v>F</v>
      </c>
      <c r="H31" s="49" t="str">
        <f t="shared" si="2"/>
        <v>D</v>
      </c>
      <c r="I31" s="49" t="str">
        <f t="shared" si="3"/>
        <v>F</v>
      </c>
      <c r="J31" s="49" t="str">
        <f t="shared" si="4"/>
        <v>D</v>
      </c>
      <c r="K31" s="55">
        <v>5</v>
      </c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50">
        <f>SUM('GRADE BOOK'!$L31:$AL31)</f>
        <v>0</v>
      </c>
      <c r="AN31" s="50" t="str">
        <f t="shared" si="5"/>
        <v>F</v>
      </c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50">
        <f t="shared" si="14"/>
        <v>0</v>
      </c>
      <c r="BQ31" s="50" t="str">
        <f t="shared" si="6"/>
        <v>F</v>
      </c>
      <c r="BR31" s="41">
        <v>0</v>
      </c>
      <c r="BS31" s="50" t="str">
        <f t="shared" si="7"/>
        <v>F</v>
      </c>
      <c r="BT31" s="42"/>
      <c r="BU31" s="42"/>
      <c r="BV31" s="42"/>
      <c r="BW31" s="50">
        <f t="shared" si="15"/>
        <v>0</v>
      </c>
      <c r="BX31" s="50" t="str">
        <f t="shared" si="8"/>
        <v>D</v>
      </c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50">
        <f t="shared" si="16"/>
        <v>0</v>
      </c>
      <c r="CY31" s="50">
        <f t="shared" si="17"/>
        <v>0</v>
      </c>
      <c r="CZ31" s="50" t="str">
        <f t="shared" si="18"/>
        <v>F</v>
      </c>
      <c r="DA31" s="42"/>
      <c r="DB31" s="42"/>
      <c r="DC31" s="42"/>
      <c r="DD31" s="50">
        <f t="shared" si="19"/>
        <v>0</v>
      </c>
      <c r="DE31" s="50" t="str">
        <f t="shared" si="9"/>
        <v>D</v>
      </c>
      <c r="DF31" s="41">
        <v>0</v>
      </c>
      <c r="DG31" s="50" t="str">
        <f t="shared" si="10"/>
        <v>F</v>
      </c>
    </row>
    <row r="32" spans="1:140" x14ac:dyDescent="0.25">
      <c r="A32" s="40"/>
      <c r="B32" s="40"/>
      <c r="C32" s="47" t="str">
        <f t="shared" si="11"/>
        <v>F</v>
      </c>
      <c r="D32" s="48" t="str">
        <f t="shared" si="12"/>
        <v>F</v>
      </c>
      <c r="E32" s="48" t="str">
        <f t="shared" si="0"/>
        <v>F</v>
      </c>
      <c r="F32" s="49" t="str">
        <f t="shared" si="13"/>
        <v>F</v>
      </c>
      <c r="G32" s="49" t="str">
        <f t="shared" si="1"/>
        <v>F</v>
      </c>
      <c r="H32" s="49" t="str">
        <f t="shared" si="2"/>
        <v>D</v>
      </c>
      <c r="I32" s="49" t="str">
        <f t="shared" si="3"/>
        <v>F</v>
      </c>
      <c r="J32" s="49" t="str">
        <f t="shared" si="4"/>
        <v>D</v>
      </c>
      <c r="K32" s="55">
        <v>5</v>
      </c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50">
        <f>SUM('GRADE BOOK'!$L32:$AL32)</f>
        <v>0</v>
      </c>
      <c r="AN32" s="50" t="str">
        <f t="shared" si="5"/>
        <v>F</v>
      </c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50">
        <f t="shared" si="14"/>
        <v>0</v>
      </c>
      <c r="BQ32" s="50" t="str">
        <f t="shared" si="6"/>
        <v>F</v>
      </c>
      <c r="BR32" s="41">
        <v>0</v>
      </c>
      <c r="BS32" s="50" t="str">
        <f t="shared" si="7"/>
        <v>F</v>
      </c>
      <c r="BT32" s="42"/>
      <c r="BU32" s="42"/>
      <c r="BV32" s="42"/>
      <c r="BW32" s="50">
        <f t="shared" si="15"/>
        <v>0</v>
      </c>
      <c r="BX32" s="50" t="str">
        <f t="shared" si="8"/>
        <v>D</v>
      </c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50">
        <f t="shared" si="16"/>
        <v>0</v>
      </c>
      <c r="CY32" s="50">
        <f t="shared" si="17"/>
        <v>0</v>
      </c>
      <c r="CZ32" s="50" t="str">
        <f t="shared" si="18"/>
        <v>F</v>
      </c>
      <c r="DA32" s="42"/>
      <c r="DB32" s="42"/>
      <c r="DC32" s="42"/>
      <c r="DD32" s="50">
        <f t="shared" si="19"/>
        <v>0</v>
      </c>
      <c r="DE32" s="50" t="str">
        <f t="shared" si="9"/>
        <v>D</v>
      </c>
      <c r="DF32" s="41">
        <v>0</v>
      </c>
      <c r="DG32" s="50" t="str">
        <f t="shared" si="10"/>
        <v>F</v>
      </c>
    </row>
    <row r="33" spans="1:111" x14ac:dyDescent="0.25">
      <c r="A33" s="40"/>
      <c r="B33" s="40"/>
      <c r="C33" s="47" t="str">
        <f t="shared" si="11"/>
        <v>F</v>
      </c>
      <c r="D33" s="48" t="str">
        <f t="shared" si="12"/>
        <v>F</v>
      </c>
      <c r="E33" s="48" t="str">
        <f t="shared" si="0"/>
        <v>F</v>
      </c>
      <c r="F33" s="49" t="str">
        <f t="shared" si="13"/>
        <v>F</v>
      </c>
      <c r="G33" s="49" t="str">
        <f t="shared" si="1"/>
        <v>F</v>
      </c>
      <c r="H33" s="49" t="str">
        <f t="shared" si="2"/>
        <v>D</v>
      </c>
      <c r="I33" s="49" t="str">
        <f t="shared" si="3"/>
        <v>F</v>
      </c>
      <c r="J33" s="49" t="str">
        <f t="shared" si="4"/>
        <v>D</v>
      </c>
      <c r="K33" s="55">
        <v>5</v>
      </c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50">
        <f>SUM('GRADE BOOK'!$L33:$AL33)</f>
        <v>0</v>
      </c>
      <c r="AN33" s="50" t="str">
        <f t="shared" si="5"/>
        <v>F</v>
      </c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50">
        <f t="shared" si="14"/>
        <v>0</v>
      </c>
      <c r="BQ33" s="50" t="str">
        <f t="shared" si="6"/>
        <v>F</v>
      </c>
      <c r="BR33" s="41">
        <v>0</v>
      </c>
      <c r="BS33" s="50" t="str">
        <f t="shared" si="7"/>
        <v>F</v>
      </c>
      <c r="BT33" s="42"/>
      <c r="BU33" s="42"/>
      <c r="BV33" s="42"/>
      <c r="BW33" s="50">
        <f t="shared" si="15"/>
        <v>0</v>
      </c>
      <c r="BX33" s="50" t="str">
        <f t="shared" si="8"/>
        <v>D</v>
      </c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50">
        <f t="shared" si="16"/>
        <v>0</v>
      </c>
      <c r="CY33" s="50">
        <f t="shared" si="17"/>
        <v>0</v>
      </c>
      <c r="CZ33" s="50" t="str">
        <f t="shared" si="18"/>
        <v>F</v>
      </c>
      <c r="DA33" s="42"/>
      <c r="DB33" s="42"/>
      <c r="DC33" s="42"/>
      <c r="DD33" s="50">
        <f t="shared" si="19"/>
        <v>0</v>
      </c>
      <c r="DE33" s="50" t="str">
        <f t="shared" si="9"/>
        <v>D</v>
      </c>
      <c r="DF33" s="41">
        <v>0</v>
      </c>
      <c r="DG33" s="50" t="str">
        <f t="shared" si="10"/>
        <v>F</v>
      </c>
    </row>
    <row r="34" spans="1:111" x14ac:dyDescent="0.25">
      <c r="A34" s="40"/>
      <c r="B34" s="40"/>
      <c r="C34" s="47" t="str">
        <f t="shared" si="11"/>
        <v>F</v>
      </c>
      <c r="D34" s="48" t="str">
        <f t="shared" si="12"/>
        <v>F</v>
      </c>
      <c r="E34" s="48" t="str">
        <f t="shared" si="0"/>
        <v>F</v>
      </c>
      <c r="F34" s="49" t="str">
        <f t="shared" si="13"/>
        <v>F</v>
      </c>
      <c r="G34" s="49" t="str">
        <f t="shared" si="1"/>
        <v>F</v>
      </c>
      <c r="H34" s="49" t="str">
        <f t="shared" si="2"/>
        <v>D</v>
      </c>
      <c r="I34" s="49" t="str">
        <f t="shared" si="3"/>
        <v>F</v>
      </c>
      <c r="J34" s="49" t="str">
        <f t="shared" si="4"/>
        <v>D</v>
      </c>
      <c r="K34" s="55">
        <v>5</v>
      </c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50">
        <f>SUM('GRADE BOOK'!$L34:$AL34)</f>
        <v>0</v>
      </c>
      <c r="AN34" s="50" t="str">
        <f t="shared" si="5"/>
        <v>F</v>
      </c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50">
        <f t="shared" si="14"/>
        <v>0</v>
      </c>
      <c r="BQ34" s="50" t="str">
        <f t="shared" si="6"/>
        <v>F</v>
      </c>
      <c r="BR34" s="41">
        <v>0</v>
      </c>
      <c r="BS34" s="50" t="str">
        <f t="shared" si="7"/>
        <v>F</v>
      </c>
      <c r="BT34" s="42"/>
      <c r="BU34" s="42"/>
      <c r="BV34" s="42"/>
      <c r="BW34" s="50">
        <f t="shared" si="15"/>
        <v>0</v>
      </c>
      <c r="BX34" s="50" t="str">
        <f t="shared" si="8"/>
        <v>D</v>
      </c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50">
        <f t="shared" si="16"/>
        <v>0</v>
      </c>
      <c r="CY34" s="50">
        <f t="shared" si="17"/>
        <v>0</v>
      </c>
      <c r="CZ34" s="50" t="str">
        <f t="shared" si="18"/>
        <v>F</v>
      </c>
      <c r="DA34" s="42"/>
      <c r="DB34" s="42"/>
      <c r="DC34" s="42"/>
      <c r="DD34" s="50">
        <f t="shared" si="19"/>
        <v>0</v>
      </c>
      <c r="DE34" s="50" t="str">
        <f t="shared" si="9"/>
        <v>D</v>
      </c>
      <c r="DF34" s="41">
        <v>0</v>
      </c>
      <c r="DG34" s="50" t="str">
        <f t="shared" si="10"/>
        <v>F</v>
      </c>
    </row>
    <row r="35" spans="1:111" x14ac:dyDescent="0.25">
      <c r="A35" s="40"/>
      <c r="B35" s="40"/>
      <c r="C35" s="47" t="str">
        <f t="shared" si="11"/>
        <v>F</v>
      </c>
      <c r="D35" s="48" t="str">
        <f t="shared" si="12"/>
        <v>F</v>
      </c>
      <c r="E35" s="48" t="str">
        <f t="shared" si="0"/>
        <v>F</v>
      </c>
      <c r="F35" s="49" t="str">
        <f t="shared" si="13"/>
        <v>F</v>
      </c>
      <c r="G35" s="49" t="str">
        <f t="shared" si="1"/>
        <v>F</v>
      </c>
      <c r="H35" s="49" t="str">
        <f t="shared" si="2"/>
        <v>D</v>
      </c>
      <c r="I35" s="49" t="str">
        <f t="shared" si="3"/>
        <v>F</v>
      </c>
      <c r="J35" s="49" t="str">
        <f t="shared" si="4"/>
        <v>D</v>
      </c>
      <c r="K35" s="55">
        <v>5</v>
      </c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50">
        <f>SUM('GRADE BOOK'!$L35:$AL35)</f>
        <v>0</v>
      </c>
      <c r="AN35" s="50" t="str">
        <f t="shared" si="5"/>
        <v>F</v>
      </c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50">
        <f t="shared" si="14"/>
        <v>0</v>
      </c>
      <c r="BQ35" s="50" t="str">
        <f t="shared" si="6"/>
        <v>F</v>
      </c>
      <c r="BR35" s="41">
        <v>0</v>
      </c>
      <c r="BS35" s="50" t="str">
        <f t="shared" si="7"/>
        <v>F</v>
      </c>
      <c r="BT35" s="42"/>
      <c r="BU35" s="42"/>
      <c r="BV35" s="42"/>
      <c r="BW35" s="50">
        <f t="shared" si="15"/>
        <v>0</v>
      </c>
      <c r="BX35" s="50" t="str">
        <f t="shared" si="8"/>
        <v>D</v>
      </c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50">
        <f t="shared" si="16"/>
        <v>0</v>
      </c>
      <c r="CY35" s="50">
        <f t="shared" si="17"/>
        <v>0</v>
      </c>
      <c r="CZ35" s="50" t="str">
        <f t="shared" si="18"/>
        <v>F</v>
      </c>
      <c r="DA35" s="42"/>
      <c r="DB35" s="42"/>
      <c r="DC35" s="42"/>
      <c r="DD35" s="50">
        <f t="shared" si="19"/>
        <v>0</v>
      </c>
      <c r="DE35" s="50" t="str">
        <f t="shared" si="9"/>
        <v>D</v>
      </c>
      <c r="DF35" s="41">
        <v>0</v>
      </c>
      <c r="DG35" s="50" t="str">
        <f t="shared" si="10"/>
        <v>F</v>
      </c>
    </row>
    <row r="36" spans="1:111" x14ac:dyDescent="0.25">
      <c r="A36" s="40"/>
      <c r="B36" s="40"/>
      <c r="C36" s="47" t="str">
        <f t="shared" si="11"/>
        <v>F</v>
      </c>
      <c r="D36" s="48" t="str">
        <f t="shared" si="12"/>
        <v>F</v>
      </c>
      <c r="E36" s="48" t="str">
        <f t="shared" si="0"/>
        <v>F</v>
      </c>
      <c r="F36" s="49" t="str">
        <f t="shared" si="13"/>
        <v>F</v>
      </c>
      <c r="G36" s="49" t="str">
        <f t="shared" si="1"/>
        <v>F</v>
      </c>
      <c r="H36" s="49" t="str">
        <f t="shared" si="2"/>
        <v>D</v>
      </c>
      <c r="I36" s="49" t="str">
        <f t="shared" si="3"/>
        <v>F</v>
      </c>
      <c r="J36" s="49" t="str">
        <f t="shared" si="4"/>
        <v>D</v>
      </c>
      <c r="K36" s="55">
        <v>5</v>
      </c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50">
        <f>SUM('GRADE BOOK'!$L36:$AL36)</f>
        <v>0</v>
      </c>
      <c r="AN36" s="50" t="str">
        <f t="shared" si="5"/>
        <v>F</v>
      </c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50">
        <f t="shared" si="14"/>
        <v>0</v>
      </c>
      <c r="BQ36" s="50" t="str">
        <f t="shared" si="6"/>
        <v>F</v>
      </c>
      <c r="BR36" s="41">
        <v>0</v>
      </c>
      <c r="BS36" s="50" t="str">
        <f t="shared" si="7"/>
        <v>F</v>
      </c>
      <c r="BT36" s="42"/>
      <c r="BU36" s="42"/>
      <c r="BV36" s="42"/>
      <c r="BW36" s="50">
        <f t="shared" si="15"/>
        <v>0</v>
      </c>
      <c r="BX36" s="50" t="str">
        <f t="shared" si="8"/>
        <v>D</v>
      </c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50">
        <f t="shared" si="16"/>
        <v>0</v>
      </c>
      <c r="CY36" s="50">
        <f t="shared" si="17"/>
        <v>0</v>
      </c>
      <c r="CZ36" s="50" t="str">
        <f t="shared" si="18"/>
        <v>F</v>
      </c>
      <c r="DA36" s="42"/>
      <c r="DB36" s="42"/>
      <c r="DC36" s="42"/>
      <c r="DD36" s="50">
        <f t="shared" si="19"/>
        <v>0</v>
      </c>
      <c r="DE36" s="50" t="str">
        <f t="shared" si="9"/>
        <v>D</v>
      </c>
      <c r="DF36" s="41">
        <v>0</v>
      </c>
      <c r="DG36" s="50" t="str">
        <f t="shared" si="10"/>
        <v>F</v>
      </c>
    </row>
    <row r="37" spans="1:111" x14ac:dyDescent="0.25">
      <c r="A37" s="40"/>
      <c r="B37" s="40"/>
      <c r="C37" s="47" t="str">
        <f t="shared" si="11"/>
        <v>F</v>
      </c>
      <c r="D37" s="48" t="str">
        <f t="shared" si="12"/>
        <v>F</v>
      </c>
      <c r="E37" s="48" t="str">
        <f t="shared" si="0"/>
        <v>F</v>
      </c>
      <c r="F37" s="49" t="str">
        <f t="shared" si="13"/>
        <v>F</v>
      </c>
      <c r="G37" s="49" t="str">
        <f t="shared" si="1"/>
        <v>F</v>
      </c>
      <c r="H37" s="49" t="str">
        <f t="shared" si="2"/>
        <v>D</v>
      </c>
      <c r="I37" s="49" t="str">
        <f t="shared" si="3"/>
        <v>F</v>
      </c>
      <c r="J37" s="49" t="str">
        <f t="shared" si="4"/>
        <v>D</v>
      </c>
      <c r="K37" s="55">
        <v>5</v>
      </c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50">
        <f>SUM('GRADE BOOK'!$L37:$AL37)</f>
        <v>0</v>
      </c>
      <c r="AN37" s="50" t="str">
        <f t="shared" si="5"/>
        <v>F</v>
      </c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50">
        <f t="shared" si="14"/>
        <v>0</v>
      </c>
      <c r="BQ37" s="50" t="str">
        <f t="shared" si="6"/>
        <v>F</v>
      </c>
      <c r="BR37" s="41">
        <v>0</v>
      </c>
      <c r="BS37" s="50" t="str">
        <f t="shared" si="7"/>
        <v>F</v>
      </c>
      <c r="BT37" s="42"/>
      <c r="BU37" s="42"/>
      <c r="BV37" s="42"/>
      <c r="BW37" s="50">
        <f t="shared" si="15"/>
        <v>0</v>
      </c>
      <c r="BX37" s="50" t="str">
        <f t="shared" si="8"/>
        <v>D</v>
      </c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50">
        <f t="shared" si="16"/>
        <v>0</v>
      </c>
      <c r="CY37" s="50">
        <f t="shared" si="17"/>
        <v>0</v>
      </c>
      <c r="CZ37" s="50" t="str">
        <f t="shared" si="18"/>
        <v>F</v>
      </c>
      <c r="DA37" s="42"/>
      <c r="DB37" s="42"/>
      <c r="DC37" s="42"/>
      <c r="DD37" s="50">
        <f t="shared" si="19"/>
        <v>0</v>
      </c>
      <c r="DE37" s="50" t="str">
        <f t="shared" si="9"/>
        <v>D</v>
      </c>
      <c r="DF37" s="41">
        <v>0</v>
      </c>
      <c r="DG37" s="50" t="str">
        <f t="shared" si="10"/>
        <v>F</v>
      </c>
    </row>
    <row r="38" spans="1:111" x14ac:dyDescent="0.25">
      <c r="A38" s="40"/>
      <c r="B38" s="40"/>
      <c r="C38" s="47" t="str">
        <f t="shared" si="11"/>
        <v>F</v>
      </c>
      <c r="D38" s="48" t="str">
        <f t="shared" si="12"/>
        <v>F</v>
      </c>
      <c r="E38" s="48" t="str">
        <f t="shared" si="0"/>
        <v>F</v>
      </c>
      <c r="F38" s="49" t="str">
        <f t="shared" si="13"/>
        <v>F</v>
      </c>
      <c r="G38" s="49" t="str">
        <f t="shared" si="1"/>
        <v>F</v>
      </c>
      <c r="H38" s="49" t="str">
        <f t="shared" si="2"/>
        <v>D</v>
      </c>
      <c r="I38" s="49" t="str">
        <f t="shared" si="3"/>
        <v>F</v>
      </c>
      <c r="J38" s="49" t="str">
        <f t="shared" si="4"/>
        <v>D</v>
      </c>
      <c r="K38" s="55">
        <v>5</v>
      </c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50">
        <f>SUM('GRADE BOOK'!$L38:$AL38)</f>
        <v>0</v>
      </c>
      <c r="AN38" s="50" t="str">
        <f t="shared" si="5"/>
        <v>F</v>
      </c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50">
        <f t="shared" si="14"/>
        <v>0</v>
      </c>
      <c r="BQ38" s="50" t="str">
        <f t="shared" si="6"/>
        <v>F</v>
      </c>
      <c r="BR38" s="41">
        <v>0</v>
      </c>
      <c r="BS38" s="50" t="str">
        <f t="shared" si="7"/>
        <v>F</v>
      </c>
      <c r="BT38" s="42"/>
      <c r="BU38" s="42"/>
      <c r="BV38" s="42"/>
      <c r="BW38" s="50">
        <f t="shared" si="15"/>
        <v>0</v>
      </c>
      <c r="BX38" s="50" t="str">
        <f t="shared" si="8"/>
        <v>D</v>
      </c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50">
        <f t="shared" si="16"/>
        <v>0</v>
      </c>
      <c r="CY38" s="50">
        <f t="shared" si="17"/>
        <v>0</v>
      </c>
      <c r="CZ38" s="50" t="str">
        <f t="shared" si="18"/>
        <v>F</v>
      </c>
      <c r="DA38" s="42"/>
      <c r="DB38" s="42"/>
      <c r="DC38" s="42"/>
      <c r="DD38" s="50">
        <f t="shared" si="19"/>
        <v>0</v>
      </c>
      <c r="DE38" s="50" t="str">
        <f t="shared" si="9"/>
        <v>D</v>
      </c>
      <c r="DF38" s="41">
        <v>0</v>
      </c>
      <c r="DG38" s="50" t="str">
        <f t="shared" si="10"/>
        <v>F</v>
      </c>
    </row>
    <row r="39" spans="1:111" x14ac:dyDescent="0.25">
      <c r="A39" s="40"/>
      <c r="B39" s="40"/>
      <c r="C39" s="47" t="str">
        <f t="shared" si="11"/>
        <v>F</v>
      </c>
      <c r="D39" s="48" t="str">
        <f t="shared" si="12"/>
        <v>F</v>
      </c>
      <c r="E39" s="48" t="str">
        <f t="shared" si="0"/>
        <v>F</v>
      </c>
      <c r="F39" s="49" t="str">
        <f t="shared" si="13"/>
        <v>F</v>
      </c>
      <c r="G39" s="49" t="str">
        <f t="shared" si="1"/>
        <v>F</v>
      </c>
      <c r="H39" s="49" t="str">
        <f t="shared" si="2"/>
        <v>D</v>
      </c>
      <c r="I39" s="49" t="str">
        <f t="shared" si="3"/>
        <v>F</v>
      </c>
      <c r="J39" s="49" t="str">
        <f t="shared" si="4"/>
        <v>D</v>
      </c>
      <c r="K39" s="55">
        <v>5</v>
      </c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50">
        <f>SUM('GRADE BOOK'!$L39:$AL39)</f>
        <v>0</v>
      </c>
      <c r="AN39" s="50" t="str">
        <f t="shared" si="5"/>
        <v>F</v>
      </c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50">
        <f t="shared" si="14"/>
        <v>0</v>
      </c>
      <c r="BQ39" s="50" t="str">
        <f t="shared" si="6"/>
        <v>F</v>
      </c>
      <c r="BR39" s="41">
        <v>0</v>
      </c>
      <c r="BS39" s="50" t="str">
        <f t="shared" si="7"/>
        <v>F</v>
      </c>
      <c r="BT39" s="42"/>
      <c r="BU39" s="42"/>
      <c r="BV39" s="42"/>
      <c r="BW39" s="50">
        <f t="shared" si="15"/>
        <v>0</v>
      </c>
      <c r="BX39" s="50" t="str">
        <f t="shared" si="8"/>
        <v>D</v>
      </c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50">
        <f t="shared" si="16"/>
        <v>0</v>
      </c>
      <c r="CY39" s="50">
        <f t="shared" si="17"/>
        <v>0</v>
      </c>
      <c r="CZ39" s="50" t="str">
        <f t="shared" si="18"/>
        <v>F</v>
      </c>
      <c r="DA39" s="42"/>
      <c r="DB39" s="42"/>
      <c r="DC39" s="42"/>
      <c r="DD39" s="50">
        <f t="shared" si="19"/>
        <v>0</v>
      </c>
      <c r="DE39" s="50" t="str">
        <f t="shared" si="9"/>
        <v>D</v>
      </c>
      <c r="DF39" s="41">
        <v>0</v>
      </c>
      <c r="DG39" s="50" t="str">
        <f t="shared" si="10"/>
        <v>F</v>
      </c>
    </row>
    <row r="40" spans="1:111" x14ac:dyDescent="0.25">
      <c r="A40" s="40"/>
      <c r="B40" s="40"/>
      <c r="C40" s="47" t="str">
        <f t="shared" si="11"/>
        <v>F</v>
      </c>
      <c r="D40" s="48" t="str">
        <f t="shared" si="12"/>
        <v>F</v>
      </c>
      <c r="E40" s="48" t="str">
        <f t="shared" si="0"/>
        <v>F</v>
      </c>
      <c r="F40" s="49" t="str">
        <f t="shared" si="13"/>
        <v>F</v>
      </c>
      <c r="G40" s="49" t="str">
        <f t="shared" si="1"/>
        <v>F</v>
      </c>
      <c r="H40" s="49" t="str">
        <f t="shared" si="2"/>
        <v>D</v>
      </c>
      <c r="I40" s="49" t="str">
        <f t="shared" si="3"/>
        <v>F</v>
      </c>
      <c r="J40" s="49" t="str">
        <f t="shared" si="4"/>
        <v>D</v>
      </c>
      <c r="K40" s="55">
        <v>5</v>
      </c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50">
        <f>SUM('GRADE BOOK'!$L40:$AL40)</f>
        <v>0</v>
      </c>
      <c r="AN40" s="50" t="str">
        <f t="shared" si="5"/>
        <v>F</v>
      </c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50">
        <f t="shared" si="14"/>
        <v>0</v>
      </c>
      <c r="BQ40" s="50" t="str">
        <f t="shared" si="6"/>
        <v>F</v>
      </c>
      <c r="BR40" s="41">
        <v>0</v>
      </c>
      <c r="BS40" s="50" t="str">
        <f t="shared" si="7"/>
        <v>F</v>
      </c>
      <c r="BT40" s="42"/>
      <c r="BU40" s="42"/>
      <c r="BV40" s="42"/>
      <c r="BW40" s="50">
        <f t="shared" si="15"/>
        <v>0</v>
      </c>
      <c r="BX40" s="50" t="str">
        <f t="shared" si="8"/>
        <v>D</v>
      </c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50">
        <f t="shared" si="16"/>
        <v>0</v>
      </c>
      <c r="CY40" s="50">
        <f t="shared" si="17"/>
        <v>0</v>
      </c>
      <c r="CZ40" s="50" t="str">
        <f t="shared" si="18"/>
        <v>F</v>
      </c>
      <c r="DA40" s="42"/>
      <c r="DB40" s="42"/>
      <c r="DC40" s="42"/>
      <c r="DD40" s="50">
        <f t="shared" si="19"/>
        <v>0</v>
      </c>
      <c r="DE40" s="50" t="str">
        <f t="shared" si="9"/>
        <v>D</v>
      </c>
      <c r="DF40" s="41">
        <v>0</v>
      </c>
      <c r="DG40" s="50" t="str">
        <f t="shared" si="10"/>
        <v>F</v>
      </c>
    </row>
    <row r="41" spans="1:111" x14ac:dyDescent="0.25">
      <c r="A41" s="40"/>
      <c r="B41" s="40"/>
      <c r="C41" s="47" t="str">
        <f t="shared" si="11"/>
        <v>F</v>
      </c>
      <c r="D41" s="48" t="str">
        <f t="shared" si="12"/>
        <v>F</v>
      </c>
      <c r="E41" s="48" t="str">
        <f t="shared" si="0"/>
        <v>F</v>
      </c>
      <c r="F41" s="49" t="str">
        <f t="shared" si="13"/>
        <v>F</v>
      </c>
      <c r="G41" s="49" t="str">
        <f t="shared" si="1"/>
        <v>F</v>
      </c>
      <c r="H41" s="49" t="str">
        <f t="shared" si="2"/>
        <v>D</v>
      </c>
      <c r="I41" s="49" t="str">
        <f t="shared" si="3"/>
        <v>F</v>
      </c>
      <c r="J41" s="49" t="str">
        <f t="shared" si="4"/>
        <v>D</v>
      </c>
      <c r="K41" s="55">
        <v>5</v>
      </c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50">
        <f>SUM('GRADE BOOK'!$L41:$AL41)</f>
        <v>0</v>
      </c>
      <c r="AN41" s="50" t="str">
        <f t="shared" si="5"/>
        <v>F</v>
      </c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50">
        <f t="shared" si="14"/>
        <v>0</v>
      </c>
      <c r="BQ41" s="50" t="str">
        <f t="shared" si="6"/>
        <v>F</v>
      </c>
      <c r="BR41" s="41">
        <v>0</v>
      </c>
      <c r="BS41" s="50" t="str">
        <f t="shared" si="7"/>
        <v>F</v>
      </c>
      <c r="BT41" s="42"/>
      <c r="BU41" s="42"/>
      <c r="BV41" s="42"/>
      <c r="BW41" s="50">
        <f t="shared" si="15"/>
        <v>0</v>
      </c>
      <c r="BX41" s="50" t="str">
        <f t="shared" si="8"/>
        <v>D</v>
      </c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50">
        <f t="shared" si="16"/>
        <v>0</v>
      </c>
      <c r="CY41" s="50">
        <f t="shared" si="17"/>
        <v>0</v>
      </c>
      <c r="CZ41" s="50" t="str">
        <f t="shared" si="18"/>
        <v>F</v>
      </c>
      <c r="DA41" s="42"/>
      <c r="DB41" s="42"/>
      <c r="DC41" s="42"/>
      <c r="DD41" s="50">
        <f t="shared" si="19"/>
        <v>0</v>
      </c>
      <c r="DE41" s="50" t="str">
        <f t="shared" si="9"/>
        <v>D</v>
      </c>
      <c r="DF41" s="41">
        <v>0</v>
      </c>
      <c r="DG41" s="50" t="str">
        <f t="shared" si="10"/>
        <v>F</v>
      </c>
    </row>
    <row r="42" spans="1:111" x14ac:dyDescent="0.25">
      <c r="A42" s="40"/>
      <c r="B42" s="40"/>
      <c r="C42" s="47" t="str">
        <f t="shared" si="11"/>
        <v>F</v>
      </c>
      <c r="D42" s="48" t="str">
        <f t="shared" si="12"/>
        <v>F</v>
      </c>
      <c r="E42" s="48" t="str">
        <f t="shared" si="0"/>
        <v>F</v>
      </c>
      <c r="F42" s="49" t="str">
        <f t="shared" si="13"/>
        <v>F</v>
      </c>
      <c r="G42" s="49" t="str">
        <f t="shared" si="1"/>
        <v>F</v>
      </c>
      <c r="H42" s="49" t="str">
        <f t="shared" si="2"/>
        <v>D</v>
      </c>
      <c r="I42" s="49" t="str">
        <f t="shared" si="3"/>
        <v>F</v>
      </c>
      <c r="J42" s="49" t="str">
        <f t="shared" si="4"/>
        <v>D</v>
      </c>
      <c r="K42" s="55">
        <v>5</v>
      </c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50">
        <f>SUM('GRADE BOOK'!$L42:$AL42)</f>
        <v>0</v>
      </c>
      <c r="AN42" s="50" t="str">
        <f t="shared" si="5"/>
        <v>F</v>
      </c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50">
        <f t="shared" si="14"/>
        <v>0</v>
      </c>
      <c r="BQ42" s="50" t="str">
        <f t="shared" si="6"/>
        <v>F</v>
      </c>
      <c r="BR42" s="41">
        <v>0</v>
      </c>
      <c r="BS42" s="50" t="str">
        <f t="shared" si="7"/>
        <v>F</v>
      </c>
      <c r="BT42" s="42"/>
      <c r="BU42" s="42"/>
      <c r="BV42" s="42"/>
      <c r="BW42" s="50">
        <f t="shared" si="15"/>
        <v>0</v>
      </c>
      <c r="BX42" s="50" t="str">
        <f t="shared" si="8"/>
        <v>D</v>
      </c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50">
        <f t="shared" si="16"/>
        <v>0</v>
      </c>
      <c r="CY42" s="50">
        <f t="shared" si="17"/>
        <v>0</v>
      </c>
      <c r="CZ42" s="50" t="str">
        <f t="shared" si="18"/>
        <v>F</v>
      </c>
      <c r="DA42" s="42"/>
      <c r="DB42" s="42"/>
      <c r="DC42" s="42"/>
      <c r="DD42" s="50">
        <f t="shared" si="19"/>
        <v>0</v>
      </c>
      <c r="DE42" s="50" t="str">
        <f t="shared" si="9"/>
        <v>D</v>
      </c>
      <c r="DF42" s="41">
        <v>0</v>
      </c>
      <c r="DG42" s="50" t="str">
        <f t="shared" si="10"/>
        <v>F</v>
      </c>
    </row>
    <row r="43" spans="1:111" x14ac:dyDescent="0.25">
      <c r="A43" s="40"/>
      <c r="B43" s="40"/>
      <c r="C43" s="47" t="str">
        <f t="shared" si="11"/>
        <v>F</v>
      </c>
      <c r="D43" s="48" t="str">
        <f t="shared" si="12"/>
        <v>F</v>
      </c>
      <c r="E43" s="48" t="str">
        <f t="shared" si="0"/>
        <v>F</v>
      </c>
      <c r="F43" s="49" t="str">
        <f t="shared" si="13"/>
        <v>F</v>
      </c>
      <c r="G43" s="49" t="str">
        <f t="shared" si="1"/>
        <v>F</v>
      </c>
      <c r="H43" s="49" t="str">
        <f t="shared" si="2"/>
        <v>D</v>
      </c>
      <c r="I43" s="49" t="str">
        <f t="shared" si="3"/>
        <v>F</v>
      </c>
      <c r="J43" s="49" t="str">
        <f t="shared" si="4"/>
        <v>D</v>
      </c>
      <c r="K43" s="55">
        <v>5</v>
      </c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50">
        <f>SUM('GRADE BOOK'!$L43:$AL43)</f>
        <v>0</v>
      </c>
      <c r="AN43" s="50" t="str">
        <f t="shared" si="5"/>
        <v>F</v>
      </c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50">
        <f t="shared" si="14"/>
        <v>0</v>
      </c>
      <c r="BQ43" s="50" t="str">
        <f t="shared" si="6"/>
        <v>F</v>
      </c>
      <c r="BR43" s="41">
        <v>0</v>
      </c>
      <c r="BS43" s="50" t="str">
        <f t="shared" si="7"/>
        <v>F</v>
      </c>
      <c r="BT43" s="42"/>
      <c r="BU43" s="42"/>
      <c r="BV43" s="42"/>
      <c r="BW43" s="50">
        <f t="shared" si="15"/>
        <v>0</v>
      </c>
      <c r="BX43" s="50" t="str">
        <f t="shared" si="8"/>
        <v>D</v>
      </c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50">
        <f t="shared" si="16"/>
        <v>0</v>
      </c>
      <c r="CY43" s="50">
        <f t="shared" si="17"/>
        <v>0</v>
      </c>
      <c r="CZ43" s="50" t="str">
        <f t="shared" si="18"/>
        <v>F</v>
      </c>
      <c r="DA43" s="42"/>
      <c r="DB43" s="42"/>
      <c r="DC43" s="42"/>
      <c r="DD43" s="50">
        <f t="shared" si="19"/>
        <v>0</v>
      </c>
      <c r="DE43" s="50" t="str">
        <f t="shared" si="9"/>
        <v>D</v>
      </c>
      <c r="DF43" s="41">
        <v>0</v>
      </c>
      <c r="DG43" s="50" t="str">
        <f t="shared" si="10"/>
        <v>F</v>
      </c>
    </row>
    <row r="44" spans="1:111" x14ac:dyDescent="0.25">
      <c r="A44" s="40"/>
      <c r="B44" s="40"/>
      <c r="C44" s="47" t="str">
        <f t="shared" si="11"/>
        <v>F</v>
      </c>
      <c r="D44" s="48" t="str">
        <f t="shared" si="12"/>
        <v>F</v>
      </c>
      <c r="E44" s="48" t="str">
        <f t="shared" si="0"/>
        <v>F</v>
      </c>
      <c r="F44" s="49" t="str">
        <f t="shared" si="13"/>
        <v>F</v>
      </c>
      <c r="G44" s="49" t="str">
        <f t="shared" si="1"/>
        <v>F</v>
      </c>
      <c r="H44" s="49" t="str">
        <f t="shared" si="2"/>
        <v>D</v>
      </c>
      <c r="I44" s="49" t="str">
        <f t="shared" si="3"/>
        <v>F</v>
      </c>
      <c r="J44" s="49" t="str">
        <f t="shared" si="4"/>
        <v>D</v>
      </c>
      <c r="K44" s="55">
        <v>5</v>
      </c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50">
        <f>SUM('GRADE BOOK'!$L44:$AL44)</f>
        <v>0</v>
      </c>
      <c r="AN44" s="50" t="str">
        <f t="shared" si="5"/>
        <v>F</v>
      </c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50">
        <f t="shared" si="14"/>
        <v>0</v>
      </c>
      <c r="BQ44" s="50" t="str">
        <f t="shared" si="6"/>
        <v>F</v>
      </c>
      <c r="BR44" s="41">
        <v>0</v>
      </c>
      <c r="BS44" s="50" t="str">
        <f t="shared" si="7"/>
        <v>F</v>
      </c>
      <c r="BT44" s="42"/>
      <c r="BU44" s="42"/>
      <c r="BV44" s="42"/>
      <c r="BW44" s="50">
        <f t="shared" si="15"/>
        <v>0</v>
      </c>
      <c r="BX44" s="50" t="str">
        <f t="shared" si="8"/>
        <v>D</v>
      </c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50">
        <f t="shared" si="16"/>
        <v>0</v>
      </c>
      <c r="CY44" s="50">
        <f t="shared" si="17"/>
        <v>0</v>
      </c>
      <c r="CZ44" s="50" t="str">
        <f t="shared" si="18"/>
        <v>F</v>
      </c>
      <c r="DA44" s="42"/>
      <c r="DB44" s="42"/>
      <c r="DC44" s="42"/>
      <c r="DD44" s="50">
        <f t="shared" si="19"/>
        <v>0</v>
      </c>
      <c r="DE44" s="50" t="str">
        <f t="shared" si="9"/>
        <v>D</v>
      </c>
      <c r="DF44" s="41">
        <v>0</v>
      </c>
      <c r="DG44" s="50" t="str">
        <f t="shared" si="10"/>
        <v>F</v>
      </c>
    </row>
    <row r="45" spans="1:111" x14ac:dyDescent="0.25">
      <c r="A45" s="40"/>
      <c r="B45" s="40"/>
      <c r="C45" s="47" t="str">
        <f t="shared" si="11"/>
        <v>F</v>
      </c>
      <c r="D45" s="48" t="str">
        <f t="shared" si="12"/>
        <v>F</v>
      </c>
      <c r="E45" s="48" t="str">
        <f t="shared" si="0"/>
        <v>F</v>
      </c>
      <c r="F45" s="49" t="str">
        <f t="shared" si="13"/>
        <v>F</v>
      </c>
      <c r="G45" s="49" t="str">
        <f t="shared" si="1"/>
        <v>F</v>
      </c>
      <c r="H45" s="49" t="str">
        <f t="shared" si="2"/>
        <v>D</v>
      </c>
      <c r="I45" s="49" t="str">
        <f t="shared" si="3"/>
        <v>F</v>
      </c>
      <c r="J45" s="49" t="str">
        <f t="shared" si="4"/>
        <v>D</v>
      </c>
      <c r="K45" s="55">
        <v>5</v>
      </c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50">
        <f>SUM('GRADE BOOK'!$L45:$AL45)</f>
        <v>0</v>
      </c>
      <c r="AN45" s="50" t="str">
        <f t="shared" si="5"/>
        <v>F</v>
      </c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50">
        <f t="shared" si="14"/>
        <v>0</v>
      </c>
      <c r="BQ45" s="50" t="str">
        <f t="shared" si="6"/>
        <v>F</v>
      </c>
      <c r="BR45" s="41">
        <v>0</v>
      </c>
      <c r="BS45" s="50" t="str">
        <f t="shared" si="7"/>
        <v>F</v>
      </c>
      <c r="BT45" s="42"/>
      <c r="BU45" s="42"/>
      <c r="BV45" s="42"/>
      <c r="BW45" s="50">
        <f t="shared" si="15"/>
        <v>0</v>
      </c>
      <c r="BX45" s="50" t="str">
        <f t="shared" si="8"/>
        <v>D</v>
      </c>
      <c r="BY45" s="42"/>
      <c r="BZ45" s="42"/>
      <c r="CA45" s="42"/>
      <c r="CB45" s="42"/>
      <c r="CC45" s="42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50">
        <f t="shared" si="16"/>
        <v>0</v>
      </c>
      <c r="CY45" s="50">
        <f t="shared" si="17"/>
        <v>0</v>
      </c>
      <c r="CZ45" s="50" t="str">
        <f t="shared" si="18"/>
        <v>F</v>
      </c>
      <c r="DA45" s="42"/>
      <c r="DB45" s="42"/>
      <c r="DC45" s="42"/>
      <c r="DD45" s="50">
        <f t="shared" si="19"/>
        <v>0</v>
      </c>
      <c r="DE45" s="50" t="str">
        <f t="shared" si="9"/>
        <v>D</v>
      </c>
      <c r="DF45" s="41">
        <v>0</v>
      </c>
      <c r="DG45" s="50" t="str">
        <f t="shared" si="10"/>
        <v>F</v>
      </c>
    </row>
    <row r="46" spans="1:111" x14ac:dyDescent="0.25">
      <c r="A46" s="40"/>
      <c r="B46" s="40"/>
      <c r="C46" s="47" t="str">
        <f t="shared" si="11"/>
        <v>F</v>
      </c>
      <c r="D46" s="48" t="str">
        <f t="shared" si="12"/>
        <v>F</v>
      </c>
      <c r="E46" s="48" t="str">
        <f t="shared" si="0"/>
        <v>F</v>
      </c>
      <c r="F46" s="49" t="str">
        <f t="shared" si="13"/>
        <v>F</v>
      </c>
      <c r="G46" s="49" t="str">
        <f t="shared" si="1"/>
        <v>F</v>
      </c>
      <c r="H46" s="49" t="str">
        <f t="shared" si="2"/>
        <v>D</v>
      </c>
      <c r="I46" s="49" t="str">
        <f t="shared" si="3"/>
        <v>F</v>
      </c>
      <c r="J46" s="49" t="str">
        <f t="shared" si="4"/>
        <v>D</v>
      </c>
      <c r="K46" s="55">
        <v>5</v>
      </c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50">
        <f>SUM('GRADE BOOK'!$L46:$AL46)</f>
        <v>0</v>
      </c>
      <c r="AN46" s="50" t="str">
        <f t="shared" si="5"/>
        <v>F</v>
      </c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50">
        <f t="shared" si="14"/>
        <v>0</v>
      </c>
      <c r="BQ46" s="50" t="str">
        <f t="shared" si="6"/>
        <v>F</v>
      </c>
      <c r="BR46" s="41">
        <v>0</v>
      </c>
      <c r="BS46" s="50" t="str">
        <f t="shared" si="7"/>
        <v>F</v>
      </c>
      <c r="BT46" s="42"/>
      <c r="BU46" s="42"/>
      <c r="BV46" s="42"/>
      <c r="BW46" s="50">
        <f t="shared" si="15"/>
        <v>0</v>
      </c>
      <c r="BX46" s="50" t="str">
        <f t="shared" si="8"/>
        <v>D</v>
      </c>
      <c r="BY46" s="42"/>
      <c r="BZ46" s="42"/>
      <c r="CA46" s="42"/>
      <c r="CB46" s="42"/>
      <c r="CC46" s="42"/>
      <c r="CD46" s="42"/>
      <c r="CE46" s="42"/>
      <c r="CF46" s="42"/>
      <c r="CG46" s="42"/>
      <c r="CH46" s="42"/>
      <c r="CI46" s="42"/>
      <c r="CJ46" s="42"/>
      <c r="CK46" s="42"/>
      <c r="CL46" s="42"/>
      <c r="CM46" s="42"/>
      <c r="CN46" s="42"/>
      <c r="CO46" s="42"/>
      <c r="CP46" s="42"/>
      <c r="CQ46" s="42"/>
      <c r="CR46" s="42"/>
      <c r="CS46" s="42"/>
      <c r="CT46" s="42"/>
      <c r="CU46" s="42"/>
      <c r="CV46" s="42"/>
      <c r="CW46" s="42"/>
      <c r="CX46" s="50">
        <f t="shared" si="16"/>
        <v>0</v>
      </c>
      <c r="CY46" s="50">
        <f t="shared" si="17"/>
        <v>0</v>
      </c>
      <c r="CZ46" s="50" t="str">
        <f t="shared" si="18"/>
        <v>F</v>
      </c>
      <c r="DA46" s="42"/>
      <c r="DB46" s="42"/>
      <c r="DC46" s="42"/>
      <c r="DD46" s="50">
        <f t="shared" si="19"/>
        <v>0</v>
      </c>
      <c r="DE46" s="50" t="str">
        <f t="shared" si="9"/>
        <v>D</v>
      </c>
      <c r="DF46" s="41">
        <v>0</v>
      </c>
      <c r="DG46" s="50" t="str">
        <f t="shared" si="10"/>
        <v>F</v>
      </c>
    </row>
    <row r="47" spans="1:111" x14ac:dyDescent="0.25">
      <c r="A47" s="40"/>
      <c r="B47" s="40"/>
      <c r="C47" s="47" t="str">
        <f t="shared" si="11"/>
        <v>F</v>
      </c>
      <c r="D47" s="48" t="str">
        <f t="shared" si="12"/>
        <v>F</v>
      </c>
      <c r="E47" s="48" t="str">
        <f t="shared" si="0"/>
        <v>F</v>
      </c>
      <c r="F47" s="49" t="str">
        <f t="shared" si="13"/>
        <v>F</v>
      </c>
      <c r="G47" s="49" t="str">
        <f t="shared" si="1"/>
        <v>F</v>
      </c>
      <c r="H47" s="49" t="str">
        <f t="shared" si="2"/>
        <v>D</v>
      </c>
      <c r="I47" s="49" t="str">
        <f t="shared" si="3"/>
        <v>F</v>
      </c>
      <c r="J47" s="49" t="str">
        <f t="shared" si="4"/>
        <v>D</v>
      </c>
      <c r="K47" s="55">
        <v>5</v>
      </c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50">
        <f>SUM('GRADE BOOK'!$L47:$AL47)</f>
        <v>0</v>
      </c>
      <c r="AN47" s="50" t="str">
        <f t="shared" si="5"/>
        <v>F</v>
      </c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50">
        <f t="shared" si="14"/>
        <v>0</v>
      </c>
      <c r="BQ47" s="50" t="str">
        <f t="shared" si="6"/>
        <v>F</v>
      </c>
      <c r="BR47" s="41">
        <v>0</v>
      </c>
      <c r="BS47" s="50" t="str">
        <f t="shared" si="7"/>
        <v>F</v>
      </c>
      <c r="BT47" s="42"/>
      <c r="BU47" s="42"/>
      <c r="BV47" s="42"/>
      <c r="BW47" s="50">
        <f t="shared" si="15"/>
        <v>0</v>
      </c>
      <c r="BX47" s="50" t="str">
        <f t="shared" si="8"/>
        <v>D</v>
      </c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50">
        <f t="shared" si="16"/>
        <v>0</v>
      </c>
      <c r="CY47" s="50">
        <f t="shared" si="17"/>
        <v>0</v>
      </c>
      <c r="CZ47" s="50" t="str">
        <f t="shared" si="18"/>
        <v>F</v>
      </c>
      <c r="DA47" s="42"/>
      <c r="DB47" s="42"/>
      <c r="DC47" s="42"/>
      <c r="DD47" s="50">
        <f t="shared" si="19"/>
        <v>0</v>
      </c>
      <c r="DE47" s="50" t="str">
        <f t="shared" si="9"/>
        <v>D</v>
      </c>
      <c r="DF47" s="41">
        <v>0</v>
      </c>
      <c r="DG47" s="50" t="str">
        <f t="shared" si="10"/>
        <v>F</v>
      </c>
    </row>
    <row r="48" spans="1:111" x14ac:dyDescent="0.25">
      <c r="A48" s="40"/>
      <c r="B48" s="40"/>
      <c r="C48" s="47" t="str">
        <f t="shared" si="11"/>
        <v>F</v>
      </c>
      <c r="D48" s="48" t="str">
        <f t="shared" si="12"/>
        <v>F</v>
      </c>
      <c r="E48" s="48" t="str">
        <f t="shared" si="0"/>
        <v>F</v>
      </c>
      <c r="F48" s="49" t="str">
        <f t="shared" si="13"/>
        <v>F</v>
      </c>
      <c r="G48" s="49" t="str">
        <f t="shared" si="1"/>
        <v>F</v>
      </c>
      <c r="H48" s="49" t="str">
        <f t="shared" si="2"/>
        <v>D</v>
      </c>
      <c r="I48" s="49" t="str">
        <f t="shared" si="3"/>
        <v>F</v>
      </c>
      <c r="J48" s="49" t="str">
        <f t="shared" si="4"/>
        <v>D</v>
      </c>
      <c r="K48" s="55">
        <v>5</v>
      </c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50">
        <f>SUM('GRADE BOOK'!$L48:$AL48)</f>
        <v>0</v>
      </c>
      <c r="AN48" s="50" t="str">
        <f t="shared" si="5"/>
        <v>F</v>
      </c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50">
        <f t="shared" si="14"/>
        <v>0</v>
      </c>
      <c r="BQ48" s="50" t="str">
        <f t="shared" si="6"/>
        <v>F</v>
      </c>
      <c r="BR48" s="41">
        <v>0</v>
      </c>
      <c r="BS48" s="50" t="str">
        <f t="shared" si="7"/>
        <v>F</v>
      </c>
      <c r="BT48" s="42"/>
      <c r="BU48" s="42"/>
      <c r="BV48" s="42"/>
      <c r="BW48" s="50">
        <f t="shared" si="15"/>
        <v>0</v>
      </c>
      <c r="BX48" s="50" t="str">
        <f t="shared" si="8"/>
        <v>D</v>
      </c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50">
        <f t="shared" si="16"/>
        <v>0</v>
      </c>
      <c r="CY48" s="50">
        <f t="shared" si="17"/>
        <v>0</v>
      </c>
      <c r="CZ48" s="50" t="str">
        <f t="shared" si="18"/>
        <v>F</v>
      </c>
      <c r="DA48" s="42"/>
      <c r="DB48" s="42"/>
      <c r="DC48" s="42"/>
      <c r="DD48" s="50">
        <f t="shared" si="19"/>
        <v>0</v>
      </c>
      <c r="DE48" s="50" t="str">
        <f t="shared" si="9"/>
        <v>D</v>
      </c>
      <c r="DF48" s="41">
        <v>0</v>
      </c>
      <c r="DG48" s="50" t="str">
        <f t="shared" si="10"/>
        <v>F</v>
      </c>
    </row>
    <row r="49" spans="1:111" x14ac:dyDescent="0.25">
      <c r="A49" s="40"/>
      <c r="B49" s="40"/>
      <c r="C49" s="47" t="str">
        <f t="shared" si="11"/>
        <v>F</v>
      </c>
      <c r="D49" s="48" t="str">
        <f t="shared" si="12"/>
        <v>F</v>
      </c>
      <c r="E49" s="48" t="str">
        <f t="shared" si="0"/>
        <v>F</v>
      </c>
      <c r="F49" s="49" t="str">
        <f t="shared" si="13"/>
        <v>F</v>
      </c>
      <c r="G49" s="49" t="str">
        <f t="shared" si="1"/>
        <v>F</v>
      </c>
      <c r="H49" s="49" t="str">
        <f t="shared" si="2"/>
        <v>D</v>
      </c>
      <c r="I49" s="49" t="str">
        <f t="shared" si="3"/>
        <v>F</v>
      </c>
      <c r="J49" s="49" t="str">
        <f t="shared" si="4"/>
        <v>D</v>
      </c>
      <c r="K49" s="55">
        <v>5</v>
      </c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50">
        <f>SUM('GRADE BOOK'!$L49:$AL49)</f>
        <v>0</v>
      </c>
      <c r="AN49" s="50" t="str">
        <f t="shared" si="5"/>
        <v>F</v>
      </c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50">
        <f t="shared" si="14"/>
        <v>0</v>
      </c>
      <c r="BQ49" s="50" t="str">
        <f t="shared" si="6"/>
        <v>F</v>
      </c>
      <c r="BR49" s="41">
        <v>0</v>
      </c>
      <c r="BS49" s="50" t="str">
        <f t="shared" si="7"/>
        <v>F</v>
      </c>
      <c r="BT49" s="42"/>
      <c r="BU49" s="42"/>
      <c r="BV49" s="42"/>
      <c r="BW49" s="50">
        <f t="shared" si="15"/>
        <v>0</v>
      </c>
      <c r="BX49" s="50" t="str">
        <f t="shared" si="8"/>
        <v>D</v>
      </c>
      <c r="BY49" s="42"/>
      <c r="BZ49" s="42"/>
      <c r="CA49" s="42"/>
      <c r="CB49" s="42"/>
      <c r="CC49" s="42"/>
      <c r="CD49" s="42"/>
      <c r="CE49" s="42"/>
      <c r="CF49" s="42"/>
      <c r="CG49" s="42"/>
      <c r="CH49" s="42"/>
      <c r="CI49" s="42"/>
      <c r="CJ49" s="42"/>
      <c r="CK49" s="42"/>
      <c r="CL49" s="42"/>
      <c r="CM49" s="42"/>
      <c r="CN49" s="42"/>
      <c r="CO49" s="42"/>
      <c r="CP49" s="42"/>
      <c r="CQ49" s="42"/>
      <c r="CR49" s="42"/>
      <c r="CS49" s="42"/>
      <c r="CT49" s="42"/>
      <c r="CU49" s="42"/>
      <c r="CV49" s="42"/>
      <c r="CW49" s="42"/>
      <c r="CX49" s="50">
        <f t="shared" si="16"/>
        <v>0</v>
      </c>
      <c r="CY49" s="50">
        <f t="shared" si="17"/>
        <v>0</v>
      </c>
      <c r="CZ49" s="50" t="str">
        <f t="shared" si="18"/>
        <v>F</v>
      </c>
      <c r="DA49" s="42"/>
      <c r="DB49" s="42"/>
      <c r="DC49" s="42"/>
      <c r="DD49" s="50">
        <f t="shared" si="19"/>
        <v>0</v>
      </c>
      <c r="DE49" s="50" t="str">
        <f t="shared" si="9"/>
        <v>D</v>
      </c>
      <c r="DF49" s="41">
        <v>0</v>
      </c>
      <c r="DG49" s="50" t="str">
        <f t="shared" si="10"/>
        <v>F</v>
      </c>
    </row>
    <row r="50" spans="1:111" x14ac:dyDescent="0.25">
      <c r="A50" s="40"/>
      <c r="B50" s="40"/>
      <c r="C50" s="47" t="str">
        <f t="shared" si="11"/>
        <v>F</v>
      </c>
      <c r="D50" s="48" t="str">
        <f t="shared" si="12"/>
        <v>F</v>
      </c>
      <c r="E50" s="48" t="str">
        <f t="shared" si="0"/>
        <v>F</v>
      </c>
      <c r="F50" s="49" t="str">
        <f t="shared" si="13"/>
        <v>F</v>
      </c>
      <c r="G50" s="49" t="str">
        <f t="shared" si="1"/>
        <v>F</v>
      </c>
      <c r="H50" s="49" t="str">
        <f t="shared" si="2"/>
        <v>D</v>
      </c>
      <c r="I50" s="49" t="str">
        <f t="shared" si="3"/>
        <v>F</v>
      </c>
      <c r="J50" s="49" t="str">
        <f t="shared" si="4"/>
        <v>D</v>
      </c>
      <c r="K50" s="55">
        <v>5</v>
      </c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50">
        <f>SUM('GRADE BOOK'!$L50:$AL50)</f>
        <v>0</v>
      </c>
      <c r="AN50" s="50" t="str">
        <f t="shared" si="5"/>
        <v>F</v>
      </c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50">
        <f t="shared" si="14"/>
        <v>0</v>
      </c>
      <c r="BQ50" s="50" t="str">
        <f t="shared" si="6"/>
        <v>F</v>
      </c>
      <c r="BR50" s="41">
        <v>0</v>
      </c>
      <c r="BS50" s="50" t="str">
        <f t="shared" si="7"/>
        <v>F</v>
      </c>
      <c r="BT50" s="42"/>
      <c r="BU50" s="42"/>
      <c r="BV50" s="42"/>
      <c r="BW50" s="50">
        <f t="shared" si="15"/>
        <v>0</v>
      </c>
      <c r="BX50" s="50" t="str">
        <f t="shared" si="8"/>
        <v>D</v>
      </c>
      <c r="BY50" s="42"/>
      <c r="BZ50" s="42"/>
      <c r="CA50" s="42"/>
      <c r="CB50" s="42"/>
      <c r="CC50" s="42"/>
      <c r="CD50" s="42"/>
      <c r="CE50" s="42"/>
      <c r="CF50" s="42"/>
      <c r="CG50" s="42"/>
      <c r="CH50" s="42"/>
      <c r="CI50" s="42"/>
      <c r="CJ50" s="42"/>
      <c r="CK50" s="42"/>
      <c r="CL50" s="42"/>
      <c r="CM50" s="42"/>
      <c r="CN50" s="42"/>
      <c r="CO50" s="42"/>
      <c r="CP50" s="42"/>
      <c r="CQ50" s="42"/>
      <c r="CR50" s="42"/>
      <c r="CS50" s="42"/>
      <c r="CT50" s="42"/>
      <c r="CU50" s="42"/>
      <c r="CV50" s="42"/>
      <c r="CW50" s="42"/>
      <c r="CX50" s="50">
        <f t="shared" si="16"/>
        <v>0</v>
      </c>
      <c r="CY50" s="50">
        <f t="shared" si="17"/>
        <v>0</v>
      </c>
      <c r="CZ50" s="50" t="str">
        <f t="shared" si="18"/>
        <v>F</v>
      </c>
      <c r="DA50" s="42"/>
      <c r="DB50" s="42"/>
      <c r="DC50" s="42"/>
      <c r="DD50" s="50">
        <f t="shared" si="19"/>
        <v>0</v>
      </c>
      <c r="DE50" s="50" t="str">
        <f t="shared" si="9"/>
        <v>D</v>
      </c>
      <c r="DF50" s="41">
        <v>0</v>
      </c>
      <c r="DG50" s="50" t="str">
        <f t="shared" si="10"/>
        <v>F</v>
      </c>
    </row>
    <row r="51" spans="1:111" x14ac:dyDescent="0.25">
      <c r="A51" s="40"/>
      <c r="B51" s="40"/>
      <c r="C51" s="47" t="str">
        <f t="shared" si="11"/>
        <v>F</v>
      </c>
      <c r="D51" s="48" t="str">
        <f t="shared" si="12"/>
        <v>F</v>
      </c>
      <c r="E51" s="48" t="str">
        <f t="shared" si="0"/>
        <v>F</v>
      </c>
      <c r="F51" s="49" t="str">
        <f t="shared" si="13"/>
        <v>F</v>
      </c>
      <c r="G51" s="49" t="str">
        <f t="shared" si="1"/>
        <v>F</v>
      </c>
      <c r="H51" s="49" t="str">
        <f t="shared" si="2"/>
        <v>D</v>
      </c>
      <c r="I51" s="49" t="str">
        <f t="shared" si="3"/>
        <v>F</v>
      </c>
      <c r="J51" s="49" t="str">
        <f t="shared" si="4"/>
        <v>D</v>
      </c>
      <c r="K51" s="55">
        <v>5</v>
      </c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50">
        <f>SUM('GRADE BOOK'!$L51:$AL51)</f>
        <v>0</v>
      </c>
      <c r="AN51" s="50" t="str">
        <f t="shared" si="5"/>
        <v>F</v>
      </c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50">
        <f t="shared" si="14"/>
        <v>0</v>
      </c>
      <c r="BQ51" s="50" t="str">
        <f t="shared" si="6"/>
        <v>F</v>
      </c>
      <c r="BR51" s="41">
        <v>0</v>
      </c>
      <c r="BS51" s="50" t="str">
        <f t="shared" si="7"/>
        <v>F</v>
      </c>
      <c r="BT51" s="42"/>
      <c r="BU51" s="42"/>
      <c r="BV51" s="42"/>
      <c r="BW51" s="50">
        <f t="shared" si="15"/>
        <v>0</v>
      </c>
      <c r="BX51" s="50" t="str">
        <f t="shared" si="8"/>
        <v>D</v>
      </c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50">
        <f t="shared" si="16"/>
        <v>0</v>
      </c>
      <c r="CY51" s="50">
        <f t="shared" si="17"/>
        <v>0</v>
      </c>
      <c r="CZ51" s="50" t="str">
        <f t="shared" si="18"/>
        <v>F</v>
      </c>
      <c r="DA51" s="42"/>
      <c r="DB51" s="42"/>
      <c r="DC51" s="42"/>
      <c r="DD51" s="50">
        <f t="shared" si="19"/>
        <v>0</v>
      </c>
      <c r="DE51" s="50" t="str">
        <f t="shared" si="9"/>
        <v>D</v>
      </c>
      <c r="DF51" s="41">
        <v>0</v>
      </c>
      <c r="DG51" s="50" t="str">
        <f t="shared" si="10"/>
        <v>F</v>
      </c>
    </row>
    <row r="52" spans="1:111" x14ac:dyDescent="0.25">
      <c r="A52" s="40"/>
      <c r="B52" s="40"/>
      <c r="C52" s="47" t="str">
        <f t="shared" si="11"/>
        <v>F</v>
      </c>
      <c r="D52" s="48" t="str">
        <f t="shared" si="12"/>
        <v>F</v>
      </c>
      <c r="E52" s="48" t="str">
        <f t="shared" si="0"/>
        <v>F</v>
      </c>
      <c r="F52" s="49" t="str">
        <f t="shared" si="13"/>
        <v>F</v>
      </c>
      <c r="G52" s="49" t="str">
        <f t="shared" si="1"/>
        <v>F</v>
      </c>
      <c r="H52" s="49" t="str">
        <f t="shared" si="2"/>
        <v>D</v>
      </c>
      <c r="I52" s="49" t="str">
        <f t="shared" si="3"/>
        <v>F</v>
      </c>
      <c r="J52" s="49" t="str">
        <f t="shared" si="4"/>
        <v>D</v>
      </c>
      <c r="K52" s="55">
        <v>5</v>
      </c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50">
        <f>SUM('GRADE BOOK'!$L52:$AL52)</f>
        <v>0</v>
      </c>
      <c r="AN52" s="50" t="str">
        <f t="shared" si="5"/>
        <v>F</v>
      </c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50">
        <f t="shared" si="14"/>
        <v>0</v>
      </c>
      <c r="BQ52" s="50" t="str">
        <f t="shared" si="6"/>
        <v>F</v>
      </c>
      <c r="BR52" s="41">
        <v>0</v>
      </c>
      <c r="BS52" s="50" t="str">
        <f t="shared" si="7"/>
        <v>F</v>
      </c>
      <c r="BT52" s="42"/>
      <c r="BU52" s="42"/>
      <c r="BV52" s="42"/>
      <c r="BW52" s="50">
        <f t="shared" si="15"/>
        <v>0</v>
      </c>
      <c r="BX52" s="50" t="str">
        <f t="shared" si="8"/>
        <v>D</v>
      </c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50">
        <f t="shared" si="16"/>
        <v>0</v>
      </c>
      <c r="CY52" s="50">
        <f t="shared" si="17"/>
        <v>0</v>
      </c>
      <c r="CZ52" s="50" t="str">
        <f t="shared" si="18"/>
        <v>F</v>
      </c>
      <c r="DA52" s="42"/>
      <c r="DB52" s="42"/>
      <c r="DC52" s="42"/>
      <c r="DD52" s="50">
        <f t="shared" si="19"/>
        <v>0</v>
      </c>
      <c r="DE52" s="50" t="str">
        <f t="shared" si="9"/>
        <v>D</v>
      </c>
      <c r="DF52" s="41">
        <v>0</v>
      </c>
      <c r="DG52" s="50" t="str">
        <f t="shared" si="10"/>
        <v>F</v>
      </c>
    </row>
    <row r="53" spans="1:111" x14ac:dyDescent="0.25">
      <c r="A53" s="40"/>
      <c r="B53" s="40"/>
      <c r="C53" s="47" t="str">
        <f t="shared" si="11"/>
        <v>F</v>
      </c>
      <c r="D53" s="48" t="str">
        <f t="shared" si="12"/>
        <v>F</v>
      </c>
      <c r="E53" s="48" t="str">
        <f t="shared" si="0"/>
        <v>F</v>
      </c>
      <c r="F53" s="49" t="str">
        <f t="shared" si="13"/>
        <v>F</v>
      </c>
      <c r="G53" s="49" t="str">
        <f t="shared" si="1"/>
        <v>F</v>
      </c>
      <c r="H53" s="49" t="str">
        <f t="shared" si="2"/>
        <v>D</v>
      </c>
      <c r="I53" s="49" t="str">
        <f t="shared" si="3"/>
        <v>F</v>
      </c>
      <c r="J53" s="49" t="str">
        <f t="shared" si="4"/>
        <v>D</v>
      </c>
      <c r="K53" s="55">
        <v>5</v>
      </c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50">
        <f>SUM('GRADE BOOK'!$L53:$AL53)</f>
        <v>0</v>
      </c>
      <c r="AN53" s="50" t="str">
        <f t="shared" si="5"/>
        <v>F</v>
      </c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50">
        <f t="shared" si="14"/>
        <v>0</v>
      </c>
      <c r="BQ53" s="50" t="str">
        <f t="shared" si="6"/>
        <v>F</v>
      </c>
      <c r="BR53" s="41">
        <v>0</v>
      </c>
      <c r="BS53" s="50" t="str">
        <f t="shared" si="7"/>
        <v>F</v>
      </c>
      <c r="BT53" s="42"/>
      <c r="BU53" s="42"/>
      <c r="BV53" s="42"/>
      <c r="BW53" s="50">
        <f t="shared" si="15"/>
        <v>0</v>
      </c>
      <c r="BX53" s="50" t="str">
        <f t="shared" si="8"/>
        <v>D</v>
      </c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50">
        <f t="shared" si="16"/>
        <v>0</v>
      </c>
      <c r="CY53" s="50">
        <f t="shared" si="17"/>
        <v>0</v>
      </c>
      <c r="CZ53" s="50" t="str">
        <f t="shared" si="18"/>
        <v>F</v>
      </c>
      <c r="DA53" s="42"/>
      <c r="DB53" s="42"/>
      <c r="DC53" s="42"/>
      <c r="DD53" s="50">
        <f t="shared" si="19"/>
        <v>0</v>
      </c>
      <c r="DE53" s="50" t="str">
        <f t="shared" si="9"/>
        <v>D</v>
      </c>
      <c r="DF53" s="41">
        <v>0</v>
      </c>
      <c r="DG53" s="50" t="str">
        <f t="shared" si="10"/>
        <v>F</v>
      </c>
    </row>
    <row r="54" spans="1:111" x14ac:dyDescent="0.25">
      <c r="A54" s="40"/>
      <c r="B54" s="40"/>
      <c r="C54" s="47" t="str">
        <f t="shared" si="11"/>
        <v>F</v>
      </c>
      <c r="D54" s="48" t="str">
        <f t="shared" si="12"/>
        <v>F</v>
      </c>
      <c r="E54" s="48" t="str">
        <f t="shared" si="0"/>
        <v>F</v>
      </c>
      <c r="F54" s="49" t="str">
        <f t="shared" si="13"/>
        <v>F</v>
      </c>
      <c r="G54" s="49" t="str">
        <f t="shared" si="1"/>
        <v>F</v>
      </c>
      <c r="H54" s="49" t="str">
        <f t="shared" si="2"/>
        <v>D</v>
      </c>
      <c r="I54" s="49" t="str">
        <f t="shared" si="3"/>
        <v>F</v>
      </c>
      <c r="J54" s="49" t="str">
        <f t="shared" si="4"/>
        <v>D</v>
      </c>
      <c r="K54" s="55">
        <v>5</v>
      </c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50">
        <f>SUM('GRADE BOOK'!$L54:$AL54)</f>
        <v>0</v>
      </c>
      <c r="AN54" s="50" t="str">
        <f t="shared" si="5"/>
        <v>F</v>
      </c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50">
        <f t="shared" si="14"/>
        <v>0</v>
      </c>
      <c r="BQ54" s="50" t="str">
        <f t="shared" si="6"/>
        <v>F</v>
      </c>
      <c r="BR54" s="41">
        <v>0</v>
      </c>
      <c r="BS54" s="50" t="str">
        <f t="shared" si="7"/>
        <v>F</v>
      </c>
      <c r="BT54" s="42"/>
      <c r="BU54" s="42"/>
      <c r="BV54" s="42"/>
      <c r="BW54" s="50">
        <f t="shared" si="15"/>
        <v>0</v>
      </c>
      <c r="BX54" s="50" t="str">
        <f t="shared" si="8"/>
        <v>D</v>
      </c>
      <c r="BY54" s="42"/>
      <c r="BZ54" s="42"/>
      <c r="CA54" s="42"/>
      <c r="CB54" s="42"/>
      <c r="CC54" s="42"/>
      <c r="CD54" s="42"/>
      <c r="CE54" s="42"/>
      <c r="CF54" s="42"/>
      <c r="CG54" s="42"/>
      <c r="CH54" s="42"/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50">
        <f t="shared" si="16"/>
        <v>0</v>
      </c>
      <c r="CY54" s="50">
        <f t="shared" si="17"/>
        <v>0</v>
      </c>
      <c r="CZ54" s="50" t="str">
        <f t="shared" si="18"/>
        <v>F</v>
      </c>
      <c r="DA54" s="42"/>
      <c r="DB54" s="42"/>
      <c r="DC54" s="42"/>
      <c r="DD54" s="50">
        <f t="shared" si="19"/>
        <v>0</v>
      </c>
      <c r="DE54" s="50" t="str">
        <f t="shared" si="9"/>
        <v>D</v>
      </c>
      <c r="DF54" s="41">
        <v>0</v>
      </c>
      <c r="DG54" s="50" t="str">
        <f t="shared" si="10"/>
        <v>F</v>
      </c>
    </row>
    <row r="55" spans="1:111" x14ac:dyDescent="0.25">
      <c r="A55" s="40"/>
      <c r="B55" s="40"/>
      <c r="C55" s="47" t="str">
        <f t="shared" si="11"/>
        <v>F</v>
      </c>
      <c r="D55" s="48" t="str">
        <f t="shared" si="12"/>
        <v>F</v>
      </c>
      <c r="E55" s="48" t="str">
        <f t="shared" si="0"/>
        <v>F</v>
      </c>
      <c r="F55" s="49" t="str">
        <f t="shared" si="13"/>
        <v>F</v>
      </c>
      <c r="G55" s="49" t="str">
        <f t="shared" si="1"/>
        <v>F</v>
      </c>
      <c r="H55" s="49" t="str">
        <f t="shared" si="2"/>
        <v>D</v>
      </c>
      <c r="I55" s="49" t="str">
        <f t="shared" si="3"/>
        <v>F</v>
      </c>
      <c r="J55" s="49" t="str">
        <f t="shared" si="4"/>
        <v>D</v>
      </c>
      <c r="K55" s="55">
        <v>5</v>
      </c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50">
        <f>SUM('GRADE BOOK'!$L55:$AL55)</f>
        <v>0</v>
      </c>
      <c r="AN55" s="50" t="str">
        <f t="shared" si="5"/>
        <v>F</v>
      </c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50">
        <f t="shared" si="14"/>
        <v>0</v>
      </c>
      <c r="BQ55" s="50" t="str">
        <f t="shared" si="6"/>
        <v>F</v>
      </c>
      <c r="BR55" s="41">
        <v>0</v>
      </c>
      <c r="BS55" s="50" t="str">
        <f t="shared" si="7"/>
        <v>F</v>
      </c>
      <c r="BT55" s="42"/>
      <c r="BU55" s="42"/>
      <c r="BV55" s="42"/>
      <c r="BW55" s="50">
        <f t="shared" si="15"/>
        <v>0</v>
      </c>
      <c r="BX55" s="50" t="str">
        <f t="shared" si="8"/>
        <v>D</v>
      </c>
      <c r="BY55" s="42"/>
      <c r="BZ55" s="42"/>
      <c r="CA55" s="42"/>
      <c r="CB55" s="42"/>
      <c r="CC55" s="42"/>
      <c r="CD55" s="42"/>
      <c r="CE55" s="42"/>
      <c r="CF55" s="42"/>
      <c r="CG55" s="42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50">
        <f t="shared" si="16"/>
        <v>0</v>
      </c>
      <c r="CY55" s="50">
        <f t="shared" si="17"/>
        <v>0</v>
      </c>
      <c r="CZ55" s="50" t="str">
        <f t="shared" si="18"/>
        <v>F</v>
      </c>
      <c r="DA55" s="42"/>
      <c r="DB55" s="42"/>
      <c r="DC55" s="42"/>
      <c r="DD55" s="50">
        <f t="shared" si="19"/>
        <v>0</v>
      </c>
      <c r="DE55" s="50" t="str">
        <f t="shared" si="9"/>
        <v>D</v>
      </c>
      <c r="DF55" s="41">
        <v>0</v>
      </c>
      <c r="DG55" s="50" t="str">
        <f t="shared" si="10"/>
        <v>F</v>
      </c>
    </row>
    <row r="56" spans="1:111" x14ac:dyDescent="0.25">
      <c r="A56" s="40"/>
      <c r="B56" s="40"/>
      <c r="C56" s="47" t="str">
        <f t="shared" si="11"/>
        <v>F</v>
      </c>
      <c r="D56" s="48" t="str">
        <f t="shared" si="12"/>
        <v>F</v>
      </c>
      <c r="E56" s="48" t="str">
        <f t="shared" si="0"/>
        <v>F</v>
      </c>
      <c r="F56" s="49" t="str">
        <f t="shared" si="13"/>
        <v>F</v>
      </c>
      <c r="G56" s="49" t="str">
        <f t="shared" si="1"/>
        <v>F</v>
      </c>
      <c r="H56" s="49" t="str">
        <f t="shared" si="2"/>
        <v>D</v>
      </c>
      <c r="I56" s="49" t="str">
        <f t="shared" si="3"/>
        <v>F</v>
      </c>
      <c r="J56" s="49" t="str">
        <f t="shared" si="4"/>
        <v>D</v>
      </c>
      <c r="K56" s="55">
        <v>5</v>
      </c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50">
        <f>SUM('GRADE BOOK'!$L56:$AL56)</f>
        <v>0</v>
      </c>
      <c r="AN56" s="50" t="str">
        <f t="shared" si="5"/>
        <v>F</v>
      </c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50">
        <f t="shared" si="14"/>
        <v>0</v>
      </c>
      <c r="BQ56" s="50" t="str">
        <f t="shared" si="6"/>
        <v>F</v>
      </c>
      <c r="BR56" s="41">
        <v>0</v>
      </c>
      <c r="BS56" s="50" t="str">
        <f t="shared" si="7"/>
        <v>F</v>
      </c>
      <c r="BT56" s="42"/>
      <c r="BU56" s="42"/>
      <c r="BV56" s="42"/>
      <c r="BW56" s="50">
        <f t="shared" si="15"/>
        <v>0</v>
      </c>
      <c r="BX56" s="50" t="str">
        <f t="shared" si="8"/>
        <v>D</v>
      </c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50">
        <f t="shared" si="16"/>
        <v>0</v>
      </c>
      <c r="CY56" s="50">
        <f t="shared" si="17"/>
        <v>0</v>
      </c>
      <c r="CZ56" s="50" t="str">
        <f t="shared" si="18"/>
        <v>F</v>
      </c>
      <c r="DA56" s="42"/>
      <c r="DB56" s="42"/>
      <c r="DC56" s="42"/>
      <c r="DD56" s="50">
        <f t="shared" si="19"/>
        <v>0</v>
      </c>
      <c r="DE56" s="50" t="str">
        <f t="shared" si="9"/>
        <v>D</v>
      </c>
      <c r="DF56" s="41">
        <v>0</v>
      </c>
      <c r="DG56" s="50" t="str">
        <f t="shared" si="10"/>
        <v>F</v>
      </c>
    </row>
    <row r="57" spans="1:111" x14ac:dyDescent="0.25">
      <c r="A57" s="40"/>
      <c r="B57" s="40"/>
      <c r="C57" s="47" t="str">
        <f t="shared" si="11"/>
        <v>F</v>
      </c>
      <c r="D57" s="48" t="str">
        <f t="shared" si="12"/>
        <v>F</v>
      </c>
      <c r="E57" s="48" t="str">
        <f t="shared" si="0"/>
        <v>F</v>
      </c>
      <c r="F57" s="49" t="str">
        <f t="shared" si="13"/>
        <v>F</v>
      </c>
      <c r="G57" s="49" t="str">
        <f t="shared" si="1"/>
        <v>F</v>
      </c>
      <c r="H57" s="49" t="str">
        <f t="shared" si="2"/>
        <v>D</v>
      </c>
      <c r="I57" s="49" t="str">
        <f t="shared" si="3"/>
        <v>F</v>
      </c>
      <c r="J57" s="49" t="str">
        <f t="shared" si="4"/>
        <v>D</v>
      </c>
      <c r="K57" s="55">
        <v>5</v>
      </c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50">
        <f>SUM('GRADE BOOK'!$L57:$AL57)</f>
        <v>0</v>
      </c>
      <c r="AN57" s="50" t="str">
        <f t="shared" si="5"/>
        <v>F</v>
      </c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50">
        <f t="shared" si="14"/>
        <v>0</v>
      </c>
      <c r="BQ57" s="50" t="str">
        <f t="shared" si="6"/>
        <v>F</v>
      </c>
      <c r="BR57" s="41">
        <v>0</v>
      </c>
      <c r="BS57" s="50" t="str">
        <f t="shared" si="7"/>
        <v>F</v>
      </c>
      <c r="BT57" s="42"/>
      <c r="BU57" s="42"/>
      <c r="BV57" s="42"/>
      <c r="BW57" s="50">
        <f t="shared" si="15"/>
        <v>0</v>
      </c>
      <c r="BX57" s="50" t="str">
        <f t="shared" si="8"/>
        <v>D</v>
      </c>
      <c r="BY57" s="42"/>
      <c r="BZ57" s="42"/>
      <c r="CA57" s="42"/>
      <c r="CB57" s="42"/>
      <c r="CC57" s="42"/>
      <c r="CD57" s="42"/>
      <c r="CE57" s="42"/>
      <c r="CF57" s="42"/>
      <c r="CG57" s="42"/>
      <c r="CH57" s="42"/>
      <c r="CI57" s="42"/>
      <c r="CJ57" s="42"/>
      <c r="CK57" s="42"/>
      <c r="CL57" s="42"/>
      <c r="CM57" s="42"/>
      <c r="CN57" s="42"/>
      <c r="CO57" s="42"/>
      <c r="CP57" s="42"/>
      <c r="CQ57" s="42"/>
      <c r="CR57" s="42"/>
      <c r="CS57" s="42"/>
      <c r="CT57" s="42"/>
      <c r="CU57" s="42"/>
      <c r="CV57" s="42"/>
      <c r="CW57" s="42"/>
      <c r="CX57" s="50">
        <f t="shared" si="16"/>
        <v>0</v>
      </c>
      <c r="CY57" s="50">
        <f t="shared" si="17"/>
        <v>0</v>
      </c>
      <c r="CZ57" s="50" t="str">
        <f t="shared" si="18"/>
        <v>F</v>
      </c>
      <c r="DA57" s="42"/>
      <c r="DB57" s="42"/>
      <c r="DC57" s="42"/>
      <c r="DD57" s="50">
        <f t="shared" si="19"/>
        <v>0</v>
      </c>
      <c r="DE57" s="50" t="str">
        <f t="shared" si="9"/>
        <v>D</v>
      </c>
      <c r="DF57" s="41">
        <v>0</v>
      </c>
      <c r="DG57" s="50" t="str">
        <f t="shared" si="10"/>
        <v>F</v>
      </c>
    </row>
    <row r="58" spans="1:111" x14ac:dyDescent="0.25">
      <c r="A58" s="40"/>
      <c r="B58" s="40"/>
      <c r="C58" s="47" t="str">
        <f t="shared" si="11"/>
        <v>F</v>
      </c>
      <c r="D58" s="48" t="str">
        <f t="shared" si="12"/>
        <v>F</v>
      </c>
      <c r="E58" s="48" t="str">
        <f t="shared" si="0"/>
        <v>F</v>
      </c>
      <c r="F58" s="49" t="str">
        <f t="shared" si="13"/>
        <v>F</v>
      </c>
      <c r="G58" s="49" t="str">
        <f t="shared" si="1"/>
        <v>F</v>
      </c>
      <c r="H58" s="49" t="str">
        <f t="shared" si="2"/>
        <v>D</v>
      </c>
      <c r="I58" s="49" t="str">
        <f t="shared" si="3"/>
        <v>F</v>
      </c>
      <c r="J58" s="49" t="str">
        <f t="shared" si="4"/>
        <v>D</v>
      </c>
      <c r="K58" s="55">
        <v>5</v>
      </c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50">
        <f>SUM('GRADE BOOK'!$L58:$AL58)</f>
        <v>0</v>
      </c>
      <c r="AN58" s="50" t="str">
        <f t="shared" si="5"/>
        <v>F</v>
      </c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50">
        <f t="shared" si="14"/>
        <v>0</v>
      </c>
      <c r="BQ58" s="50" t="str">
        <f t="shared" si="6"/>
        <v>F</v>
      </c>
      <c r="BR58" s="41">
        <v>0</v>
      </c>
      <c r="BS58" s="50" t="str">
        <f t="shared" si="7"/>
        <v>F</v>
      </c>
      <c r="BT58" s="42"/>
      <c r="BU58" s="42"/>
      <c r="BV58" s="42"/>
      <c r="BW58" s="50">
        <f t="shared" si="15"/>
        <v>0</v>
      </c>
      <c r="BX58" s="50" t="str">
        <f t="shared" si="8"/>
        <v>D</v>
      </c>
      <c r="BY58" s="42"/>
      <c r="BZ58" s="42"/>
      <c r="CA58" s="42"/>
      <c r="CB58" s="42"/>
      <c r="CC58" s="42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50">
        <f t="shared" si="16"/>
        <v>0</v>
      </c>
      <c r="CY58" s="50">
        <f t="shared" si="17"/>
        <v>0</v>
      </c>
      <c r="CZ58" s="50" t="str">
        <f t="shared" si="18"/>
        <v>F</v>
      </c>
      <c r="DA58" s="42"/>
      <c r="DB58" s="42"/>
      <c r="DC58" s="42"/>
      <c r="DD58" s="50">
        <f t="shared" si="19"/>
        <v>0</v>
      </c>
      <c r="DE58" s="50" t="str">
        <f t="shared" si="9"/>
        <v>D</v>
      </c>
      <c r="DF58" s="41">
        <v>0</v>
      </c>
      <c r="DG58" s="50" t="str">
        <f t="shared" si="10"/>
        <v>F</v>
      </c>
    </row>
    <row r="59" spans="1:111" x14ac:dyDescent="0.25">
      <c r="A59" s="45"/>
      <c r="B59" s="45"/>
      <c r="C59" s="45"/>
      <c r="D59" s="45"/>
      <c r="E59" s="45"/>
      <c r="F59" s="45"/>
      <c r="G59" s="46"/>
      <c r="H59" s="46"/>
      <c r="I59" s="46"/>
      <c r="J59" s="46"/>
      <c r="K59" s="54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</row>
    <row r="60" spans="1:111" x14ac:dyDescent="0.25">
      <c r="A60" s="44"/>
    </row>
    <row r="61" spans="1:111" x14ac:dyDescent="0.25">
      <c r="A61" s="44"/>
    </row>
  </sheetData>
  <sheetProtection algorithmName="SHA-512" hashValue="TvvC90qTJEBL9BtMzkJUAvBkL3UutmxwQCPBF3lFAJ7VoBonUQ9HkZi7Ouin9JJktZsKkLomW6iUDr82C7NgmQ==" saltValue="TDrzRMAh29ZaQnJFX62+Gg==" spinCount="100000" sheet="1" scenarios="1" formatCells="0" formatColumns="0" formatRows="0" insertColumns="0" insertRows="0" insertHyperlinks="0" selectLockedCells="1" sort="0" autoFilter="0" pivotTables="0"/>
  <mergeCells count="1">
    <mergeCell ref="A59:F59"/>
  </mergeCells>
  <phoneticPr fontId="0" type="noConversion"/>
  <conditionalFormatting sqref="A19:DG58">
    <cfRule type="expression" dxfId="1" priority="2">
      <formula>MOD(ROW(),2)=0</formula>
    </cfRule>
    <cfRule type="expression" dxfId="0" priority="3">
      <formula>"MOD(ROW(),2)=0"</formula>
    </cfRule>
  </conditionalFormatting>
  <conditionalFormatting sqref="K19:K58">
    <cfRule type="dataBar" priority="1">
      <dataBar>
        <cfvo type="num" val="0"/>
        <cfvo type="num" val="5"/>
        <color theme="5"/>
      </dataBar>
      <extLst>
        <ext xmlns:x14="http://schemas.microsoft.com/office/spreadsheetml/2009/9/main" uri="{B025F937-C7B1-47D3-B67F-A62EFF666E3E}">
          <x14:id>{7D546D6A-1BC7-4B8C-B8DC-FFBB908CA5C2}</x14:id>
        </ext>
      </extLst>
    </cfRule>
  </conditionalFormatting>
  <printOptions horizontalCentered="1"/>
  <pageMargins left="0.4" right="0.4" top="0.4" bottom="0.4" header="0.3" footer="0.3"/>
  <pageSetup scale="43" fitToHeight="0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546D6A-1BC7-4B8C-B8DC-FFBB908CA5C2}">
            <x14:dataBar minLength="0" maxLength="100">
              <x14:cfvo type="num">
                <xm:f>0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K19:K58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/>
  </sheetPr>
  <dimension ref="A1:G12"/>
  <sheetViews>
    <sheetView workbookViewId="0">
      <selection activeCell="G13" sqref="G13"/>
    </sheetView>
  </sheetViews>
  <sheetFormatPr defaultRowHeight="13.5" x14ac:dyDescent="0.25"/>
  <cols>
    <col min="1" max="1" width="24.42578125" customWidth="1"/>
    <col min="2" max="2" width="19.7109375" bestFit="1" customWidth="1"/>
    <col min="3" max="5" width="18.5703125" bestFit="1" customWidth="1"/>
  </cols>
  <sheetData>
    <row r="1" spans="1:7" ht="18" x14ac:dyDescent="0.25">
      <c r="A1" s="1"/>
      <c r="B1" s="2" t="s">
        <v>1</v>
      </c>
      <c r="C1" s="2" t="s">
        <v>2</v>
      </c>
      <c r="D1" s="2" t="s">
        <v>3</v>
      </c>
      <c r="E1" s="2" t="s">
        <v>4</v>
      </c>
      <c r="G1" s="2" t="s">
        <v>125</v>
      </c>
    </row>
    <row r="2" spans="1:7" ht="18" x14ac:dyDescent="0.25">
      <c r="A2" s="3" t="s">
        <v>12</v>
      </c>
      <c r="B2" s="4"/>
      <c r="C2" s="5"/>
      <c r="D2" s="5"/>
      <c r="E2" s="4" t="s">
        <v>126</v>
      </c>
      <c r="G2">
        <v>1</v>
      </c>
    </row>
    <row r="3" spans="1:7" ht="18" x14ac:dyDescent="0.25">
      <c r="A3" s="3" t="s">
        <v>13</v>
      </c>
      <c r="B3" s="6" t="s">
        <v>127</v>
      </c>
      <c r="C3" s="6" t="s">
        <v>128</v>
      </c>
      <c r="D3" s="6" t="s">
        <v>129</v>
      </c>
      <c r="E3" s="6" t="s">
        <v>129</v>
      </c>
      <c r="G3">
        <v>27</v>
      </c>
    </row>
    <row r="4" spans="1:7" ht="18" x14ac:dyDescent="0.25">
      <c r="A4" s="3"/>
      <c r="B4" s="6" t="s">
        <v>127</v>
      </c>
      <c r="C4" s="6"/>
      <c r="D4" s="7"/>
      <c r="E4" s="7"/>
    </row>
    <row r="5" spans="1:7" ht="18" x14ac:dyDescent="0.25">
      <c r="A5" s="3" t="s">
        <v>18</v>
      </c>
      <c r="B5" s="8" t="s">
        <v>128</v>
      </c>
      <c r="C5" s="8" t="s">
        <v>130</v>
      </c>
      <c r="D5" s="8" t="s">
        <v>130</v>
      </c>
      <c r="E5" s="8" t="s">
        <v>130</v>
      </c>
      <c r="G5">
        <v>27</v>
      </c>
    </row>
    <row r="6" spans="1:7" ht="18" x14ac:dyDescent="0.25">
      <c r="A6" s="3"/>
      <c r="B6" s="8" t="s">
        <v>128</v>
      </c>
      <c r="C6" s="8"/>
      <c r="D6" s="8"/>
      <c r="E6" s="8"/>
    </row>
    <row r="7" spans="1:7" ht="18" x14ac:dyDescent="0.25">
      <c r="A7" s="3" t="s">
        <v>14</v>
      </c>
      <c r="B7" s="7" t="s">
        <v>131</v>
      </c>
      <c r="C7" s="7" t="s">
        <v>132</v>
      </c>
      <c r="D7" s="7" t="s">
        <v>133</v>
      </c>
      <c r="E7" s="7" t="s">
        <v>134</v>
      </c>
      <c r="G7">
        <v>220</v>
      </c>
    </row>
    <row r="8" spans="1:7" ht="18" x14ac:dyDescent="0.25">
      <c r="A8" s="3" t="s">
        <v>19</v>
      </c>
      <c r="B8" s="9"/>
      <c r="C8" s="9" t="s">
        <v>135</v>
      </c>
      <c r="D8" s="9" t="s">
        <v>135</v>
      </c>
      <c r="E8" s="9" t="s">
        <v>135</v>
      </c>
      <c r="G8">
        <v>3</v>
      </c>
    </row>
    <row r="9" spans="1:7" ht="18" x14ac:dyDescent="0.25">
      <c r="A9" s="3" t="s">
        <v>136</v>
      </c>
      <c r="B9" s="10" t="s">
        <v>137</v>
      </c>
      <c r="C9" s="10" t="s">
        <v>138</v>
      </c>
      <c r="D9" s="10" t="s">
        <v>139</v>
      </c>
      <c r="E9" s="10" t="s">
        <v>139</v>
      </c>
    </row>
    <row r="10" spans="1:7" ht="18" x14ac:dyDescent="0.25">
      <c r="A10" s="3" t="s">
        <v>140</v>
      </c>
      <c r="B10" s="10" t="s">
        <v>141</v>
      </c>
      <c r="C10" s="11" t="s">
        <v>128</v>
      </c>
      <c r="D10" s="11" t="s">
        <v>128</v>
      </c>
      <c r="E10" s="11" t="s">
        <v>128</v>
      </c>
      <c r="G10">
        <v>21</v>
      </c>
    </row>
    <row r="11" spans="1:7" ht="18" x14ac:dyDescent="0.25">
      <c r="A11" s="3"/>
      <c r="B11" s="10" t="s">
        <v>142</v>
      </c>
      <c r="C11" s="11" t="s">
        <v>128</v>
      </c>
      <c r="D11" s="10"/>
      <c r="E11" s="10"/>
    </row>
    <row r="12" spans="1:7" ht="18" x14ac:dyDescent="0.25">
      <c r="A12" s="3" t="s">
        <v>17</v>
      </c>
      <c r="B12" s="9"/>
      <c r="C12" s="8" t="s">
        <v>126</v>
      </c>
      <c r="D12" s="8" t="s">
        <v>126</v>
      </c>
      <c r="E12" s="8" t="s">
        <v>126</v>
      </c>
      <c r="G12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3AA39E-F6F4-4A59-AA0F-C7C1C43F19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GRADE BOOK</vt:lpstr>
      <vt:lpstr>Checklist</vt:lpstr>
      <vt:lpstr>CORE</vt:lpstr>
      <vt:lpstr>Getting_Started</vt:lpstr>
      <vt:lpstr>GP</vt:lpstr>
      <vt:lpstr>GradeTable</vt:lpstr>
      <vt:lpstr>Journal</vt:lpstr>
      <vt:lpstr>Problems</vt:lpstr>
      <vt:lpstr>Quizzes</vt:lpstr>
      <vt:lpstr>Specifications</vt:lpstr>
      <vt:lpstr>Teaching</vt:lpstr>
      <vt:lpstr>WeBWorKScore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Ballif</dc:creator>
  <cp:keywords/>
  <cp:lastModifiedBy>Serge Ballif</cp:lastModifiedBy>
  <dcterms:created xsi:type="dcterms:W3CDTF">2015-08-11T19:30:16Z</dcterms:created>
  <dcterms:modified xsi:type="dcterms:W3CDTF">2015-08-14T17:50:10Z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TC040991079991</vt:lpwstr>
  </property>
</Properties>
</file>