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Python Scripts\Deepdive-on-Regular-Investing-master\"/>
    </mc:Choice>
  </mc:AlternateContent>
  <xr:revisionPtr revIDLastSave="0" documentId="8_{F2DFBAFD-320A-40C8-AE9B-D80B017E69F4}" xr6:coauthVersionLast="47" xr6:coauthVersionMax="47" xr10:uidLastSave="{00000000-0000-0000-0000-000000000000}"/>
  <bookViews>
    <workbookView xWindow="6330" yWindow="2415" windowWidth="21600" windowHeight="11385" xr2:uid="{945109A7-FE98-44CC-ACDC-346516250C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F21" i="1"/>
  <c r="F16" i="1"/>
  <c r="D4" i="1"/>
</calcChain>
</file>

<file path=xl/sharedStrings.xml><?xml version="1.0" encoding="utf-8"?>
<sst xmlns="http://schemas.openxmlformats.org/spreadsheetml/2006/main" count="57" uniqueCount="48">
  <si>
    <t>复利的基本计算，使用 POWER(x,y)</t>
  </si>
  <si>
    <t>本金</t>
  </si>
  <si>
    <t>年息</t>
  </si>
  <si>
    <t>年限</t>
  </si>
  <si>
    <t>本息合计</t>
  </si>
  <si>
    <t>n 年 m 倍的投资回报率应该是多少？</t>
  </si>
  <si>
    <t>多少年</t>
  </si>
  <si>
    <t>多少倍</t>
  </si>
  <si>
    <t>年化复合回报率</t>
  </si>
  <si>
    <t>等额分期、固定利率的未来价值计算（Future Value）FV(rate, nper, pmt, pv, type)</t>
  </si>
  <si>
    <t>rate</t>
  </si>
  <si>
    <t>nper</t>
  </si>
  <si>
    <t>pmt</t>
  </si>
  <si>
    <t>pv</t>
  </si>
  <si>
    <t>type</t>
  </si>
  <si>
    <t>FV</t>
  </si>
  <si>
    <t>利率/收益率/贴现率</t>
  </si>
  <si>
    <t>期数</t>
  </si>
  <si>
    <t>分期投入金额</t>
  </si>
  <si>
    <t>首期投入金额</t>
  </si>
  <si>
    <t>期初期末</t>
  </si>
  <si>
    <t>最终金额</t>
  </si>
  <si>
    <t>FV 的反算公式，PMT（PayMenT 的缩写）</t>
  </si>
  <si>
    <t>fv</t>
  </si>
  <si>
    <t>PMT</t>
  </si>
  <si>
    <t>每期投入金额</t>
  </si>
  <si>
    <t>注意：在电子表格的财务公式中，支出用负数，收入用正数</t>
  </si>
  <si>
    <t>IRR (Internal Rate of Return) 多期收入支出之后的内部收益率公式</t>
  </si>
  <si>
    <t>年份</t>
  </si>
  <si>
    <t>支出</t>
  </si>
  <si>
    <t>收入</t>
  </si>
  <si>
    <t>总计</t>
  </si>
  <si>
    <t>XIRR，用现金流和日期流计算总收益率 XIRR(现金流, 日期流)</t>
  </si>
  <si>
    <t>日期</t>
  </si>
  <si>
    <t>股数</t>
  </si>
  <si>
    <t>单价</t>
  </si>
  <si>
    <t>总额</t>
  </si>
  <si>
    <t>手续费</t>
  </si>
  <si>
    <t>现金流</t>
  </si>
  <si>
    <t>Bitcoin Price from coinmarketcap, using ImportXML()</t>
  </si>
  <si>
    <t>XIN price from big.one, using ImportJSON()</t>
  </si>
  <si>
    <t>计算某个时间段内的年化复合回报率</t>
  </si>
  <si>
    <t>Profit</t>
  </si>
  <si>
    <t>CAGR</t>
  </si>
  <si>
    <t>BTC</t>
  </si>
  <si>
    <t>E72 单元格中的公式：=to_percent(rri(DATEDIF(B71, C71, "Y"),B72,C72))</t>
  </si>
  <si>
    <t>TESLA</t>
  </si>
  <si>
    <t>备注：计算年份差异的公式 =DATEDIF(B71, C71, 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</si>
</sst>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2B57-5725-4BAD-A9D0-933ACE92FF11}">
  <dimension ref="A1:Y1003"/>
  <sheetViews>
    <sheetView tabSelected="1" zoomScale="140" zoomScaleNormal="140" workbookViewId="0">
      <selection activeCell="B11" sqref="B11"/>
    </sheetView>
  </sheetViews>
  <sheetFormatPr defaultRowHeight="15" x14ac:dyDescent="0.25"/>
  <cols>
    <col min="1" max="1" width="16.42578125" customWidth="1"/>
    <col min="2" max="2" width="15.5703125" customWidth="1"/>
    <col min="3" max="4" width="18.85546875" customWidth="1"/>
    <col min="5" max="5" width="13.5703125" bestFit="1" customWidth="1"/>
    <col min="6" max="6" width="21.140625" customWidth="1"/>
  </cols>
  <sheetData>
    <row r="1" spans="1:2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 x14ac:dyDescent="0.3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3">
        <v>10000</v>
      </c>
      <c r="B4" s="4">
        <v>0.06</v>
      </c>
      <c r="C4" s="3">
        <v>5</v>
      </c>
      <c r="D4" s="3">
        <f>A4 * POWER(1+B4, C4)</f>
        <v>13382.255776000005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thickBot="1" x14ac:dyDescent="0.3">
      <c r="A7" s="2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thickBot="1" x14ac:dyDescent="0.3">
      <c r="A8" s="1" t="s">
        <v>6</v>
      </c>
      <c r="B8" s="1" t="s">
        <v>7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 x14ac:dyDescent="0.3">
      <c r="A9" s="3">
        <v>3</v>
      </c>
      <c r="B9" s="3">
        <v>2</v>
      </c>
      <c r="C9" s="5">
        <f>POWER(B9,1/A9)-1</f>
        <v>0.25992104989487319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thickBot="1" x14ac:dyDescent="0.3">
      <c r="A10" s="3">
        <v>5</v>
      </c>
      <c r="B10" s="3">
        <v>3</v>
      </c>
      <c r="C10" s="5">
        <f>POWER(B10,1/A10)-1</f>
        <v>0.2457309396155174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 x14ac:dyDescent="0.3">
      <c r="A13" s="2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thickBot="1" x14ac:dyDescent="0.3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7" thickBot="1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.75" customHeight="1" thickBot="1" x14ac:dyDescent="0.3">
      <c r="A16" s="4">
        <v>0.15</v>
      </c>
      <c r="B16" s="3">
        <v>5</v>
      </c>
      <c r="C16" s="3">
        <v>-10400</v>
      </c>
      <c r="D16" s="3">
        <v>0</v>
      </c>
      <c r="E16" s="3">
        <v>0</v>
      </c>
      <c r="F16" s="6">
        <f>FV(A16,B16,C16,D16,E16)</f>
        <v>70120.764999999956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thickBot="1" x14ac:dyDescent="0.3">
      <c r="A18" s="2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thickBot="1" x14ac:dyDescent="0.3">
      <c r="A19" s="1" t="s">
        <v>10</v>
      </c>
      <c r="B19" s="1" t="s">
        <v>11</v>
      </c>
      <c r="C19" s="1" t="s">
        <v>13</v>
      </c>
      <c r="D19" s="1" t="s">
        <v>23</v>
      </c>
      <c r="E19" s="1" t="s">
        <v>14</v>
      </c>
      <c r="F19" s="1" t="s">
        <v>24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thickBot="1" x14ac:dyDescent="0.3">
      <c r="A20" s="1" t="s">
        <v>16</v>
      </c>
      <c r="B20" s="1" t="s">
        <v>17</v>
      </c>
      <c r="C20" s="1" t="s">
        <v>19</v>
      </c>
      <c r="D20" s="1" t="s">
        <v>21</v>
      </c>
      <c r="E20" s="1" t="s">
        <v>20</v>
      </c>
      <c r="F20" s="1" t="s">
        <v>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thickBot="1" x14ac:dyDescent="0.3">
      <c r="A21" s="4">
        <v>0.15</v>
      </c>
      <c r="B21" s="3">
        <v>5</v>
      </c>
      <c r="C21" s="3">
        <v>0</v>
      </c>
      <c r="D21" s="3">
        <v>100000</v>
      </c>
      <c r="E21" s="3">
        <v>0</v>
      </c>
      <c r="F21" s="6">
        <f>PMT(A21,B21,C21,D21,E21)</f>
        <v>-14831.555246152833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thickBot="1" x14ac:dyDescent="0.3">
      <c r="A23" s="2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thickBot="1" x14ac:dyDescent="0.3">
      <c r="A26" s="2" t="s"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thickBot="1" x14ac:dyDescent="0.3">
      <c r="A27" s="1" t="s">
        <v>28</v>
      </c>
      <c r="B27" s="1" t="s">
        <v>29</v>
      </c>
      <c r="C27" s="1" t="s">
        <v>30</v>
      </c>
      <c r="D27" s="1" t="s">
        <v>31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thickBot="1" x14ac:dyDescent="0.3">
      <c r="A28" s="3">
        <v>1</v>
      </c>
      <c r="B28" s="7">
        <v>-2139</v>
      </c>
      <c r="C28" s="7">
        <v>0</v>
      </c>
      <c r="D28" s="3">
        <v>-2139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thickBot="1" x14ac:dyDescent="0.3">
      <c r="A29" s="3">
        <v>2</v>
      </c>
      <c r="B29" s="7">
        <v>-2858</v>
      </c>
      <c r="C29" s="7">
        <v>96</v>
      </c>
      <c r="D29" s="3">
        <v>-2762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thickBot="1" x14ac:dyDescent="0.3">
      <c r="A30" s="3">
        <v>3</v>
      </c>
      <c r="B30" s="7">
        <v>-2927</v>
      </c>
      <c r="C30" s="7">
        <v>0</v>
      </c>
      <c r="D30" s="3">
        <v>-2927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thickBot="1" x14ac:dyDescent="0.3">
      <c r="A31" s="3">
        <v>4</v>
      </c>
      <c r="B31" s="7">
        <v>-2845</v>
      </c>
      <c r="C31" s="7">
        <v>0</v>
      </c>
      <c r="D31" s="3">
        <v>-2845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thickBot="1" x14ac:dyDescent="0.3">
      <c r="A32" s="3">
        <v>5</v>
      </c>
      <c r="B32" s="7">
        <v>-2165</v>
      </c>
      <c r="C32" s="7">
        <v>117</v>
      </c>
      <c r="D32" s="3">
        <v>-2048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thickBot="1" x14ac:dyDescent="0.3">
      <c r="A33" s="3">
        <v>6</v>
      </c>
      <c r="B33" s="7">
        <v>-2971</v>
      </c>
      <c r="C33" s="7">
        <v>103</v>
      </c>
      <c r="D33" s="3">
        <v>-2868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thickBot="1" x14ac:dyDescent="0.3">
      <c r="A34" s="3">
        <v>7</v>
      </c>
      <c r="B34" s="7">
        <v>-2816</v>
      </c>
      <c r="C34" s="7">
        <v>20</v>
      </c>
      <c r="D34" s="3">
        <v>-2796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thickBot="1" x14ac:dyDescent="0.3">
      <c r="A35" s="3">
        <v>8</v>
      </c>
      <c r="B35" s="7">
        <v>-2441</v>
      </c>
      <c r="C35" s="7">
        <v>0</v>
      </c>
      <c r="D35" s="3">
        <v>-2441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thickBot="1" x14ac:dyDescent="0.3">
      <c r="A36" s="3">
        <v>9</v>
      </c>
      <c r="B36" s="7">
        <v>-2439</v>
      </c>
      <c r="C36" s="7">
        <v>0</v>
      </c>
      <c r="D36" s="3">
        <v>-2439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thickBot="1" x14ac:dyDescent="0.3">
      <c r="A37" s="3">
        <v>10</v>
      </c>
      <c r="B37" s="7">
        <v>-2209</v>
      </c>
      <c r="C37" s="7">
        <v>34</v>
      </c>
      <c r="D37" s="3">
        <v>-2175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thickBot="1" x14ac:dyDescent="0.3">
      <c r="A38" s="3">
        <v>11</v>
      </c>
      <c r="B38" s="7">
        <v>-2840</v>
      </c>
      <c r="C38" s="7">
        <v>10</v>
      </c>
      <c r="D38" s="3">
        <v>-2830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thickBot="1" x14ac:dyDescent="0.3">
      <c r="A39" s="3">
        <v>12</v>
      </c>
      <c r="B39" s="7">
        <v>-2504</v>
      </c>
      <c r="C39" s="7">
        <v>104</v>
      </c>
      <c r="D39" s="3">
        <v>-2400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thickBot="1" x14ac:dyDescent="0.3">
      <c r="A40" s="3">
        <v>13</v>
      </c>
      <c r="B40" s="7">
        <v>-2412</v>
      </c>
      <c r="C40" s="7">
        <v>0</v>
      </c>
      <c r="D40" s="3">
        <v>-2412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thickBot="1" x14ac:dyDescent="0.3">
      <c r="A41" s="3">
        <v>14</v>
      </c>
      <c r="B41" s="7">
        <v>-2374</v>
      </c>
      <c r="C41" s="7">
        <v>0</v>
      </c>
      <c r="D41" s="3">
        <v>-2374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thickBot="1" x14ac:dyDescent="0.3">
      <c r="A42" s="3">
        <v>15</v>
      </c>
      <c r="B42" s="7">
        <v>-2851</v>
      </c>
      <c r="C42" s="7">
        <v>107</v>
      </c>
      <c r="D42" s="3">
        <v>-2744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thickBot="1" x14ac:dyDescent="0.3">
      <c r="A43" s="3">
        <v>16</v>
      </c>
      <c r="B43" s="7">
        <v>-2281</v>
      </c>
      <c r="C43" s="7">
        <v>110</v>
      </c>
      <c r="D43" s="3">
        <v>-2171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thickBot="1" x14ac:dyDescent="0.3">
      <c r="A44" s="3">
        <v>17</v>
      </c>
      <c r="B44" s="7">
        <v>-2909</v>
      </c>
      <c r="C44" s="7">
        <v>51</v>
      </c>
      <c r="D44" s="3">
        <v>-2858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thickBot="1" x14ac:dyDescent="0.3">
      <c r="A45" s="3">
        <v>18</v>
      </c>
      <c r="B45" s="7">
        <v>-2054</v>
      </c>
      <c r="C45" s="7">
        <v>104</v>
      </c>
      <c r="D45" s="3">
        <v>-1950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thickBot="1" x14ac:dyDescent="0.3">
      <c r="A46" s="3">
        <v>19</v>
      </c>
      <c r="B46" s="7">
        <v>-2079</v>
      </c>
      <c r="C46" s="7">
        <v>75</v>
      </c>
      <c r="D46" s="3">
        <v>-2004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thickBot="1" x14ac:dyDescent="0.3">
      <c r="A47" s="3">
        <v>20</v>
      </c>
      <c r="B47" s="7">
        <v>-2892</v>
      </c>
      <c r="C47" s="3">
        <v>962583</v>
      </c>
      <c r="D47" s="3">
        <v>959691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thickBot="1" x14ac:dyDescent="0.3">
      <c r="A48" s="1"/>
      <c r="B48" s="3">
        <v>-51006</v>
      </c>
      <c r="C48" s="1"/>
      <c r="D48" s="5">
        <v>0.25779999999999997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thickBot="1" x14ac:dyDescent="0.3">
      <c r="A51" s="2" t="s">
        <v>32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thickBot="1" x14ac:dyDescent="0.3">
      <c r="A52" s="1" t="s">
        <v>33</v>
      </c>
      <c r="B52" s="1" t="s">
        <v>34</v>
      </c>
      <c r="C52" s="1" t="s">
        <v>35</v>
      </c>
      <c r="D52" s="1" t="s">
        <v>36</v>
      </c>
      <c r="E52" s="1" t="s">
        <v>37</v>
      </c>
      <c r="F52" s="1" t="s">
        <v>38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thickBot="1" x14ac:dyDescent="0.3">
      <c r="A53" s="8">
        <v>43500</v>
      </c>
      <c r="B53" s="3">
        <v>8.5674875270000006E-2</v>
      </c>
      <c r="C53" s="3">
        <v>3501.61</v>
      </c>
      <c r="D53" s="3">
        <v>300</v>
      </c>
      <c r="E53" s="3">
        <v>-0.3</v>
      </c>
      <c r="F53" s="3">
        <v>-300.3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thickBot="1" x14ac:dyDescent="0.3">
      <c r="A54" s="8">
        <v>43633</v>
      </c>
      <c r="B54" s="3">
        <v>5.4749221190000003E-2</v>
      </c>
      <c r="C54" s="3">
        <v>9132.5499999999993</v>
      </c>
      <c r="D54" s="3">
        <v>500</v>
      </c>
      <c r="E54" s="3">
        <v>-0.5</v>
      </c>
      <c r="F54" s="3">
        <v>-500.5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thickBot="1" x14ac:dyDescent="0.3">
      <c r="A55" s="8">
        <v>43787</v>
      </c>
      <c r="B55" s="3">
        <v>-0.1</v>
      </c>
      <c r="C55" s="3">
        <v>7485.53</v>
      </c>
      <c r="D55" s="3">
        <v>-748.553</v>
      </c>
      <c r="E55" s="3">
        <v>-7.4</v>
      </c>
      <c r="F55" s="3">
        <v>741.15300000000002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thickBot="1" x14ac:dyDescent="0.3">
      <c r="A56" s="8">
        <v>43948</v>
      </c>
      <c r="B56" s="3">
        <v>7.1777031830000004E-2</v>
      </c>
      <c r="C56" s="3">
        <v>8359.2199999999993</v>
      </c>
      <c r="D56" s="3">
        <v>600</v>
      </c>
      <c r="E56" s="3">
        <v>-0.6</v>
      </c>
      <c r="F56" s="3">
        <v>-600.6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thickBot="1" x14ac:dyDescent="0.3">
      <c r="A57" s="8">
        <v>44123</v>
      </c>
      <c r="B57" s="3">
        <v>-0.11220112829999999</v>
      </c>
      <c r="C57" s="3">
        <v>12671.25</v>
      </c>
      <c r="D57" s="3">
        <v>-1421.7285469999999</v>
      </c>
      <c r="E57" s="3">
        <v>-1.4</v>
      </c>
      <c r="F57" s="3">
        <v>1420.3285470000001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thickBot="1" x14ac:dyDescent="0.3">
      <c r="A58" s="1"/>
      <c r="B58" s="1"/>
      <c r="C58" s="1"/>
      <c r="D58" s="1"/>
      <c r="E58" s="1"/>
      <c r="F58" s="5">
        <v>0.77980000000000005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thickBot="1" x14ac:dyDescent="0.3">
      <c r="A61" s="2" t="s">
        <v>39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thickBot="1" x14ac:dyDescent="0.3">
      <c r="A62" s="9" t="e">
        <v>#N/A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thickBot="1" x14ac:dyDescent="0.3">
      <c r="A63" s="9" t="e">
        <v>#N/A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thickBot="1" x14ac:dyDescent="0.3">
      <c r="A65" s="2" t="s">
        <v>40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thickBot="1" x14ac:dyDescent="0.3">
      <c r="A66" s="3">
        <v>168.37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thickBot="1" x14ac:dyDescent="0.3">
      <c r="A70" s="2" t="s">
        <v>41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thickBot="1" x14ac:dyDescent="0.3">
      <c r="A71" s="1"/>
      <c r="B71" s="8">
        <v>43088</v>
      </c>
      <c r="C71" s="8">
        <v>44264</v>
      </c>
      <c r="D71" s="3" t="s">
        <v>42</v>
      </c>
      <c r="E71" s="3" t="s">
        <v>43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thickBot="1" x14ac:dyDescent="0.3">
      <c r="A72" s="1" t="s">
        <v>44</v>
      </c>
      <c r="B72" s="3">
        <v>19200</v>
      </c>
      <c r="C72" s="3">
        <v>54577.47</v>
      </c>
      <c r="D72" s="5">
        <v>1.8426</v>
      </c>
      <c r="E72" s="4">
        <v>0.42</v>
      </c>
      <c r="F72" s="2" t="s">
        <v>45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thickBot="1" x14ac:dyDescent="0.3">
      <c r="A73" s="1" t="s">
        <v>46</v>
      </c>
      <c r="B73" s="3">
        <v>65.040000000000006</v>
      </c>
      <c r="C73" s="3">
        <v>732.39</v>
      </c>
      <c r="D73" s="5">
        <v>10.2606</v>
      </c>
      <c r="E73" s="4">
        <v>1.24</v>
      </c>
      <c r="F73" s="10" t="s">
        <v>47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Zhang</dc:creator>
  <cp:lastModifiedBy>Aaron Zhang</cp:lastModifiedBy>
  <dcterms:created xsi:type="dcterms:W3CDTF">2021-09-03T07:30:39Z</dcterms:created>
  <dcterms:modified xsi:type="dcterms:W3CDTF">2021-09-03T07:42:36Z</dcterms:modified>
</cp:coreProperties>
</file>