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aron Goldstein\dev\VanBuilder\components\data\"/>
    </mc:Choice>
  </mc:AlternateContent>
  <xr:revisionPtr revIDLastSave="0" documentId="13_ncr:1_{D311D969-5F38-41A9-AFA2-87C830A884C4}" xr6:coauthVersionLast="47" xr6:coauthVersionMax="47" xr10:uidLastSave="{00000000-0000-0000-0000-000000000000}"/>
  <bookViews>
    <workbookView xWindow="-96" yWindow="-96" windowWidth="19392" windowHeight="10392" tabRatio="704" activeTab="1" xr2:uid="{A38B9A29-454D-4096-BDD3-E3B191CFC3C6}"/>
  </bookViews>
  <sheets>
    <sheet name="Categories" sheetId="1" r:id="rId1"/>
    <sheet name="Vans" sheetId="2" r:id="rId2"/>
    <sheet name="Exterior" sheetId="3" r:id="rId3"/>
    <sheet name="Framing" sheetId="4" r:id="rId4"/>
    <sheet name="Insulation" sheetId="5" r:id="rId5"/>
    <sheet name="Electrical" sheetId="6" r:id="rId6"/>
    <sheet name="Solar" sheetId="7" r:id="rId7"/>
    <sheet name="Climate Control" sheetId="8" r:id="rId8"/>
    <sheet name="Water &amp; Plumbing" sheetId="9" r:id="rId9"/>
    <sheet name="Flooring, Walls, &amp; Ceiling" sheetId="10" r:id="rId10"/>
    <sheet name="Bathroom" sheetId="11" r:id="rId11"/>
    <sheet name="Kitchen" sheetId="12" r:id="rId12"/>
    <sheet name="Decorative Finishing" sheetId="13" r:id="rId13"/>
    <sheet name="Hardware" sheetId="14" r:id="rId14"/>
    <sheet name="Amenities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" l="1"/>
  <c r="G3" i="4"/>
</calcChain>
</file>

<file path=xl/sharedStrings.xml><?xml version="1.0" encoding="utf-8"?>
<sst xmlns="http://schemas.openxmlformats.org/spreadsheetml/2006/main" count="143" uniqueCount="87">
  <si>
    <t>name</t>
  </si>
  <si>
    <t>description</t>
  </si>
  <si>
    <t>Framing</t>
  </si>
  <si>
    <t>Insulation</t>
  </si>
  <si>
    <t>Electrical</t>
  </si>
  <si>
    <t>Solar</t>
  </si>
  <si>
    <t>Climate Control</t>
  </si>
  <si>
    <t>Bathroom</t>
  </si>
  <si>
    <t>Kitchen</t>
  </si>
  <si>
    <t>Decorative Finishing</t>
  </si>
  <si>
    <t>Hardware</t>
  </si>
  <si>
    <t>Amenities</t>
  </si>
  <si>
    <t xml:space="preserve">Any components which are installed on the outside of the van (excluding climate control and solar components). Ie) roof rack, headlights, windows, etc. </t>
  </si>
  <si>
    <t>Any components used in the construction of the vans solar energy collection system.</t>
  </si>
  <si>
    <t>Any components used in the construction of the vans electrical system (excluding solar components).</t>
  </si>
  <si>
    <t>Any materials used in the construction and framing of the interior of the van.</t>
  </si>
  <si>
    <t>Any components used in the construction of the vehicles water / plumbing system (excluding shower and faucet heads).</t>
  </si>
  <si>
    <t xml:space="preserve">Any components or materials used in the construction of the van floor walls or ceiling ie) sub flooring, vinyl flooring, shiplap, etc. </t>
  </si>
  <si>
    <t>Any sound or  heat insulating materials used inside of the van.</t>
  </si>
  <si>
    <t xml:space="preserve">Any component used in the vans internal climate control system. </t>
  </si>
  <si>
    <t>Any components or materials used in the vans bathroom (showerheads, showerpan, toilet, etc.).</t>
  </si>
  <si>
    <t>Any components or materials used in the vans kitchen (sink, oven, refrigerator, etc.).</t>
  </si>
  <si>
    <t>Any components or materials used in the decorative finishing of the van (paint, tile, artwork, etc.).</t>
  </si>
  <si>
    <t>Any hardware components used in the construction of the van which are not directly applicable to a specific build category.</t>
  </si>
  <si>
    <t>Any devices, components, or materials used as additional amenities within the van which do not fit into antoher build category.</t>
  </si>
  <si>
    <t>Ram</t>
  </si>
  <si>
    <t>van_type</t>
  </si>
  <si>
    <t>Cargo</t>
  </si>
  <si>
    <t>Window</t>
  </si>
  <si>
    <t>ProMaster 1500</t>
  </si>
  <si>
    <t>ProMaster 2500</t>
  </si>
  <si>
    <t>ProMaster 3500</t>
  </si>
  <si>
    <t>Front-Wheel</t>
  </si>
  <si>
    <t>Regular Unleaded V-6</t>
  </si>
  <si>
    <t>Automatic</t>
  </si>
  <si>
    <t>fuel_tank</t>
  </si>
  <si>
    <t>mpg</t>
  </si>
  <si>
    <t>Cutaway</t>
  </si>
  <si>
    <t>Chassis Cab</t>
  </si>
  <si>
    <t>external_length</t>
  </si>
  <si>
    <t>price_new</t>
  </si>
  <si>
    <t>price_used</t>
  </si>
  <si>
    <t>NA</t>
  </si>
  <si>
    <t>cargo_width</t>
  </si>
  <si>
    <t>cargo_height</t>
  </si>
  <si>
    <t>cargo_length</t>
  </si>
  <si>
    <t>Water &amp; Plumbing</t>
  </si>
  <si>
    <t>Flooring, Walls, &amp; Ceiling</t>
  </si>
  <si>
    <t>category </t>
  </si>
  <si>
    <t>brand </t>
  </si>
  <si>
    <t>unit_measure </t>
  </si>
  <si>
    <t>cost_per_unit </t>
  </si>
  <si>
    <t>weight_per_unit </t>
  </si>
  <si>
    <t>description </t>
  </si>
  <si>
    <t>item</t>
  </si>
  <si>
    <t>dimensions</t>
  </si>
  <si>
    <t>material</t>
  </si>
  <si>
    <t>other</t>
  </si>
  <si>
    <t>component</t>
  </si>
  <si>
    <t>Exterior</t>
  </si>
  <si>
    <t>Roof Rack</t>
  </si>
  <si>
    <t>RoofRack</t>
  </si>
  <si>
    <t>ARKSEN</t>
  </si>
  <si>
    <t xml:space="preserve">84"x 39"x 6" </t>
  </si>
  <si>
    <t>46.3 pounds</t>
  </si>
  <si>
    <t>Alloy Steel, Metal</t>
  </si>
  <si>
    <t>ARKSEN 84"x 39"x 6" Universal Roof Rack Cargo Extension Car Top Luggage Holder Carrier Basket SUV Camping, Black</t>
  </si>
  <si>
    <t>wood</t>
  </si>
  <si>
    <t>1" x 4"</t>
  </si>
  <si>
    <t>Aluminum</t>
  </si>
  <si>
    <t>Wood</t>
  </si>
  <si>
    <t>80/20</t>
  </si>
  <si>
    <t>1" x 1"</t>
  </si>
  <si>
    <t>foot</t>
  </si>
  <si>
    <t>Aluminum framing material - price varies by length of component</t>
  </si>
  <si>
    <t>Wood framing material - price varies by length of component</t>
  </si>
  <si>
    <t>year</t>
  </si>
  <si>
    <t>transmission</t>
  </si>
  <si>
    <t>make</t>
  </si>
  <si>
    <t>model</t>
  </si>
  <si>
    <t>wheelbase</t>
  </si>
  <si>
    <t>max_weight</t>
  </si>
  <si>
    <t>engine</t>
  </si>
  <si>
    <t>drive</t>
  </si>
  <si>
    <t>passengers</t>
  </si>
  <si>
    <t>external_width</t>
  </si>
  <si>
    <t>external_height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</si>
</sst>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2" fontId="0" fillId="0" borderId="0" xfId="1" applyNumberFormat="1" applyFont="1"/>
    <xf numFmtId="0" fontId="0" fillId="0" borderId="0" xfId="0" applyAlignment="1">
      <alignment vertical="center" wrapText="1"/>
    </xf>
    <xf numFmtId="44" fontId="0" fillId="0" borderId="0" xfId="1" applyFont="1"/>
  </cellXfs>
  <cellStyles count="2">
    <cellStyle name="Currency" xfId="1" builtinId="4"/>
    <cellStyle name="Normal" xfId="0" builtinId="0"/>
  </cellStyles>
  <dxfs count="13">
    <dxf>
      <alignment horizontal="general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FA8DCE-3388-4646-A460-38D7A2887001}" name="Categories" displayName="Categories" ref="A1:B14" totalsRowShown="0">
  <autoFilter ref="A1:B14" xr:uid="{CEFA8DCE-3388-4646-A460-38D7A2887001}"/>
  <tableColumns count="2">
    <tableColumn id="1" xr3:uid="{1C0A326E-6A63-4412-A0D4-0D12E73E5548}" name="name"/>
    <tableColumn id="2" xr3:uid="{5EB7E635-2161-4065-810A-37FE85A418F9}" name="description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555DEE-6402-4DAE-ACE1-2ED4CCCF61BD}" name="Vans" displayName="Vans" ref="A1:T8" totalsRowShown="0">
  <autoFilter ref="A1:T8" xr:uid="{36555DEE-6402-4DAE-ACE1-2ED4CCCF61BD}"/>
  <tableColumns count="20">
    <tableColumn id="1" xr3:uid="{4A2AA593-0576-4D95-92CF-03DAA474B385}" name="make"/>
    <tableColumn id="2" xr3:uid="{432F6564-041E-4804-8638-42B7A821AC15}" name="model"/>
    <tableColumn id="20" xr3:uid="{4D8805CA-AAC5-4C72-9325-6198CF739E4F}" name="year"/>
    <tableColumn id="3" xr3:uid="{86E4C40F-F28F-4ED4-88E3-F0EF119969DD}" name="wheelbase" dataDxfId="12"/>
    <tableColumn id="12" xr3:uid="{EA5EE0E9-A827-491E-9112-31EE08146CC3}" name="van_type"/>
    <tableColumn id="4" xr3:uid="{A24E6374-ED0E-4CD4-9D0C-8CEB485182E4}" name="price_new" dataDxfId="11" dataCellStyle="Currency"/>
    <tableColumn id="5" xr3:uid="{80820585-58F3-493A-AC56-E83DC56778F9}" name="price_used" dataDxfId="10" dataCellStyle="Currency"/>
    <tableColumn id="6" xr3:uid="{F1004D73-DF0F-4E95-BF89-74D527194FF8}" name="max_weight" dataDxfId="9"/>
    <tableColumn id="7" xr3:uid="{83F69EBD-F948-4AED-B14D-0FCEAF1D3AB5}" name="engine"/>
    <tableColumn id="13" xr3:uid="{802A4510-0C8F-46AB-B2E2-B9608C806A48}" name="transmission"/>
    <tableColumn id="8" xr3:uid="{67FFBE42-116B-4BFF-9420-BA0AA41CB4E5}" name="drive"/>
    <tableColumn id="11" xr3:uid="{37371131-77CA-4603-A694-C8EC06648B35}" name="passengers"/>
    <tableColumn id="15" xr3:uid="{FB801262-A003-4858-9558-A1DABCE64DA4}" name="fuel_tank" dataDxfId="8"/>
    <tableColumn id="16" xr3:uid="{3A96C0E2-3CA0-4CD6-8537-9962ED66AFB3}" name="mpg" dataDxfId="7"/>
    <tableColumn id="17" xr3:uid="{B38FDFB6-27E7-4B8A-9140-C9B0B7B96B3C}" name="cargo_width" dataDxfId="6"/>
    <tableColumn id="18" xr3:uid="{F8302EE3-6C9C-440B-9137-5094BC22959F}" name="cargo_height" dataDxfId="5"/>
    <tableColumn id="19" xr3:uid="{75A79DC1-00C3-4D90-A005-E601118E1352}" name="cargo_length" dataDxfId="4"/>
    <tableColumn id="9" xr3:uid="{B070AD98-3433-44C0-9D39-4BAD019EDEB9}" name="external_width" dataDxfId="3"/>
    <tableColumn id="10" xr3:uid="{9C992F68-9133-47E1-AC13-D84FBB6D812B}" name="external_height" dataDxfId="2"/>
    <tableColumn id="14" xr3:uid="{43010E41-3D71-4FA8-9EFD-5C3A7C51473A}" name="external_length" dataDxfId="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46306F-8EB2-4041-B00B-1A2D93A6733E}" name="Exterior" displayName="Exterior" ref="A1:K2" totalsRowShown="0">
  <autoFilter ref="A1:K2" xr:uid="{7746306F-8EB2-4041-B00B-1A2D93A6733E}"/>
  <tableColumns count="11">
    <tableColumn id="1" xr3:uid="{0683B4BB-7F51-4927-9DA9-C1292867B7CD}" name="category "/>
    <tableColumn id="2" xr3:uid="{BF15DA8F-8A03-4BE8-ADE7-64FAF4CE8F2B}" name="component"/>
    <tableColumn id="3" xr3:uid="{237AEE53-F308-4344-9D15-659F88572AA3}" name="item"/>
    <tableColumn id="4" xr3:uid="{22A1BAD4-83B8-4CCB-8FD5-BAB35E36CCAC}" name="brand "/>
    <tableColumn id="5" xr3:uid="{269B84AB-42EC-40AA-8684-853C887541D8}" name="material" dataDxfId="0"/>
    <tableColumn id="6" xr3:uid="{04979A69-F9E3-4E7B-A98F-28F1D05B1733}" name="dimensions"/>
    <tableColumn id="7" xr3:uid="{DD894E4F-E914-44F6-9FDF-A696F40CC59F}" name="unit_measure "/>
    <tableColumn id="8" xr3:uid="{3170A307-E030-456A-AD00-1C8135CF363D}" name="cost_per_unit "/>
    <tableColumn id="9" xr3:uid="{737EC8BB-3635-41DD-9F13-B6B134BAD492}" name="weight_per_unit "/>
    <tableColumn id="10" xr3:uid="{2E085D17-2A7F-4FFD-9783-C4A764C86A3A}" name="description "/>
    <tableColumn id="11" xr3:uid="{166AFEFE-C564-4CA9-8716-93FB001E7898}" name="other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3294C2-EEA3-4870-A9C2-411D02A66518}" name="Framing" displayName="Framing" ref="A1:J3" totalsRowShown="0">
  <autoFilter ref="A1:J3" xr:uid="{043294C2-EEA3-4870-A9C2-411D02A66518}"/>
  <tableColumns count="10">
    <tableColumn id="1" xr3:uid="{D1FB3D4D-F4EF-4287-BA5D-738CC147319F}" name="category "/>
    <tableColumn id="2" xr3:uid="{64B55AB5-B8D6-47F9-B97E-A6FD601BFF96}" name="component"/>
    <tableColumn id="3" xr3:uid="{0C7F0957-318F-4198-89C0-C2C08362D9CD}" name="item"/>
    <tableColumn id="5" xr3:uid="{98187D51-4C84-4452-9C89-7FDF36F3BEB7}" name="material"/>
    <tableColumn id="6" xr3:uid="{46F96AFB-14FB-4DE5-83BE-129B78D5298A}" name="dimensions"/>
    <tableColumn id="7" xr3:uid="{DD77154B-5B22-4210-A2E7-BC9ED3C844F6}" name="unit_measure "/>
    <tableColumn id="8" xr3:uid="{E040FE9C-12C2-462F-BFA9-8340259F3698}" name="cost_per_unit "/>
    <tableColumn id="9" xr3:uid="{E8DE647C-5C1D-4CA5-8EA8-6832CA1E4A73}" name="weight_per_unit "/>
    <tableColumn id="10" xr3:uid="{B71B3624-8ECF-4F82-BB34-68F027925C60}" name="description "/>
    <tableColumn id="11" xr3:uid="{028628B3-09A5-427B-A231-893E22524F82}" name="other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A37213D-081D-4A9A-97FA-A6A049B75A73}" name="Insulation" displayName="Insulation" ref="A1:J2" totalsRowShown="0">
  <autoFilter ref="A1:J2" xr:uid="{5A37213D-081D-4A9A-97FA-A6A049B75A73}"/>
  <tableColumns count="10">
    <tableColumn id="1" xr3:uid="{AC5A5AAC-5CF7-4E8C-B28E-89548F1F8EEC}" name="category "/>
    <tableColumn id="2" xr3:uid="{DD83A9D3-2FFF-4487-8CE9-B3BCD503CA7A}" name="component"/>
    <tableColumn id="3" xr3:uid="{28D97759-6277-4FD0-97ED-195C99902859}" name="item"/>
    <tableColumn id="4" xr3:uid="{6B4C3B98-1E8E-47F6-8180-D8DF995B7AB9}" name="brand "/>
    <tableColumn id="5" xr3:uid="{E4F18CB0-12FA-44F3-8FEA-F69C6895412E}" name="material"/>
    <tableColumn id="6" xr3:uid="{B077278B-679B-4CEA-995F-52FB7D090F0C}" name="dimensions"/>
    <tableColumn id="7" xr3:uid="{CE69B73D-E452-49CB-8BDD-8C0552A88B49}" name="unit_measure "/>
    <tableColumn id="8" xr3:uid="{A2618B30-784C-4EB3-A433-BBF2DD6D2851}" name="cost_per_unit "/>
    <tableColumn id="9" xr3:uid="{58BB0742-0945-4586-9229-66505B5269BC}" name="weight_per_unit "/>
    <tableColumn id="10" xr3:uid="{B4540207-3471-41B9-BC0B-D05E0F6DE8B2}" name="description 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A67AD-69A9-4D2E-9B4A-D0BFF5A13095}">
  <sheetPr codeName="Sheet1"/>
  <dimension ref="A1:B14"/>
  <sheetViews>
    <sheetView workbookViewId="0">
      <selection activeCell="B3" sqref="B3"/>
    </sheetView>
  </sheetViews>
  <sheetFormatPr defaultRowHeight="15" x14ac:dyDescent="0.25"/>
  <cols>
    <col min="1" max="1" width="23.140625" bestFit="1" customWidth="1"/>
    <col min="2" max="2" width="139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59</v>
      </c>
      <c r="B2" t="s">
        <v>12</v>
      </c>
    </row>
    <row r="3" spans="1:2" x14ac:dyDescent="0.25">
      <c r="A3" t="s">
        <v>2</v>
      </c>
      <c r="B3" t="s">
        <v>15</v>
      </c>
    </row>
    <row r="4" spans="1:2" x14ac:dyDescent="0.25">
      <c r="A4" t="s">
        <v>3</v>
      </c>
      <c r="B4" t="s">
        <v>18</v>
      </c>
    </row>
    <row r="5" spans="1:2" x14ac:dyDescent="0.25">
      <c r="A5" t="s">
        <v>4</v>
      </c>
      <c r="B5" t="s">
        <v>14</v>
      </c>
    </row>
    <row r="6" spans="1:2" x14ac:dyDescent="0.25">
      <c r="A6" t="s">
        <v>5</v>
      </c>
      <c r="B6" t="s">
        <v>13</v>
      </c>
    </row>
    <row r="7" spans="1:2" x14ac:dyDescent="0.25">
      <c r="A7" t="s">
        <v>47</v>
      </c>
      <c r="B7" t="s">
        <v>17</v>
      </c>
    </row>
    <row r="8" spans="1:2" x14ac:dyDescent="0.25">
      <c r="A8" t="s">
        <v>6</v>
      </c>
      <c r="B8" t="s">
        <v>19</v>
      </c>
    </row>
    <row r="9" spans="1:2" x14ac:dyDescent="0.25">
      <c r="A9" t="s">
        <v>46</v>
      </c>
      <c r="B9" t="s">
        <v>16</v>
      </c>
    </row>
    <row r="10" spans="1:2" x14ac:dyDescent="0.25">
      <c r="A10" t="s">
        <v>7</v>
      </c>
      <c r="B10" t="s">
        <v>20</v>
      </c>
    </row>
    <row r="11" spans="1:2" x14ac:dyDescent="0.25">
      <c r="A11" t="s">
        <v>8</v>
      </c>
      <c r="B11" t="s">
        <v>21</v>
      </c>
    </row>
    <row r="12" spans="1:2" x14ac:dyDescent="0.25">
      <c r="A12" t="s">
        <v>9</v>
      </c>
      <c r="B12" t="s">
        <v>22</v>
      </c>
    </row>
    <row r="13" spans="1:2" x14ac:dyDescent="0.25">
      <c r="A13" t="s">
        <v>10</v>
      </c>
      <c r="B13" t="s">
        <v>23</v>
      </c>
    </row>
    <row r="14" spans="1:2" x14ac:dyDescent="0.25">
      <c r="A14" t="s">
        <v>11</v>
      </c>
      <c r="B14" t="s">
        <v>24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14D3E-2265-461C-9922-25729F431A45}">
  <sheetPr codeName="Sheet10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C7856-EBA0-4175-B754-2E072B444716}">
  <sheetPr codeName="Sheet1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CBC6A-FEAD-444B-BFDD-C4B5E02C4E68}">
  <sheetPr codeName="Sheet1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37FE2-379A-4F36-AC33-C87436B431B2}">
  <sheetPr codeName="Sheet1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4FFF-FAD1-4AD7-B9CB-DC32A1B8F8A4}">
  <sheetPr codeName="Sheet1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4BEE9-0D83-4AE5-B4F5-28EDCAE95704}">
  <sheetPr codeName="Sheet15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9D120-4279-457F-9524-25230CAB712A}">
  <sheetPr codeName="Sheet2"/>
  <dimension ref="A1:T8"/>
  <sheetViews>
    <sheetView tabSelected="1" topLeftCell="I1" workbookViewId="0">
      <selection activeCell="O2" sqref="O2:Q3"/>
    </sheetView>
  </sheetViews>
  <sheetFormatPr defaultRowHeight="15" x14ac:dyDescent="0.25"/>
  <cols>
    <col min="1" max="1" width="8.42578125" customWidth="1"/>
    <col min="2" max="3" width="20.85546875" customWidth="1"/>
    <col min="4" max="5" width="13.28515625" customWidth="1"/>
    <col min="6" max="6" width="12.28515625" customWidth="1"/>
    <col min="7" max="7" width="12.85546875" customWidth="1"/>
    <col min="8" max="8" width="14.42578125" customWidth="1"/>
    <col min="9" max="9" width="20.42578125" bestFit="1" customWidth="1"/>
    <col min="10" max="10" width="20.42578125" customWidth="1"/>
    <col min="11" max="11" width="12.28515625" bestFit="1" customWidth="1"/>
    <col min="12" max="12" width="13.42578125" customWidth="1"/>
    <col min="13" max="17" width="12.28515625" customWidth="1"/>
    <col min="18" max="18" width="13" customWidth="1"/>
    <col min="19" max="19" width="12.28515625" customWidth="1"/>
    <col min="20" max="20" width="9.28515625" customWidth="1"/>
  </cols>
  <sheetData>
    <row r="1" spans="1:20" x14ac:dyDescent="0.25">
      <c r="A1" t="s">
        <v>78</v>
      </c>
      <c r="B1" t="s">
        <v>79</v>
      </c>
      <c r="C1" t="s">
        <v>76</v>
      </c>
      <c r="D1" t="s">
        <v>80</v>
      </c>
      <c r="E1" t="s">
        <v>26</v>
      </c>
      <c r="F1" t="s">
        <v>40</v>
      </c>
      <c r="G1" t="s">
        <v>41</v>
      </c>
      <c r="H1" t="s">
        <v>81</v>
      </c>
      <c r="I1" t="s">
        <v>82</v>
      </c>
      <c r="J1" t="s">
        <v>77</v>
      </c>
      <c r="K1" t="s">
        <v>83</v>
      </c>
      <c r="L1" t="s">
        <v>84</v>
      </c>
      <c r="M1" t="s">
        <v>35</v>
      </c>
      <c r="N1" t="s">
        <v>36</v>
      </c>
      <c r="O1" t="s">
        <v>43</v>
      </c>
      <c r="P1" t="s">
        <v>44</v>
      </c>
      <c r="Q1" t="s">
        <v>45</v>
      </c>
      <c r="R1" t="s">
        <v>85</v>
      </c>
      <c r="S1" t="s">
        <v>86</v>
      </c>
      <c r="T1" t="s">
        <v>39</v>
      </c>
    </row>
    <row r="2" spans="1:20" x14ac:dyDescent="0.25">
      <c r="A2" t="s">
        <v>25</v>
      </c>
      <c r="B2" t="s">
        <v>31</v>
      </c>
      <c r="C2">
        <v>2021</v>
      </c>
      <c r="D2" s="1">
        <v>136</v>
      </c>
      <c r="E2" t="s">
        <v>37</v>
      </c>
      <c r="F2" s="2">
        <v>32285</v>
      </c>
      <c r="G2" s="2"/>
      <c r="H2" s="1">
        <v>5234</v>
      </c>
      <c r="I2" t="s">
        <v>33</v>
      </c>
      <c r="J2" t="s">
        <v>34</v>
      </c>
      <c r="K2" t="s">
        <v>32</v>
      </c>
      <c r="L2">
        <v>2</v>
      </c>
      <c r="M2" s="1">
        <v>24</v>
      </c>
      <c r="N2" s="1"/>
      <c r="O2" s="1"/>
      <c r="P2" s="1"/>
      <c r="Q2" s="1"/>
      <c r="R2" s="1">
        <v>80.7</v>
      </c>
      <c r="S2" s="1">
        <v>84.8</v>
      </c>
      <c r="T2" s="1">
        <v>207</v>
      </c>
    </row>
    <row r="3" spans="1:20" x14ac:dyDescent="0.25">
      <c r="A3" t="s">
        <v>25</v>
      </c>
      <c r="B3" t="s">
        <v>31</v>
      </c>
      <c r="C3">
        <v>2021</v>
      </c>
      <c r="D3" s="1">
        <v>136</v>
      </c>
      <c r="E3" t="s">
        <v>38</v>
      </c>
      <c r="F3" s="2">
        <v>32935</v>
      </c>
      <c r="G3" s="2"/>
      <c r="H3" s="1">
        <v>5173</v>
      </c>
      <c r="I3" t="s">
        <v>33</v>
      </c>
      <c r="J3" t="s">
        <v>34</v>
      </c>
      <c r="K3" t="s">
        <v>32</v>
      </c>
      <c r="L3">
        <v>2</v>
      </c>
      <c r="M3" s="1">
        <v>24</v>
      </c>
      <c r="N3" s="1"/>
      <c r="O3" s="1"/>
      <c r="P3" s="1"/>
      <c r="Q3" s="1"/>
      <c r="R3" s="1">
        <v>80.7</v>
      </c>
      <c r="S3" s="1">
        <v>84.8</v>
      </c>
      <c r="T3" s="1">
        <v>207</v>
      </c>
    </row>
    <row r="4" spans="1:20" x14ac:dyDescent="0.25">
      <c r="A4" t="s">
        <v>25</v>
      </c>
      <c r="B4" t="s">
        <v>29</v>
      </c>
      <c r="C4">
        <v>2021</v>
      </c>
      <c r="D4" s="1">
        <v>118</v>
      </c>
      <c r="E4" t="s">
        <v>27</v>
      </c>
      <c r="F4" s="2">
        <v>34080</v>
      </c>
      <c r="G4" s="2"/>
      <c r="H4" s="1">
        <v>3996</v>
      </c>
      <c r="I4" t="s">
        <v>33</v>
      </c>
      <c r="J4" t="s">
        <v>34</v>
      </c>
      <c r="K4" t="s">
        <v>32</v>
      </c>
      <c r="L4">
        <v>2</v>
      </c>
      <c r="M4" s="1">
        <v>24</v>
      </c>
      <c r="N4" s="1"/>
      <c r="O4" s="1">
        <v>75.599999999999994</v>
      </c>
      <c r="P4" s="1">
        <v>65.400000000000006</v>
      </c>
      <c r="Q4" s="1">
        <v>105.1</v>
      </c>
      <c r="R4" s="1">
        <v>80.3</v>
      </c>
      <c r="S4" s="1">
        <v>91.7</v>
      </c>
      <c r="T4" s="1">
        <v>195.4</v>
      </c>
    </row>
    <row r="5" spans="1:20" x14ac:dyDescent="0.25">
      <c r="A5" t="s">
        <v>25</v>
      </c>
      <c r="B5" t="s">
        <v>30</v>
      </c>
      <c r="C5">
        <v>2021</v>
      </c>
      <c r="D5" s="1">
        <v>159</v>
      </c>
      <c r="E5" t="s">
        <v>27</v>
      </c>
      <c r="F5" s="2">
        <v>36135</v>
      </c>
      <c r="G5" s="2"/>
      <c r="H5" s="1">
        <v>4005</v>
      </c>
      <c r="I5" t="s">
        <v>33</v>
      </c>
      <c r="J5" t="s">
        <v>34</v>
      </c>
      <c r="K5" t="s">
        <v>32</v>
      </c>
      <c r="L5">
        <v>2</v>
      </c>
      <c r="M5" s="1">
        <v>24</v>
      </c>
      <c r="N5" s="1"/>
      <c r="O5" s="1">
        <v>75.599999999999994</v>
      </c>
      <c r="P5" s="1">
        <v>76</v>
      </c>
      <c r="Q5" s="1">
        <v>145.9</v>
      </c>
      <c r="R5" s="1">
        <v>80.3</v>
      </c>
      <c r="S5" s="1">
        <v>102.1</v>
      </c>
      <c r="T5" s="1">
        <v>232.6</v>
      </c>
    </row>
    <row r="6" spans="1:20" x14ac:dyDescent="0.25">
      <c r="A6" t="s">
        <v>25</v>
      </c>
      <c r="B6" t="s">
        <v>31</v>
      </c>
      <c r="C6">
        <v>2021</v>
      </c>
      <c r="D6" s="1">
        <v>159</v>
      </c>
      <c r="E6" t="s">
        <v>27</v>
      </c>
      <c r="F6" s="2">
        <v>37885</v>
      </c>
      <c r="G6" s="2"/>
      <c r="H6" s="1">
        <v>4427</v>
      </c>
      <c r="I6" t="s">
        <v>33</v>
      </c>
      <c r="J6" t="s">
        <v>34</v>
      </c>
      <c r="K6" t="s">
        <v>32</v>
      </c>
      <c r="L6">
        <v>2</v>
      </c>
      <c r="M6" s="1">
        <v>24</v>
      </c>
      <c r="N6" s="1"/>
      <c r="O6" s="1">
        <v>75.599999999999994</v>
      </c>
      <c r="P6" s="1">
        <v>76</v>
      </c>
      <c r="Q6" s="1">
        <v>160.19999999999999</v>
      </c>
      <c r="R6" s="1">
        <v>80.3</v>
      </c>
      <c r="S6" s="1">
        <v>102.5</v>
      </c>
      <c r="T6" s="1">
        <v>250.6</v>
      </c>
    </row>
    <row r="7" spans="1:20" x14ac:dyDescent="0.25">
      <c r="A7" t="s">
        <v>25</v>
      </c>
      <c r="B7" t="s">
        <v>30</v>
      </c>
      <c r="C7">
        <v>2021</v>
      </c>
      <c r="D7" s="1">
        <v>159</v>
      </c>
      <c r="E7" t="s">
        <v>28</v>
      </c>
      <c r="F7" s="2">
        <v>39085</v>
      </c>
      <c r="G7" s="2"/>
      <c r="H7" s="1">
        <v>3943</v>
      </c>
      <c r="I7" t="s">
        <v>33</v>
      </c>
      <c r="J7" t="s">
        <v>34</v>
      </c>
      <c r="K7" t="s">
        <v>32</v>
      </c>
      <c r="L7">
        <v>2</v>
      </c>
      <c r="M7" s="1">
        <v>24</v>
      </c>
      <c r="N7" s="1"/>
      <c r="O7" s="1">
        <v>75.599999999999994</v>
      </c>
      <c r="P7" s="1">
        <v>76</v>
      </c>
      <c r="Q7" s="1">
        <v>145.9</v>
      </c>
      <c r="R7" s="1">
        <v>80.3</v>
      </c>
      <c r="S7" s="1">
        <v>102.1</v>
      </c>
      <c r="T7" s="1">
        <v>232.6</v>
      </c>
    </row>
    <row r="8" spans="1:20" x14ac:dyDescent="0.25">
      <c r="A8" t="s">
        <v>25</v>
      </c>
      <c r="B8" t="s">
        <v>31</v>
      </c>
      <c r="C8">
        <v>2021</v>
      </c>
      <c r="D8" s="1">
        <v>159</v>
      </c>
      <c r="E8" t="s">
        <v>28</v>
      </c>
      <c r="F8" s="2">
        <v>42835</v>
      </c>
      <c r="G8" s="2"/>
      <c r="H8" s="1">
        <v>4289</v>
      </c>
      <c r="I8" t="s">
        <v>33</v>
      </c>
      <c r="J8" t="s">
        <v>34</v>
      </c>
      <c r="K8" t="s">
        <v>32</v>
      </c>
      <c r="L8">
        <v>2</v>
      </c>
      <c r="M8" s="1">
        <v>24</v>
      </c>
      <c r="N8" s="1"/>
      <c r="O8" s="1">
        <v>75.599999999999994</v>
      </c>
      <c r="P8" s="1">
        <v>76</v>
      </c>
      <c r="Q8" s="1">
        <v>160.19999999999999</v>
      </c>
      <c r="R8" s="1">
        <v>80.3</v>
      </c>
      <c r="S8" s="1">
        <v>102.5</v>
      </c>
      <c r="T8" s="1">
        <v>250.6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ACB2-091C-4B60-B61F-14F16F5233E3}">
  <sheetPr codeName="Sheet3"/>
  <dimension ref="A1:K5"/>
  <sheetViews>
    <sheetView workbookViewId="0">
      <selection activeCell="B2" sqref="B2"/>
    </sheetView>
  </sheetViews>
  <sheetFormatPr defaultRowHeight="15" x14ac:dyDescent="0.25"/>
  <cols>
    <col min="1" max="12" width="18.42578125" customWidth="1"/>
  </cols>
  <sheetData>
    <row r="1" spans="1:11" x14ac:dyDescent="0.25">
      <c r="A1" t="s">
        <v>48</v>
      </c>
      <c r="B1" t="s">
        <v>58</v>
      </c>
      <c r="C1" t="s">
        <v>54</v>
      </c>
      <c r="D1" t="s">
        <v>49</v>
      </c>
      <c r="E1" t="s">
        <v>56</v>
      </c>
      <c r="F1" t="s">
        <v>55</v>
      </c>
      <c r="G1" t="s">
        <v>50</v>
      </c>
      <c r="H1" t="s">
        <v>51</v>
      </c>
      <c r="I1" t="s">
        <v>52</v>
      </c>
      <c r="J1" t="s">
        <v>53</v>
      </c>
      <c r="K1" t="s">
        <v>57</v>
      </c>
    </row>
    <row r="2" spans="1:11" x14ac:dyDescent="0.25">
      <c r="A2" t="s">
        <v>59</v>
      </c>
      <c r="B2" t="s">
        <v>61</v>
      </c>
      <c r="C2" t="s">
        <v>60</v>
      </c>
      <c r="D2" t="s">
        <v>62</v>
      </c>
      <c r="E2" s="3" t="s">
        <v>65</v>
      </c>
      <c r="F2" t="s">
        <v>63</v>
      </c>
      <c r="G2" t="s">
        <v>42</v>
      </c>
      <c r="H2">
        <v>319.45999999999998</v>
      </c>
      <c r="I2" t="s">
        <v>64</v>
      </c>
      <c r="J2" t="s">
        <v>66</v>
      </c>
    </row>
    <row r="5" spans="1:11" x14ac:dyDescent="0.25">
      <c r="E5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A0846-AFF7-42F7-92F7-BF37DD01A404}">
  <sheetPr codeName="Sheet4"/>
  <dimension ref="A1:J3"/>
  <sheetViews>
    <sheetView workbookViewId="0">
      <selection activeCell="B2" sqref="B2"/>
    </sheetView>
  </sheetViews>
  <sheetFormatPr defaultRowHeight="15" x14ac:dyDescent="0.25"/>
  <cols>
    <col min="1" max="1" width="11.140625" customWidth="1"/>
    <col min="2" max="2" width="13.28515625" customWidth="1"/>
    <col min="4" max="4" width="10.5703125" customWidth="1"/>
    <col min="5" max="5" width="13.42578125" customWidth="1"/>
    <col min="6" max="6" width="15.85546875" customWidth="1"/>
    <col min="7" max="7" width="15.7109375" customWidth="1"/>
    <col min="8" max="8" width="18.28515625" customWidth="1"/>
    <col min="9" max="9" width="13.5703125" customWidth="1"/>
  </cols>
  <sheetData>
    <row r="1" spans="1:10" x14ac:dyDescent="0.25">
      <c r="A1" t="s">
        <v>48</v>
      </c>
      <c r="B1" t="s">
        <v>58</v>
      </c>
      <c r="C1" t="s">
        <v>54</v>
      </c>
      <c r="D1" t="s">
        <v>56</v>
      </c>
      <c r="E1" t="s">
        <v>55</v>
      </c>
      <c r="F1" t="s">
        <v>50</v>
      </c>
      <c r="G1" t="s">
        <v>51</v>
      </c>
      <c r="H1" t="s">
        <v>52</v>
      </c>
      <c r="I1" t="s">
        <v>53</v>
      </c>
      <c r="J1" t="s">
        <v>57</v>
      </c>
    </row>
    <row r="2" spans="1:10" x14ac:dyDescent="0.25">
      <c r="A2" t="s">
        <v>2</v>
      </c>
      <c r="B2" t="s">
        <v>71</v>
      </c>
      <c r="C2" t="s">
        <v>72</v>
      </c>
      <c r="D2" t="s">
        <v>69</v>
      </c>
      <c r="E2">
        <v>1</v>
      </c>
      <c r="F2" t="s">
        <v>73</v>
      </c>
      <c r="G2" s="4">
        <f>18.51/6</f>
        <v>3.0850000000000004</v>
      </c>
      <c r="H2">
        <v>0.51</v>
      </c>
      <c r="I2" t="s">
        <v>74</v>
      </c>
    </row>
    <row r="3" spans="1:10" x14ac:dyDescent="0.25">
      <c r="A3" t="s">
        <v>2</v>
      </c>
      <c r="B3" t="s">
        <v>67</v>
      </c>
      <c r="C3" t="s">
        <v>68</v>
      </c>
      <c r="D3" t="s">
        <v>70</v>
      </c>
      <c r="E3">
        <v>1</v>
      </c>
      <c r="F3" t="s">
        <v>73</v>
      </c>
      <c r="G3" s="4">
        <f>5.17/8</f>
        <v>0.64624999999999999</v>
      </c>
      <c r="H3">
        <v>1.3</v>
      </c>
      <c r="I3" t="s">
        <v>75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6D75A-618D-446B-8297-F21A108EB0E7}">
  <sheetPr codeName="Sheet5"/>
  <dimension ref="A1:K1"/>
  <sheetViews>
    <sheetView workbookViewId="0">
      <selection activeCell="A2" sqref="A2"/>
    </sheetView>
  </sheetViews>
  <sheetFormatPr defaultRowHeight="15" x14ac:dyDescent="0.25"/>
  <cols>
    <col min="1" max="1" width="11.140625" customWidth="1"/>
    <col min="2" max="2" width="13.28515625" customWidth="1"/>
    <col min="5" max="5" width="10.5703125" customWidth="1"/>
    <col min="6" max="6" width="13.42578125" customWidth="1"/>
    <col min="7" max="7" width="15.85546875" customWidth="1"/>
    <col min="8" max="8" width="15.7109375" customWidth="1"/>
    <col min="9" max="9" width="18.28515625" customWidth="1"/>
    <col min="10" max="10" width="13.5703125" customWidth="1"/>
  </cols>
  <sheetData>
    <row r="1" spans="1:11" x14ac:dyDescent="0.25">
      <c r="A1" t="s">
        <v>48</v>
      </c>
      <c r="B1" t="s">
        <v>58</v>
      </c>
      <c r="C1" t="s">
        <v>54</v>
      </c>
      <c r="D1" t="s">
        <v>49</v>
      </c>
      <c r="E1" t="s">
        <v>56</v>
      </c>
      <c r="F1" t="s">
        <v>55</v>
      </c>
      <c r="G1" t="s">
        <v>50</v>
      </c>
      <c r="H1" t="s">
        <v>51</v>
      </c>
      <c r="I1" t="s">
        <v>52</v>
      </c>
      <c r="J1" t="s">
        <v>53</v>
      </c>
      <c r="K1" t="s">
        <v>57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0EAF-0C01-4A12-819D-ECE86F34DADF}">
  <sheetPr codeName="Sheet6"/>
  <dimension ref="A1"/>
  <sheetViews>
    <sheetView workbookViewId="0">
      <selection activeCell="H6" activeCellId="1" sqref="A1 H6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1B2D9-6EA4-443A-84FF-E45BA8C9E342}">
  <sheetPr codeName="Sheet7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D8CC2-A680-4764-A626-B3EB879156D2}">
  <sheetPr codeName="Sheet8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1129-655C-48D4-8D31-9EDD52D9FF64}">
  <sheetPr codeName="Sheet9"/>
  <dimension ref="A1"/>
  <sheetViews>
    <sheetView workbookViewId="0">
      <selection activeCell="M34" sqref="M3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Categories</vt:lpstr>
      <vt:lpstr>Vans</vt:lpstr>
      <vt:lpstr>Exterior</vt:lpstr>
      <vt:lpstr>Framing</vt:lpstr>
      <vt:lpstr>Insulation</vt:lpstr>
      <vt:lpstr>Electrical</vt:lpstr>
      <vt:lpstr>Solar</vt:lpstr>
      <vt:lpstr>Climate Control</vt:lpstr>
      <vt:lpstr>Water &amp; Plumbing</vt:lpstr>
      <vt:lpstr>Flooring, Walls, &amp; Ceiling</vt:lpstr>
      <vt:lpstr>Bathroom</vt:lpstr>
      <vt:lpstr>Kitchen</vt:lpstr>
      <vt:lpstr>Decorative Finishing</vt:lpstr>
      <vt:lpstr>Hardware</vt:lpstr>
      <vt:lpstr>Amenities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Goldstein</dc:creator>
  <cp:lastModifiedBy>Aaron Goldstein</cp:lastModifiedBy>
  <dcterms:created xsi:type="dcterms:W3CDTF">2021-07-05T18:16:47Z</dcterms:created>
  <dcterms:modified xsi:type="dcterms:W3CDTF">2021-07-11T23:24:02Z</dcterms:modified>
</cp:coreProperties>
</file>