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vek\Downloads\"/>
    </mc:Choice>
  </mc:AlternateContent>
  <xr:revisionPtr revIDLastSave="0" documentId="13_ncr:1_{6BC336EA-8BD3-4C89-985B-6C7422BF08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7" i="1" l="1"/>
  <c r="F45" i="1"/>
  <c r="F44" i="1"/>
  <c r="F43" i="1"/>
  <c r="F42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<sst xmlns="http://schemas.openxmlformats.org/spreadsheetml/2006/main" count="1531" uniqueCount="76">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</sst>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  <xf numFmtId="0" fontId="8" fillId="0" borderId="0" xfId="0" applyFont="1"/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topLeftCell="A31" workbookViewId="0">
      <selection activeCell="K21" sqref="K21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12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12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12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12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12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12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  <c r="L22" s="20"/>
    </row>
    <row r="23" spans="1:12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12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12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12" x14ac:dyDescent="0.3">
      <c r="F28" s="3" t="s">
        <v>23</v>
      </c>
    </row>
    <row r="29" spans="1:12" x14ac:dyDescent="0.3">
      <c r="E29" s="4" t="s">
        <v>35</v>
      </c>
      <c r="F29">
        <f>+COUNTIF(G2:G25,"Boston")</f>
        <v>4</v>
      </c>
    </row>
    <row r="30" spans="1:12" x14ac:dyDescent="0.3">
      <c r="E30" s="4" t="s">
        <v>36</v>
      </c>
      <c r="F30">
        <f>+COUNTIF(D2:D25,"microwave")</f>
        <v>5</v>
      </c>
    </row>
    <row r="31" spans="1:12" x14ac:dyDescent="0.3">
      <c r="E31" s="4" t="s">
        <v>37</v>
      </c>
      <c r="F31">
        <f>+COUNTIF(F2:F25,"truck 3")</f>
        <v>8</v>
      </c>
    </row>
    <row r="32" spans="1:12" x14ac:dyDescent="0.3">
      <c r="E32" s="4" t="s">
        <v>38</v>
      </c>
      <c r="F32">
        <f>+COUNTIF(C1:C25,"peter White")</f>
        <v>6</v>
      </c>
    </row>
    <row r="33" spans="5:6" x14ac:dyDescent="0.3">
      <c r="E33" s="4" t="s">
        <v>30</v>
      </c>
      <c r="F33">
        <f>+COUNTIF(E2:E25,"&lt;20")</f>
        <v>9</v>
      </c>
    </row>
    <row r="35" spans="5:6" x14ac:dyDescent="0.3">
      <c r="F35" s="3" t="s">
        <v>24</v>
      </c>
    </row>
    <row r="36" spans="5:6" x14ac:dyDescent="0.3">
      <c r="E36" s="4" t="s">
        <v>27</v>
      </c>
      <c r="F36">
        <f>+COUNTIF(D2:D25,"refrigerator")</f>
        <v>5</v>
      </c>
    </row>
    <row r="37" spans="5:6" x14ac:dyDescent="0.3">
      <c r="E37" s="4" t="s">
        <v>28</v>
      </c>
      <c r="F37">
        <f>+COUNTIF(D3:D26,"washing machine")</f>
        <v>8</v>
      </c>
    </row>
    <row r="38" spans="5:6" x14ac:dyDescent="0.3">
      <c r="E38" s="4" t="s">
        <v>34</v>
      </c>
      <c r="F38">
        <f>+COUNTIF(F2:F25,"truck 4")</f>
        <v>6</v>
      </c>
    </row>
    <row r="39" spans="5:6" x14ac:dyDescent="0.3">
      <c r="E39" s="4" t="s">
        <v>44</v>
      </c>
      <c r="F39">
        <f>+SUM(D2:D25)</f>
        <v>0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  <c r="F42">
        <f>+COUNTIFS(D2:D25,"microwave",G2:G25,"Boston")</f>
        <v>2</v>
      </c>
    </row>
    <row r="43" spans="5:6" x14ac:dyDescent="0.3">
      <c r="E43" s="4" t="s">
        <v>40</v>
      </c>
      <c r="F43">
        <f>+COUNTIFS(C2:C25,"Peter White",F2:F25,"truck 1")</f>
        <v>2</v>
      </c>
    </row>
    <row r="44" spans="5:6" x14ac:dyDescent="0.3">
      <c r="E44" s="4" t="s">
        <v>41</v>
      </c>
      <c r="F44">
        <f>+COUNTIFS(B2:B25,"&gt;02/03/2013",G2:G25,"Boston")</f>
        <v>0</v>
      </c>
    </row>
    <row r="45" spans="5:6" x14ac:dyDescent="0.3">
      <c r="E45" s="4" t="s">
        <v>42</v>
      </c>
      <c r="F45">
        <f>+COUNTIFS(B2:B25,"03/02/2013 and 06/02/2013")</f>
        <v>0</v>
      </c>
    </row>
    <row r="46" spans="5:6" x14ac:dyDescent="0.3">
      <c r="F46" s="3" t="s">
        <v>26</v>
      </c>
    </row>
    <row r="47" spans="5:6" x14ac:dyDescent="0.3">
      <c r="E47" s="4" t="s">
        <v>31</v>
      </c>
      <c r="F47">
        <f>+SUMIF(D2:D25,"microwave,G2:G25,""NY")</f>
        <v>0</v>
      </c>
    </row>
    <row r="48" spans="5:6" x14ac:dyDescent="0.3">
      <c r="E48" s="4" t="s">
        <v>33</v>
      </c>
    </row>
    <row r="49" spans="5:5" x14ac:dyDescent="0.3">
      <c r="E49" s="4" t="s">
        <v>43</v>
      </c>
    </row>
    <row r="52" spans="5:5" x14ac:dyDescent="0.3">
      <c r="E52" s="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I20" sqref="I20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/>
      <c r="C2" s="2"/>
      <c r="D2" s="2"/>
      <c r="E2" s="2"/>
      <c r="F2" s="2"/>
    </row>
    <row r="3" spans="1:6" x14ac:dyDescent="0.3">
      <c r="A3" s="9" t="s">
        <v>47</v>
      </c>
      <c r="B3" s="2"/>
      <c r="C3" s="2"/>
      <c r="D3" s="2"/>
      <c r="E3" s="2"/>
      <c r="F3" s="2"/>
    </row>
    <row r="4" spans="1:6" x14ac:dyDescent="0.3">
      <c r="A4" s="10" t="s">
        <v>48</v>
      </c>
      <c r="B4" s="2"/>
      <c r="C4" s="2"/>
      <c r="D4" s="2"/>
      <c r="E4" s="2"/>
      <c r="F4" s="2"/>
    </row>
    <row r="5" spans="1:6" x14ac:dyDescent="0.3">
      <c r="A5" s="2" t="s">
        <v>52</v>
      </c>
      <c r="B5" s="2"/>
      <c r="C5" s="2"/>
      <c r="D5" s="2"/>
      <c r="E5" s="2"/>
      <c r="F5" s="2"/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/>
      <c r="C9" s="2"/>
      <c r="D9" s="2"/>
      <c r="E9" s="2"/>
      <c r="F9" s="2"/>
    </row>
    <row r="10" spans="1:6" x14ac:dyDescent="0.3">
      <c r="A10" s="9" t="s">
        <v>54</v>
      </c>
      <c r="B10" s="2"/>
      <c r="C10" s="2"/>
      <c r="D10" s="2"/>
      <c r="E10" s="2"/>
      <c r="F10" s="2"/>
    </row>
    <row r="11" spans="1:6" x14ac:dyDescent="0.3">
      <c r="A11" s="9" t="s">
        <v>56</v>
      </c>
      <c r="B11" s="2"/>
      <c r="C11" s="2"/>
      <c r="D11" s="2"/>
      <c r="E11" s="2"/>
      <c r="F11" s="2"/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topLeftCell="A7" workbookViewId="0"/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4.4" x14ac:dyDescent="0.3"/>
  <sheetData>
    <row r="8" spans="2:2" ht="31.2" x14ac:dyDescent="0.6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vivekanand wade</cp:lastModifiedBy>
  <dcterms:created xsi:type="dcterms:W3CDTF">2013-06-05T17:23:06Z</dcterms:created>
  <dcterms:modified xsi:type="dcterms:W3CDTF">2022-03-24T09:59:26Z</dcterms:modified>
</cp:coreProperties>
</file>