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I41" i="1"/>
  <c r="BF41"/>
  <c r="BI40"/>
  <c r="BI39"/>
  <c r="BF39"/>
  <c r="BI38"/>
  <c r="BF38"/>
  <c r="BI37"/>
  <c r="BF37"/>
  <c r="BI36"/>
  <c r="BF36"/>
  <c r="BI35"/>
  <c r="BF35"/>
  <c r="BI34"/>
  <c r="BF34"/>
  <c r="BI33"/>
  <c r="BF33"/>
  <c r="BI32"/>
  <c r="BF32"/>
  <c r="BI31"/>
  <c r="BF31"/>
  <c r="BI30"/>
  <c r="BF30"/>
  <c r="BI29"/>
  <c r="BF29"/>
  <c r="BI28"/>
  <c r="BF28"/>
  <c r="BI27"/>
  <c r="BF27"/>
  <c r="BI26"/>
  <c r="BF26"/>
  <c r="BI25"/>
  <c r="BF25"/>
  <c r="BI17"/>
  <c r="BI24"/>
  <c r="BF24"/>
  <c r="BI23"/>
  <c r="BF23"/>
  <c r="BI22"/>
  <c r="BF22"/>
  <c r="BI21"/>
  <c r="BF21"/>
  <c r="BI20"/>
  <c r="BF20"/>
  <c r="BI19"/>
  <c r="BF19"/>
  <c r="BI18"/>
  <c r="BF18"/>
  <c r="BI16"/>
  <c r="BF16"/>
  <c r="BI15"/>
  <c r="BF15"/>
  <c r="BI14"/>
  <c r="BF14"/>
  <c r="BI13"/>
  <c r="BF13"/>
  <c r="BI11"/>
  <c r="BF11"/>
  <c r="BI10"/>
  <c r="BF10"/>
  <c r="BI9"/>
  <c r="BF9"/>
  <c r="BI8"/>
  <c r="BF8"/>
  <c r="BI7"/>
  <c r="BF7"/>
  <c r="BI6"/>
  <c r="BF6"/>
  <c r="AZ41"/>
  <c r="AZ39"/>
  <c r="AZ38"/>
  <c r="AZ37"/>
  <c r="AZ36"/>
  <c r="AZ35"/>
  <c r="AZ34"/>
  <c r="AZ33"/>
  <c r="AZ32"/>
  <c r="AZ31"/>
  <c r="AZ30"/>
  <c r="AZ29"/>
  <c r="AZ28"/>
  <c r="AZ27"/>
  <c r="AZ26"/>
  <c r="AZ25"/>
  <c r="AZ24"/>
  <c r="AZ23"/>
  <c r="AZ22"/>
  <c r="AZ21"/>
  <c r="AZ20"/>
  <c r="AZ19"/>
  <c r="AZ18"/>
  <c r="AZ16"/>
  <c r="AZ15"/>
  <c r="AZ14"/>
  <c r="AZ13"/>
  <c r="AZ11"/>
  <c r="AZ10"/>
  <c r="AZ9"/>
  <c r="AZ8"/>
  <c r="AZ7"/>
  <c r="AZ6"/>
  <c r="AS41"/>
  <c r="AS39"/>
  <c r="AS38"/>
  <c r="AS37"/>
  <c r="AS36"/>
  <c r="AS35"/>
  <c r="AS34"/>
  <c r="AS33"/>
  <c r="AS32"/>
  <c r="AS31"/>
  <c r="AS30"/>
  <c r="AS29"/>
  <c r="AS28"/>
  <c r="AS27"/>
  <c r="AS26"/>
  <c r="AS25"/>
  <c r="AS24"/>
  <c r="AS23"/>
  <c r="AS22"/>
  <c r="AS21"/>
  <c r="AS20"/>
  <c r="AS19"/>
  <c r="AS18"/>
  <c r="AS17"/>
  <c r="AS16"/>
  <c r="AS15"/>
  <c r="AS14"/>
  <c r="AS13"/>
  <c r="AS12"/>
  <c r="AS11"/>
  <c r="AS9"/>
  <c r="AS8"/>
  <c r="AS7"/>
  <c r="AS6"/>
  <c r="AI41"/>
  <c r="AH41"/>
  <c r="AG41"/>
  <c r="AI40"/>
  <c r="AH40"/>
  <c r="AG40"/>
  <c r="AI39"/>
  <c r="AH39"/>
  <c r="AG39"/>
  <c r="AI38"/>
  <c r="AH38"/>
  <c r="AG38"/>
  <c r="AI37"/>
  <c r="AH37"/>
  <c r="AG37"/>
  <c r="AI36"/>
  <c r="AH36"/>
  <c r="AG36"/>
  <c r="AI35"/>
  <c r="AH35"/>
  <c r="AG35"/>
  <c r="AI34"/>
  <c r="AH34"/>
  <c r="AG34"/>
  <c r="AI33"/>
  <c r="AH33"/>
  <c r="AG33"/>
  <c r="AI32"/>
  <c r="AH32"/>
  <c r="AG32"/>
  <c r="AI31"/>
  <c r="AH31"/>
  <c r="AG31"/>
  <c r="AI30"/>
  <c r="AH30"/>
  <c r="AG30"/>
  <c r="AI29"/>
  <c r="AH29"/>
  <c r="AG29"/>
  <c r="AI28"/>
  <c r="AH28"/>
  <c r="AG28"/>
  <c r="AI27"/>
  <c r="AH27"/>
  <c r="AG27"/>
  <c r="AI26"/>
  <c r="AH26"/>
  <c r="AG26"/>
  <c r="AI25"/>
  <c r="AH25"/>
  <c r="AG25"/>
  <c r="AI24"/>
  <c r="AH24"/>
  <c r="AG24"/>
  <c r="AI23"/>
  <c r="AH23"/>
  <c r="AG23"/>
  <c r="AI22"/>
  <c r="AH22"/>
  <c r="AG22"/>
  <c r="AI21"/>
  <c r="AH21"/>
  <c r="AG21"/>
  <c r="AI20"/>
  <c r="AH20"/>
  <c r="AG20"/>
  <c r="AI19"/>
  <c r="AH19"/>
  <c r="AG19"/>
  <c r="AI18"/>
  <c r="AH18"/>
  <c r="AG18"/>
  <c r="AI17"/>
  <c r="AH17"/>
  <c r="AG17"/>
  <c r="AI16"/>
  <c r="AH16"/>
  <c r="AG16"/>
  <c r="AI15"/>
  <c r="AH15"/>
  <c r="AG15"/>
  <c r="AI14"/>
  <c r="AH14"/>
  <c r="AG14"/>
  <c r="AI13"/>
  <c r="AH13"/>
  <c r="AG13"/>
  <c r="AI12"/>
  <c r="AH12"/>
  <c r="AG12"/>
  <c r="AI11"/>
  <c r="AH11"/>
  <c r="AG11"/>
  <c r="AI10"/>
  <c r="AH10"/>
  <c r="AG10"/>
  <c r="AI9"/>
  <c r="AH9"/>
  <c r="AG9"/>
  <c r="AI8"/>
  <c r="AH8"/>
  <c r="AG8"/>
  <c r="AI7"/>
  <c r="AH7"/>
  <c r="AG7"/>
  <c r="AI6"/>
  <c r="AH6"/>
  <c r="AG6"/>
</calcChain>
</file>

<file path=xl/sharedStrings.xml><?xml version="1.0" encoding="utf-8"?>
<sst xmlns="http://schemas.openxmlformats.org/spreadsheetml/2006/main" count="139" uniqueCount="137">
  <si>
    <t>S.No.</t>
  </si>
  <si>
    <t>UPTU</t>
  </si>
  <si>
    <t>Student</t>
  </si>
  <si>
    <t>NAS301</t>
  </si>
  <si>
    <t>NEC309</t>
  </si>
  <si>
    <t>NCS301</t>
  </si>
  <si>
    <t>NCS302</t>
  </si>
  <si>
    <t>NHU302</t>
  </si>
  <si>
    <t>NCS303</t>
  </si>
  <si>
    <t>Th tot. marks</t>
  </si>
  <si>
    <t>Th. %age</t>
  </si>
  <si>
    <t>Total %age</t>
  </si>
  <si>
    <t>Roll No.</t>
  </si>
  <si>
    <t>Name</t>
  </si>
  <si>
    <t>Maths III</t>
  </si>
  <si>
    <t>DLD</t>
  </si>
  <si>
    <t>DSUC</t>
  </si>
  <si>
    <t>DMS</t>
  </si>
  <si>
    <t>IS</t>
  </si>
  <si>
    <t>CBNST</t>
  </si>
  <si>
    <t>NEERAJ TRIPATHI</t>
  </si>
  <si>
    <t>ABHISHEK GUPTA</t>
  </si>
  <si>
    <t>ABHISHEK KUMAR TIWARI</t>
  </si>
  <si>
    <t>ABHISHEK SHUKLA</t>
  </si>
  <si>
    <t>AHMAD ABDULLAH</t>
  </si>
  <si>
    <t>AKARSHAN SHARMA</t>
  </si>
  <si>
    <t>ANAND SINGH PARIHAR</t>
  </si>
  <si>
    <t>ANOOP SINGH</t>
  </si>
  <si>
    <t>ANURAG SRIVASTAVA</t>
  </si>
  <si>
    <t>APOORV SINGH</t>
  </si>
  <si>
    <t>ASHISH SHUKLA</t>
  </si>
  <si>
    <t>ASHUTOSH RAI</t>
  </si>
  <si>
    <t>AYUSH PANDEY</t>
  </si>
  <si>
    <t>AYUSH TRIPATHI</t>
  </si>
  <si>
    <t>AYUSHI KESHARWANI</t>
  </si>
  <si>
    <t>BRIJESH KR. SINGH</t>
  </si>
  <si>
    <t>DEEPAK SINGH</t>
  </si>
  <si>
    <t>DEEPENDRA SRIVASTAVA</t>
  </si>
  <si>
    <t>GARIMA SHUKLA</t>
  </si>
  <si>
    <t>ITI MISHRA</t>
  </si>
  <si>
    <t>JYOTI MISHRA</t>
  </si>
  <si>
    <t>KM ANUSHKA JAISWAL</t>
  </si>
  <si>
    <t>KM HIMANSHI GUPTA</t>
  </si>
  <si>
    <t>KM. POOJA KESHARI</t>
  </si>
  <si>
    <t>KM PRACHI SHUKLA</t>
  </si>
  <si>
    <t>KM. SHAILEE SHUKLA</t>
  </si>
  <si>
    <t>KRISHANAM MISHRA</t>
  </si>
  <si>
    <t>MD TOFIQUE AZAD</t>
  </si>
  <si>
    <t>MILIND DUTT MISHRA</t>
  </si>
  <si>
    <t>MOHIT KHARE</t>
  </si>
  <si>
    <t>NEHA TRIPATHI</t>
  </si>
  <si>
    <t>NISHANT KR.SINGH</t>
  </si>
  <si>
    <t>NUTAN</t>
  </si>
  <si>
    <t>PANKAJ PATEL</t>
  </si>
  <si>
    <t>PAWAN KUMAR</t>
  </si>
  <si>
    <t>PRABHASH MISHRA</t>
  </si>
  <si>
    <t xml:space="preserve">Total marks 3rd SEM </t>
  </si>
  <si>
    <t>No. of CP 4th Sem</t>
  </si>
  <si>
    <t>No. of CP 3rd &amp; 4th Sem</t>
  </si>
  <si>
    <t>4th Sem Total Theory Marks</t>
  </si>
  <si>
    <t>4th Sem Theory %</t>
  </si>
  <si>
    <t>Overall 4th Sem %</t>
  </si>
  <si>
    <t>4th Sem Total Marks</t>
  </si>
  <si>
    <t>###</t>
  </si>
  <si>
    <t>Laser</t>
  </si>
  <si>
    <t>Micro</t>
  </si>
  <si>
    <t>OS</t>
  </si>
  <si>
    <t>Auto</t>
  </si>
  <si>
    <t>CG</t>
  </si>
  <si>
    <t>IP</t>
  </si>
  <si>
    <t xml:space="preserve">NOE043           </t>
  </si>
  <si>
    <t xml:space="preserve">NEC409 </t>
  </si>
  <si>
    <t xml:space="preserve">NCS401 </t>
  </si>
  <si>
    <t xml:space="preserve">NCS402  </t>
  </si>
  <si>
    <t xml:space="preserve">NCS403      </t>
  </si>
  <si>
    <t xml:space="preserve">NHU401 </t>
  </si>
  <si>
    <t>No. of CP 5th Sem</t>
  </si>
  <si>
    <t>5th Sem Total Theory Marks</t>
  </si>
  <si>
    <t>5th Sem Total Marks</t>
  </si>
  <si>
    <t>ABS</t>
  </si>
  <si>
    <t>5th Sem Theory %</t>
  </si>
  <si>
    <t>Overall 5th Sem %</t>
  </si>
  <si>
    <t>NCS063</t>
  </si>
  <si>
    <t>NCS066</t>
  </si>
  <si>
    <t>NCS601</t>
  </si>
  <si>
    <t>NCS602</t>
  </si>
  <si>
    <t>NCS603</t>
  </si>
  <si>
    <t>NHU601</t>
  </si>
  <si>
    <t>No. of CP 6th Sem</t>
  </si>
  <si>
    <t>No. of CP 3rd &amp; 4th &amp; 5th Sem</t>
  </si>
  <si>
    <t>6th Sem Total Theory Marks</t>
  </si>
  <si>
    <t>6th Sem Total Marks</t>
  </si>
  <si>
    <t>Parallel Algorithm</t>
  </si>
  <si>
    <t>Data Warehousing &amp; Data Mining</t>
  </si>
  <si>
    <t>Computer Networks</t>
  </si>
  <si>
    <t>Software Engineering</t>
  </si>
  <si>
    <t>Compiler Design</t>
  </si>
  <si>
    <t>Industrial Management</t>
  </si>
  <si>
    <t xml:space="preserve">NCS501
</t>
  </si>
  <si>
    <t>DAA</t>
  </si>
  <si>
    <t>DBMS</t>
  </si>
  <si>
    <t>PPL</t>
  </si>
  <si>
    <t>WT</t>
  </si>
  <si>
    <t>CA</t>
  </si>
  <si>
    <t>EE</t>
  </si>
  <si>
    <t xml:space="preserve">NHU501
</t>
  </si>
  <si>
    <t xml:space="preserve">NCS505
</t>
  </si>
  <si>
    <t xml:space="preserve">NCS504
</t>
  </si>
  <si>
    <t xml:space="preserve">NCS503
</t>
  </si>
  <si>
    <t xml:space="preserve">NCS502
</t>
  </si>
  <si>
    <t>AB</t>
  </si>
  <si>
    <t>NOE077</t>
  </si>
  <si>
    <t>NCS071</t>
  </si>
  <si>
    <t>NIT701</t>
  </si>
  <si>
    <t>NCS701</t>
  </si>
  <si>
    <t>NCS702</t>
  </si>
  <si>
    <t>7th Sem Total Theory Marks</t>
  </si>
  <si>
    <t>7th Sem Total Marks</t>
  </si>
  <si>
    <t>SOFTWARE PROJECT MANAGEMENT</t>
  </si>
  <si>
    <t>SOFTWARE TESTING &amp; AUDIT</t>
  </si>
  <si>
    <t>CRYPTOGRAPHIC &amp; NETWORK SECURITY</t>
  </si>
  <si>
    <t>DISTRIBUTED SYSTEM</t>
  </si>
  <si>
    <t>ARTIFICIAL INTELLIGENCE</t>
  </si>
  <si>
    <t>NOE081</t>
  </si>
  <si>
    <t>NCS080</t>
  </si>
  <si>
    <t>NCS801</t>
  </si>
  <si>
    <t>NCS085</t>
  </si>
  <si>
    <t>8th Sem Total Theory Marks</t>
  </si>
  <si>
    <t>8th Sem Total Marks</t>
  </si>
  <si>
    <t>Total_marks</t>
  </si>
  <si>
    <t>Total %</t>
  </si>
  <si>
    <t>NON CONVENTIONAL ENERGY RESOURCES</t>
  </si>
  <si>
    <t>Pattern Recognition</t>
  </si>
  <si>
    <t>Digital Image Processing</t>
  </si>
  <si>
    <t>Data Compression</t>
  </si>
  <si>
    <t xml:space="preserve">                                                                                                                                                      United College of Engineering and Management</t>
  </si>
  <si>
    <t xml:space="preserve">                                                                                                                                                       Result Analysis(CS)(2015-19)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</si>
</sst>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1"/>
      <name val="Times New Roman"/>
      <family val="1"/>
      <charset val="1"/>
    </font>
    <font>
      <sz val="10"/>
      <name val="Times New Roman"/>
      <family val="1"/>
      <charset val="1"/>
    </font>
    <font>
      <sz val="10"/>
      <name val="Times New Roman"/>
      <family val="1"/>
    </font>
    <font>
      <sz val="8"/>
      <color rgb="FF000000"/>
      <name val="Tahoma"/>
      <family val="2"/>
    </font>
    <font>
      <sz val="8"/>
      <name val="Tahoma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  <charset val="1"/>
    </font>
    <font>
      <sz val="10"/>
      <color rgb="FFFF0000"/>
      <name val="Times New Roman"/>
      <family val="1"/>
    </font>
    <font>
      <sz val="10"/>
      <name val="Arial"/>
      <family val="2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b/>
      <sz val="10"/>
      <name val="Times New Roman"/>
      <family val="1"/>
    </font>
    <font>
      <b/>
      <sz val="11"/>
      <color theme="1"/>
      <name val="Arial"/>
      <family val="2"/>
    </font>
    <font>
      <sz val="8"/>
      <color rgb="FF333333"/>
      <name val="Verdana"/>
      <family val="2"/>
    </font>
    <font>
      <b/>
      <sz val="8"/>
      <color rgb="FF333333"/>
      <name val="Verdana"/>
      <family val="2"/>
    </font>
    <font>
      <b/>
      <sz val="11"/>
      <color rgb="FF333333"/>
      <name val="Arial"/>
      <family val="2"/>
    </font>
    <font>
      <b/>
      <sz val="9"/>
      <color rgb="FF333333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FFCC"/>
      </patternFill>
    </fill>
    <fill>
      <patternFill patternType="solid">
        <fgColor rgb="FFFFB6C1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3" fillId="0" borderId="0"/>
    <xf numFmtId="0" fontId="4" fillId="0" borderId="0"/>
    <xf numFmtId="0" fontId="15" fillId="0" borderId="0"/>
    <xf numFmtId="0" fontId="3" fillId="0" borderId="0"/>
    <xf numFmtId="0" fontId="3" fillId="0" borderId="0"/>
    <xf numFmtId="0" fontId="15" fillId="0" borderId="0"/>
    <xf numFmtId="0" fontId="15" fillId="0" borderId="0"/>
  </cellStyleXfs>
  <cellXfs count="98">
    <xf numFmtId="0" fontId="0" fillId="0" borderId="0" xfId="0"/>
    <xf numFmtId="0" fontId="3" fillId="0" borderId="0" xfId="2"/>
    <xf numFmtId="0" fontId="6" fillId="0" borderId="1" xfId="3" applyFont="1" applyBorder="1" applyAlignment="1">
      <alignment horizontal="center" vertical="center"/>
    </xf>
    <xf numFmtId="0" fontId="6" fillId="0" borderId="1" xfId="3" applyFont="1" applyBorder="1" applyAlignment="1">
      <alignment horizontal="center" vertical="center" wrapText="1"/>
    </xf>
    <xf numFmtId="0" fontId="7" fillId="3" borderId="4" xfId="3" applyFont="1" applyFill="1" applyBorder="1" applyAlignment="1">
      <alignment horizontal="center" vertical="center"/>
    </xf>
    <xf numFmtId="0" fontId="7" fillId="3" borderId="5" xfId="3" applyFont="1" applyFill="1" applyBorder="1" applyAlignment="1">
      <alignment horizontal="center" vertical="center"/>
    </xf>
    <xf numFmtId="0" fontId="7" fillId="3" borderId="7" xfId="3" applyFont="1" applyFill="1" applyBorder="1" applyAlignment="1">
      <alignment horizontal="center" vertical="center"/>
    </xf>
    <xf numFmtId="0" fontId="7" fillId="3" borderId="8" xfId="3" applyFont="1" applyFill="1" applyBorder="1" applyAlignment="1">
      <alignment horizontal="center" vertical="center"/>
    </xf>
    <xf numFmtId="0" fontId="4" fillId="0" borderId="3" xfId="3" applyBorder="1" applyAlignment="1">
      <alignment horizontal="center"/>
    </xf>
    <xf numFmtId="0" fontId="6" fillId="0" borderId="6" xfId="3" applyFont="1" applyBorder="1" applyAlignment="1">
      <alignment horizontal="center" vertical="center"/>
    </xf>
    <xf numFmtId="0" fontId="6" fillId="0" borderId="3" xfId="3" applyFont="1" applyFill="1" applyBorder="1" applyAlignment="1">
      <alignment horizontal="center" vertical="center" wrapText="1"/>
    </xf>
    <xf numFmtId="0" fontId="3" fillId="0" borderId="3" xfId="2" applyBorder="1" applyAlignment="1">
      <alignment horizontal="center"/>
    </xf>
    <xf numFmtId="0" fontId="5" fillId="0" borderId="0" xfId="3" applyFont="1" applyBorder="1" applyAlignment="1">
      <alignment horizontal="center"/>
    </xf>
    <xf numFmtId="0" fontId="11" fillId="4" borderId="3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7" fillId="3" borderId="2" xfId="3" applyFont="1" applyFill="1" applyBorder="1" applyAlignment="1">
      <alignment horizontal="center" vertical="center"/>
    </xf>
    <xf numFmtId="0" fontId="10" fillId="0" borderId="3" xfId="0" applyFont="1" applyBorder="1" applyAlignment="1">
      <alignment horizontal="left" vertical="center" wrapText="1"/>
    </xf>
    <xf numFmtId="0" fontId="8" fillId="4" borderId="2" xfId="3" applyFont="1" applyFill="1" applyBorder="1" applyAlignment="1">
      <alignment horizontal="center"/>
    </xf>
    <xf numFmtId="0" fontId="7" fillId="3" borderId="3" xfId="3" applyFont="1" applyFill="1" applyBorder="1" applyAlignment="1">
      <alignment horizontal="center" vertical="center"/>
    </xf>
    <xf numFmtId="0" fontId="9" fillId="0" borderId="3" xfId="0" applyFont="1" applyBorder="1" applyAlignment="1">
      <alignment wrapText="1"/>
    </xf>
    <xf numFmtId="0" fontId="8" fillId="4" borderId="3" xfId="3" applyFont="1" applyFill="1" applyBorder="1" applyAlignment="1">
      <alignment horizontal="center"/>
    </xf>
    <xf numFmtId="0" fontId="9" fillId="0" borderId="3" xfId="0" applyFont="1" applyFill="1" applyBorder="1" applyAlignment="1">
      <alignment wrapText="1"/>
    </xf>
    <xf numFmtId="0" fontId="11" fillId="4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/>
    </xf>
    <xf numFmtId="0" fontId="7" fillId="6" borderId="3" xfId="3" applyFont="1" applyFill="1" applyBorder="1" applyAlignment="1">
      <alignment horizontal="center" vertical="center"/>
    </xf>
    <xf numFmtId="0" fontId="9" fillId="5" borderId="3" xfId="0" applyFont="1" applyFill="1" applyBorder="1" applyAlignment="1">
      <alignment wrapText="1"/>
    </xf>
    <xf numFmtId="0" fontId="8" fillId="5" borderId="3" xfId="3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4" fillId="3" borderId="3" xfId="3" applyFill="1" applyBorder="1" applyAlignment="1">
      <alignment horizontal="center" wrapText="1"/>
    </xf>
    <xf numFmtId="0" fontId="8" fillId="4" borderId="11" xfId="3" applyFont="1" applyFill="1" applyBorder="1" applyAlignment="1">
      <alignment horizontal="center"/>
    </xf>
    <xf numFmtId="0" fontId="8" fillId="4" borderId="0" xfId="3" applyFont="1" applyFill="1" applyBorder="1" applyAlignment="1">
      <alignment horizontal="center"/>
    </xf>
    <xf numFmtId="0" fontId="8" fillId="5" borderId="9" xfId="3" applyFont="1" applyFill="1" applyBorder="1" applyAlignment="1">
      <alignment horizontal="center"/>
    </xf>
    <xf numFmtId="0" fontId="10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wrapText="1"/>
    </xf>
    <xf numFmtId="0" fontId="8" fillId="4" borderId="3" xfId="3" applyFont="1" applyFill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3" fillId="0" borderId="3" xfId="3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3" fillId="0" borderId="3" xfId="3" applyFont="1" applyFill="1" applyBorder="1" applyAlignment="1">
      <alignment horizontal="center" vertical="center" wrapText="1"/>
    </xf>
    <xf numFmtId="0" fontId="13" fillId="0" borderId="3" xfId="3" applyFont="1" applyBorder="1" applyAlignment="1">
      <alignment horizontal="center" vertical="center"/>
    </xf>
    <xf numFmtId="0" fontId="2" fillId="0" borderId="3" xfId="0" applyFont="1" applyBorder="1"/>
    <xf numFmtId="0" fontId="14" fillId="4" borderId="3" xfId="3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12" xfId="3" applyFont="1" applyBorder="1" applyAlignment="1">
      <alignment horizontal="center" vertical="center"/>
    </xf>
    <xf numFmtId="0" fontId="8" fillId="4" borderId="12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 vertical="center"/>
    </xf>
    <xf numFmtId="0" fontId="0" fillId="0" borderId="0" xfId="0"/>
    <xf numFmtId="0" fontId="16" fillId="0" borderId="10" xfId="0" applyFont="1" applyBorder="1" applyAlignment="1">
      <alignment wrapText="1"/>
    </xf>
    <xf numFmtId="0" fontId="16" fillId="7" borderId="10" xfId="0" applyFont="1" applyFill="1" applyBorder="1" applyAlignment="1">
      <alignment wrapText="1"/>
    </xf>
    <xf numFmtId="0" fontId="0" fillId="0" borderId="3" xfId="0" applyBorder="1"/>
    <xf numFmtId="0" fontId="16" fillId="0" borderId="3" xfId="0" applyFont="1" applyFill="1" applyBorder="1" applyAlignment="1">
      <alignment wrapText="1"/>
    </xf>
    <xf numFmtId="0" fontId="16" fillId="0" borderId="3" xfId="0" applyFont="1" applyBorder="1" applyAlignment="1">
      <alignment wrapText="1"/>
    </xf>
    <xf numFmtId="0" fontId="18" fillId="4" borderId="3" xfId="3" applyFont="1" applyFill="1" applyBorder="1" applyAlignment="1">
      <alignment horizontal="center"/>
    </xf>
    <xf numFmtId="0" fontId="18" fillId="4" borderId="12" xfId="3" applyFont="1" applyFill="1" applyBorder="1" applyAlignment="1">
      <alignment horizontal="center"/>
    </xf>
    <xf numFmtId="0" fontId="12" fillId="4" borderId="1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6" fillId="0" borderId="13" xfId="0" applyFont="1" applyFill="1" applyBorder="1" applyAlignment="1">
      <alignment wrapText="1"/>
    </xf>
    <xf numFmtId="0" fontId="19" fillId="0" borderId="10" xfId="0" applyFont="1" applyBorder="1" applyAlignment="1">
      <alignment wrapText="1"/>
    </xf>
    <xf numFmtId="0" fontId="19" fillId="4" borderId="10" xfId="0" applyFont="1" applyFill="1" applyBorder="1" applyAlignment="1">
      <alignment wrapText="1"/>
    </xf>
    <xf numFmtId="0" fontId="19" fillId="0" borderId="10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3" xfId="0" applyFont="1" applyBorder="1" applyAlignment="1">
      <alignment horizontal="center" wrapText="1"/>
    </xf>
    <xf numFmtId="0" fontId="20" fillId="0" borderId="15" xfId="0" applyFont="1" applyBorder="1" applyAlignment="1">
      <alignment horizontal="center" wrapText="1"/>
    </xf>
    <xf numFmtId="0" fontId="16" fillId="7" borderId="10" xfId="0" applyFont="1" applyFill="1" applyBorder="1" applyAlignment="1">
      <alignment horizontal="center" wrapText="1"/>
    </xf>
    <xf numFmtId="0" fontId="16" fillId="0" borderId="13" xfId="0" applyFont="1" applyFill="1" applyBorder="1" applyAlignment="1">
      <alignment horizontal="center" wrapText="1"/>
    </xf>
    <xf numFmtId="0" fontId="16" fillId="7" borderId="13" xfId="0" applyFont="1" applyFill="1" applyBorder="1" applyAlignment="1">
      <alignment horizontal="center" wrapText="1"/>
    </xf>
    <xf numFmtId="0" fontId="8" fillId="4" borderId="9" xfId="3" applyFont="1" applyFill="1" applyBorder="1" applyAlignment="1">
      <alignment horizontal="center"/>
    </xf>
    <xf numFmtId="0" fontId="16" fillId="0" borderId="11" xfId="0" applyFont="1" applyFill="1" applyBorder="1" applyAlignment="1">
      <alignment wrapText="1"/>
    </xf>
    <xf numFmtId="0" fontId="20" fillId="7" borderId="10" xfId="0" applyFont="1" applyFill="1" applyBorder="1" applyAlignment="1">
      <alignment horizontal="center" wrapText="1"/>
    </xf>
    <xf numFmtId="0" fontId="21" fillId="0" borderId="3" xfId="0" applyFont="1" applyBorder="1" applyAlignment="1">
      <alignment horizontal="center" wrapText="1"/>
    </xf>
    <xf numFmtId="0" fontId="21" fillId="0" borderId="15" xfId="0" applyFont="1" applyBorder="1" applyAlignment="1">
      <alignment horizontal="center" wrapText="1"/>
    </xf>
    <xf numFmtId="0" fontId="21" fillId="0" borderId="10" xfId="0" applyFont="1" applyBorder="1" applyAlignment="1">
      <alignment horizontal="center" wrapText="1"/>
    </xf>
    <xf numFmtId="0" fontId="17" fillId="0" borderId="3" xfId="0" applyFont="1" applyFill="1" applyBorder="1" applyAlignment="1">
      <alignment wrapText="1"/>
    </xf>
    <xf numFmtId="0" fontId="20" fillId="0" borderId="16" xfId="0" applyFont="1" applyBorder="1" applyAlignment="1">
      <alignment horizontal="center" wrapText="1"/>
    </xf>
    <xf numFmtId="0" fontId="20" fillId="0" borderId="13" xfId="0" applyFont="1" applyFill="1" applyBorder="1" applyAlignment="1">
      <alignment horizontal="center" wrapText="1"/>
    </xf>
    <xf numFmtId="0" fontId="20" fillId="4" borderId="10" xfId="0" applyFont="1" applyFill="1" applyBorder="1" applyAlignment="1">
      <alignment wrapText="1"/>
    </xf>
    <xf numFmtId="0" fontId="22" fillId="0" borderId="10" xfId="0" applyFont="1" applyBorder="1" applyAlignment="1">
      <alignment wrapText="1"/>
    </xf>
    <xf numFmtId="0" fontId="20" fillId="4" borderId="17" xfId="0" applyFont="1" applyFill="1" applyBorder="1" applyAlignment="1">
      <alignment wrapText="1"/>
    </xf>
    <xf numFmtId="0" fontId="20" fillId="4" borderId="13" xfId="0" applyFont="1" applyFill="1" applyBorder="1" applyAlignment="1">
      <alignment wrapText="1"/>
    </xf>
    <xf numFmtId="0" fontId="23" fillId="0" borderId="3" xfId="0" applyFont="1" applyFill="1" applyBorder="1" applyAlignment="1">
      <alignment wrapText="1"/>
    </xf>
    <xf numFmtId="10" fontId="0" fillId="0" borderId="3" xfId="0" applyNumberFormat="1" applyBorder="1"/>
    <xf numFmtId="0" fontId="1" fillId="2" borderId="3" xfId="1" applyBorder="1"/>
    <xf numFmtId="0" fontId="1" fillId="2" borderId="12" xfId="1" applyBorder="1" applyAlignment="1">
      <alignment horizontal="center"/>
    </xf>
    <xf numFmtId="0" fontId="1" fillId="2" borderId="3" xfId="1" applyBorder="1" applyAlignment="1">
      <alignment wrapText="1"/>
    </xf>
    <xf numFmtId="10" fontId="1" fillId="2" borderId="3" xfId="1" applyNumberFormat="1" applyBorder="1"/>
    <xf numFmtId="0" fontId="0" fillId="0" borderId="11" xfId="0" applyFill="1" applyBorder="1"/>
    <xf numFmtId="10" fontId="0" fillId="0" borderId="11" xfId="0" applyNumberFormat="1" applyFill="1" applyBorder="1"/>
    <xf numFmtId="0" fontId="1" fillId="2" borderId="11" xfId="1" applyBorder="1"/>
    <xf numFmtId="0" fontId="1" fillId="2" borderId="9" xfId="1" applyBorder="1" applyAlignment="1">
      <alignment horizontal="center"/>
    </xf>
    <xf numFmtId="0" fontId="1" fillId="2" borderId="11" xfId="1" applyBorder="1" applyAlignment="1">
      <alignment wrapText="1"/>
    </xf>
    <xf numFmtId="10" fontId="1" fillId="2" borderId="11" xfId="1" applyNumberFormat="1" applyBorder="1"/>
    <xf numFmtId="0" fontId="22" fillId="0" borderId="14" xfId="0" applyFont="1" applyBorder="1" applyAlignment="1">
      <alignment wrapText="1"/>
    </xf>
  </cellXfs>
  <cellStyles count="9">
    <cellStyle name="Good" xfId="1" builtinId="26"/>
    <cellStyle name="Normal" xfId="0" builtinId="0"/>
    <cellStyle name="Normal 2" xfId="2"/>
    <cellStyle name="Normal 2 2" xfId="5"/>
    <cellStyle name="Normal 2 3" xfId="4"/>
    <cellStyle name="Normal 2 4" xfId="7"/>
    <cellStyle name="Normal 2 5" xfId="8"/>
    <cellStyle name="Normal 3" xfId="6"/>
    <cellStyle name="TableStyleLight1" xfId="3"/>
  </cellStyles>
  <dxfs count="29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41"/>
  <sheetViews>
    <sheetView tabSelected="1" zoomScale="91" zoomScaleNormal="91" workbookViewId="0">
      <selection activeCell="N1" sqref="N1"/>
    </sheetView>
  </sheetViews>
  <sheetFormatPr defaultRowHeight="15"/>
  <cols>
    <col min="2" max="2" width="11" bestFit="1" customWidth="1"/>
  </cols>
  <sheetData>
    <row r="1" spans="1:61">
      <c r="A1" s="12" t="s">
        <v>135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61">
      <c r="A2" s="12" t="s">
        <v>136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61" ht="15.7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61" ht="57.75" thickBot="1">
      <c r="A4" s="4" t="s">
        <v>0</v>
      </c>
      <c r="B4" s="5" t="s">
        <v>1</v>
      </c>
      <c r="C4" s="5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3" t="s">
        <v>9</v>
      </c>
      <c r="K4" s="9" t="s">
        <v>10</v>
      </c>
      <c r="L4" s="10" t="s">
        <v>11</v>
      </c>
      <c r="M4" s="28" t="s">
        <v>56</v>
      </c>
      <c r="N4" s="38" t="s">
        <v>70</v>
      </c>
      <c r="O4" s="38" t="s">
        <v>71</v>
      </c>
      <c r="P4" s="38" t="s">
        <v>72</v>
      </c>
      <c r="Q4" s="38" t="s">
        <v>73</v>
      </c>
      <c r="R4" s="38" t="s">
        <v>74</v>
      </c>
      <c r="S4" s="38" t="s">
        <v>75</v>
      </c>
      <c r="T4" s="38" t="s">
        <v>57</v>
      </c>
      <c r="U4" s="38" t="s">
        <v>58</v>
      </c>
      <c r="V4" s="40" t="s">
        <v>59</v>
      </c>
      <c r="W4" s="39" t="s">
        <v>60</v>
      </c>
      <c r="X4" s="40" t="s">
        <v>61</v>
      </c>
      <c r="Y4" s="40" t="s">
        <v>62</v>
      </c>
      <c r="Z4" s="61" t="s">
        <v>98</v>
      </c>
      <c r="AA4" s="61" t="s">
        <v>109</v>
      </c>
      <c r="AB4" s="61" t="s">
        <v>108</v>
      </c>
      <c r="AC4" s="61" t="s">
        <v>107</v>
      </c>
      <c r="AD4" s="62" t="s">
        <v>106</v>
      </c>
      <c r="AE4" s="61" t="s">
        <v>105</v>
      </c>
      <c r="AF4" s="38" t="s">
        <v>76</v>
      </c>
      <c r="AG4" s="40" t="s">
        <v>77</v>
      </c>
      <c r="AH4" s="39" t="s">
        <v>80</v>
      </c>
      <c r="AI4" s="40" t="s">
        <v>81</v>
      </c>
      <c r="AJ4" s="40" t="s">
        <v>78</v>
      </c>
      <c r="AK4" s="63" t="s">
        <v>82</v>
      </c>
      <c r="AL4" s="63" t="s">
        <v>83</v>
      </c>
      <c r="AM4" s="63" t="s">
        <v>84</v>
      </c>
      <c r="AN4" s="63" t="s">
        <v>85</v>
      </c>
      <c r="AO4" s="63" t="s">
        <v>86</v>
      </c>
      <c r="AP4" s="63" t="s">
        <v>87</v>
      </c>
      <c r="AQ4" s="38" t="s">
        <v>88</v>
      </c>
      <c r="AR4" s="38" t="s">
        <v>89</v>
      </c>
      <c r="AS4" s="40" t="s">
        <v>90</v>
      </c>
      <c r="AT4" s="40" t="s">
        <v>91</v>
      </c>
      <c r="AU4" s="82" t="s">
        <v>111</v>
      </c>
      <c r="AV4" s="82" t="s">
        <v>112</v>
      </c>
      <c r="AW4" s="82" t="s">
        <v>113</v>
      </c>
      <c r="AX4" s="82" t="s">
        <v>114</v>
      </c>
      <c r="AY4" s="82" t="s">
        <v>115</v>
      </c>
      <c r="AZ4" s="40" t="s">
        <v>116</v>
      </c>
      <c r="BA4" s="40" t="s">
        <v>117</v>
      </c>
      <c r="BB4" s="82" t="s">
        <v>123</v>
      </c>
      <c r="BC4" s="82" t="s">
        <v>124</v>
      </c>
      <c r="BD4" s="82" t="s">
        <v>125</v>
      </c>
      <c r="BE4" s="82" t="s">
        <v>126</v>
      </c>
      <c r="BF4" s="40" t="s">
        <v>127</v>
      </c>
      <c r="BG4" s="40" t="s">
        <v>128</v>
      </c>
      <c r="BH4" s="85" t="s">
        <v>129</v>
      </c>
      <c r="BI4" s="52" t="s">
        <v>130</v>
      </c>
    </row>
    <row r="5" spans="1:61" ht="120.75" thickBot="1">
      <c r="A5" s="6"/>
      <c r="B5" s="7" t="s">
        <v>12</v>
      </c>
      <c r="C5" s="7" t="s">
        <v>13</v>
      </c>
      <c r="D5" s="2" t="s">
        <v>14</v>
      </c>
      <c r="E5" s="2" t="s">
        <v>15</v>
      </c>
      <c r="F5" s="2" t="s">
        <v>16</v>
      </c>
      <c r="G5" s="2" t="s">
        <v>17</v>
      </c>
      <c r="H5" s="2" t="s">
        <v>18</v>
      </c>
      <c r="I5" s="2" t="s">
        <v>19</v>
      </c>
      <c r="J5" s="2">
        <v>500</v>
      </c>
      <c r="K5" s="9">
        <v>100</v>
      </c>
      <c r="L5" s="11">
        <v>100</v>
      </c>
      <c r="M5" s="8">
        <v>1000</v>
      </c>
      <c r="N5" s="41" t="s">
        <v>64</v>
      </c>
      <c r="O5" s="41" t="s">
        <v>65</v>
      </c>
      <c r="P5" s="41" t="s">
        <v>66</v>
      </c>
      <c r="Q5" s="41" t="s">
        <v>67</v>
      </c>
      <c r="R5" s="41" t="s">
        <v>68</v>
      </c>
      <c r="S5" s="48" t="s">
        <v>69</v>
      </c>
      <c r="T5" s="41"/>
      <c r="U5" s="41"/>
      <c r="V5" s="46">
        <v>500</v>
      </c>
      <c r="W5" s="35">
        <v>100</v>
      </c>
      <c r="X5" s="42">
        <v>100</v>
      </c>
      <c r="Y5" s="45">
        <v>1000</v>
      </c>
      <c r="Z5" s="41" t="s">
        <v>99</v>
      </c>
      <c r="AA5" s="41" t="s">
        <v>100</v>
      </c>
      <c r="AB5" s="41" t="s">
        <v>101</v>
      </c>
      <c r="AC5" s="41" t="s">
        <v>102</v>
      </c>
      <c r="AD5" s="41" t="s">
        <v>103</v>
      </c>
      <c r="AE5" s="41" t="s">
        <v>104</v>
      </c>
      <c r="AF5" s="41"/>
      <c r="AG5" s="46">
        <v>500</v>
      </c>
      <c r="AH5" s="35">
        <v>100</v>
      </c>
      <c r="AI5" s="42">
        <v>100</v>
      </c>
      <c r="AJ5" s="45">
        <v>1000</v>
      </c>
      <c r="AK5" s="64" t="s">
        <v>92</v>
      </c>
      <c r="AL5" s="63" t="s">
        <v>93</v>
      </c>
      <c r="AM5" s="63" t="s">
        <v>94</v>
      </c>
      <c r="AN5" s="63" t="s">
        <v>95</v>
      </c>
      <c r="AO5" s="63" t="s">
        <v>96</v>
      </c>
      <c r="AP5" s="63" t="s">
        <v>97</v>
      </c>
      <c r="AQ5" s="41"/>
      <c r="AR5" s="41"/>
      <c r="AS5" s="46"/>
      <c r="AT5" s="45">
        <v>1000</v>
      </c>
      <c r="AU5" s="82" t="s">
        <v>118</v>
      </c>
      <c r="AV5" s="82" t="s">
        <v>119</v>
      </c>
      <c r="AW5" s="82" t="s">
        <v>120</v>
      </c>
      <c r="AX5" s="82" t="s">
        <v>121</v>
      </c>
      <c r="AY5" s="82" t="s">
        <v>122</v>
      </c>
      <c r="AZ5" s="46"/>
      <c r="BA5" s="45">
        <v>1000</v>
      </c>
      <c r="BB5" s="97" t="s">
        <v>131</v>
      </c>
      <c r="BC5" s="97" t="s">
        <v>132</v>
      </c>
      <c r="BD5" s="97" t="s">
        <v>133</v>
      </c>
      <c r="BE5" s="97" t="s">
        <v>134</v>
      </c>
      <c r="BF5" s="46"/>
      <c r="BG5" s="45">
        <v>1000</v>
      </c>
      <c r="BH5" s="42">
        <v>5000</v>
      </c>
      <c r="BI5" s="52"/>
    </row>
    <row r="6" spans="1:61" ht="21">
      <c r="A6" s="15">
        <v>1</v>
      </c>
      <c r="B6" s="32">
        <v>1434210030</v>
      </c>
      <c r="C6" s="16" t="s">
        <v>20</v>
      </c>
      <c r="D6" s="17">
        <v>25</v>
      </c>
      <c r="E6" s="17">
        <v>35</v>
      </c>
      <c r="F6" s="17">
        <v>30</v>
      </c>
      <c r="G6" s="17">
        <v>31</v>
      </c>
      <c r="H6" s="17">
        <v>18</v>
      </c>
      <c r="I6" s="17">
        <v>12</v>
      </c>
      <c r="J6" s="29">
        <v>151</v>
      </c>
      <c r="K6" s="29">
        <v>30.2</v>
      </c>
      <c r="L6" s="22">
        <v>48.3</v>
      </c>
      <c r="M6" s="29">
        <v>483</v>
      </c>
      <c r="N6" s="34">
        <v>56</v>
      </c>
      <c r="O6" s="43">
        <v>10</v>
      </c>
      <c r="P6" s="34">
        <v>32</v>
      </c>
      <c r="Q6" s="34">
        <v>42</v>
      </c>
      <c r="R6" s="43">
        <v>13</v>
      </c>
      <c r="S6" s="34">
        <v>30</v>
      </c>
      <c r="T6" s="34">
        <v>2</v>
      </c>
      <c r="U6" s="34">
        <v>4</v>
      </c>
      <c r="V6" s="47">
        <v>183</v>
      </c>
      <c r="W6" s="36">
        <v>36.6</v>
      </c>
      <c r="X6" s="37">
        <v>53.6</v>
      </c>
      <c r="Y6" s="37">
        <v>536</v>
      </c>
      <c r="Z6" s="50">
        <v>35</v>
      </c>
      <c r="AA6" s="50">
        <v>60</v>
      </c>
      <c r="AB6" s="50">
        <v>39</v>
      </c>
      <c r="AC6" s="50">
        <v>49</v>
      </c>
      <c r="AD6" s="51">
        <v>10</v>
      </c>
      <c r="AE6" s="50">
        <v>18</v>
      </c>
      <c r="AF6" s="34">
        <v>1</v>
      </c>
      <c r="AG6" s="47">
        <f>SUM(Z6:AE6)</f>
        <v>211</v>
      </c>
      <c r="AH6" s="36">
        <f>SUM(Z6:AE6)/5</f>
        <v>42.2</v>
      </c>
      <c r="AI6" s="37">
        <f>AJ6/10</f>
        <v>57.5</v>
      </c>
      <c r="AJ6" s="52">
        <v>575</v>
      </c>
      <c r="AK6" s="65">
        <v>44</v>
      </c>
      <c r="AL6" s="65">
        <v>21</v>
      </c>
      <c r="AM6" s="65">
        <v>45</v>
      </c>
      <c r="AN6" s="65">
        <v>60</v>
      </c>
      <c r="AO6" s="65">
        <v>45</v>
      </c>
      <c r="AP6" s="65">
        <v>19</v>
      </c>
      <c r="AQ6" s="34">
        <v>0</v>
      </c>
      <c r="AR6" s="34">
        <v>4</v>
      </c>
      <c r="AS6" s="47">
        <f t="shared" ref="AS6:AS9" si="0">SUM(AK6:AP6)</f>
        <v>234</v>
      </c>
      <c r="AT6" s="52">
        <v>536</v>
      </c>
      <c r="AU6" s="81">
        <v>56</v>
      </c>
      <c r="AV6" s="81">
        <v>54</v>
      </c>
      <c r="AW6" s="81">
        <v>64</v>
      </c>
      <c r="AX6" s="81">
        <v>70</v>
      </c>
      <c r="AY6" s="81">
        <v>52</v>
      </c>
      <c r="AZ6" s="47">
        <f t="shared" ref="AZ6:AZ11" si="1">SUM(AU6:AY6)</f>
        <v>296</v>
      </c>
      <c r="BA6" s="52">
        <v>681</v>
      </c>
      <c r="BB6" s="52">
        <v>66</v>
      </c>
      <c r="BC6" s="52">
        <v>63</v>
      </c>
      <c r="BD6" s="52">
        <v>59</v>
      </c>
      <c r="BE6" s="52">
        <v>66</v>
      </c>
      <c r="BF6" s="47">
        <f t="shared" ref="BF6:BF12" si="2">SUM(BB6:BE6)</f>
        <v>254</v>
      </c>
      <c r="BG6" s="52">
        <v>740</v>
      </c>
      <c r="BH6" s="52">
        <v>3080</v>
      </c>
      <c r="BI6" s="86">
        <f>BH6/5000</f>
        <v>0.61599999999999999</v>
      </c>
    </row>
    <row r="7" spans="1:61" ht="22.5">
      <c r="A7" s="18">
        <v>2</v>
      </c>
      <c r="B7" s="33">
        <v>1534210001</v>
      </c>
      <c r="C7" s="19" t="s">
        <v>21</v>
      </c>
      <c r="D7" s="20">
        <v>56</v>
      </c>
      <c r="E7" s="20">
        <v>69</v>
      </c>
      <c r="F7" s="20">
        <v>45</v>
      </c>
      <c r="G7" s="20">
        <v>63</v>
      </c>
      <c r="H7" s="20">
        <v>23</v>
      </c>
      <c r="I7" s="20">
        <v>12</v>
      </c>
      <c r="J7" s="29">
        <v>268</v>
      </c>
      <c r="K7" s="29">
        <v>53.6</v>
      </c>
      <c r="L7" s="13">
        <v>71.3</v>
      </c>
      <c r="M7" s="29">
        <v>713</v>
      </c>
      <c r="N7" s="34">
        <v>56</v>
      </c>
      <c r="O7" s="34">
        <v>31</v>
      </c>
      <c r="P7" s="34">
        <v>41</v>
      </c>
      <c r="Q7" s="34">
        <v>36</v>
      </c>
      <c r="R7" s="34">
        <v>21</v>
      </c>
      <c r="S7" s="34">
        <v>22</v>
      </c>
      <c r="T7" s="34">
        <v>0</v>
      </c>
      <c r="U7" s="34">
        <v>0</v>
      </c>
      <c r="V7" s="47">
        <v>207</v>
      </c>
      <c r="W7" s="36">
        <v>41.4</v>
      </c>
      <c r="X7" s="37">
        <v>61.9</v>
      </c>
      <c r="Y7" s="37">
        <v>619</v>
      </c>
      <c r="Z7" s="50">
        <v>60</v>
      </c>
      <c r="AA7" s="50">
        <v>61</v>
      </c>
      <c r="AB7" s="50">
        <v>53</v>
      </c>
      <c r="AC7" s="50">
        <v>36</v>
      </c>
      <c r="AD7" s="50">
        <v>27</v>
      </c>
      <c r="AE7" s="50">
        <v>38</v>
      </c>
      <c r="AF7" s="34">
        <v>0</v>
      </c>
      <c r="AG7" s="47">
        <f t="shared" ref="AG7:AG41" si="3">SUM(Z7:AE7)</f>
        <v>275</v>
      </c>
      <c r="AH7" s="36">
        <f t="shared" ref="AH7:AH41" si="4">SUM(Z7:AE7)/5</f>
        <v>55</v>
      </c>
      <c r="AI7" s="37">
        <f t="shared" ref="AI7:AI41" si="5">AJ7/10</f>
        <v>69.900000000000006</v>
      </c>
      <c r="AJ7" s="53">
        <v>699</v>
      </c>
      <c r="AK7" s="66">
        <v>35</v>
      </c>
      <c r="AL7" s="66">
        <v>31</v>
      </c>
      <c r="AM7" s="66">
        <v>40</v>
      </c>
      <c r="AN7" s="66">
        <v>49</v>
      </c>
      <c r="AO7" s="66">
        <v>63</v>
      </c>
      <c r="AP7" s="66">
        <v>24</v>
      </c>
      <c r="AQ7" s="34">
        <v>0</v>
      </c>
      <c r="AR7" s="34">
        <v>0</v>
      </c>
      <c r="AS7" s="47">
        <f t="shared" si="0"/>
        <v>242</v>
      </c>
      <c r="AT7" s="52">
        <v>643</v>
      </c>
      <c r="AU7" s="81">
        <v>52</v>
      </c>
      <c r="AV7" s="81">
        <v>68</v>
      </c>
      <c r="AW7" s="81">
        <v>47</v>
      </c>
      <c r="AX7" s="81">
        <v>54</v>
      </c>
      <c r="AY7" s="81">
        <v>61</v>
      </c>
      <c r="AZ7" s="47">
        <f t="shared" si="1"/>
        <v>282</v>
      </c>
      <c r="BA7" s="52">
        <v>712</v>
      </c>
      <c r="BB7" s="52">
        <v>75</v>
      </c>
      <c r="BC7" s="52">
        <v>51</v>
      </c>
      <c r="BD7" s="52">
        <v>52</v>
      </c>
      <c r="BE7" s="52">
        <v>64</v>
      </c>
      <c r="BF7" s="47">
        <f t="shared" si="2"/>
        <v>242</v>
      </c>
      <c r="BG7" s="52">
        <v>712</v>
      </c>
      <c r="BH7" s="52">
        <v>3519</v>
      </c>
      <c r="BI7" s="86">
        <f t="shared" ref="BI7:BI12" si="6">BH7/5000</f>
        <v>0.70379999999999998</v>
      </c>
    </row>
    <row r="8" spans="1:61" ht="33">
      <c r="A8" s="18">
        <v>3</v>
      </c>
      <c r="B8" s="33">
        <v>1534210002</v>
      </c>
      <c r="C8" s="19" t="s">
        <v>22</v>
      </c>
      <c r="D8" s="20">
        <v>27</v>
      </c>
      <c r="E8" s="20">
        <v>34</v>
      </c>
      <c r="F8" s="20">
        <v>51</v>
      </c>
      <c r="G8" s="20">
        <v>41</v>
      </c>
      <c r="H8" s="20">
        <v>21</v>
      </c>
      <c r="I8" s="20">
        <v>7</v>
      </c>
      <c r="J8" s="29">
        <v>181</v>
      </c>
      <c r="K8" s="29">
        <v>36.200000000000003</v>
      </c>
      <c r="L8" s="13">
        <v>54.800000000000004</v>
      </c>
      <c r="M8" s="29">
        <v>548</v>
      </c>
      <c r="N8" s="34">
        <v>43</v>
      </c>
      <c r="O8" s="34">
        <v>33</v>
      </c>
      <c r="P8" s="34">
        <v>54</v>
      </c>
      <c r="Q8" s="43">
        <v>19</v>
      </c>
      <c r="R8" s="34">
        <v>17</v>
      </c>
      <c r="S8" s="34">
        <v>23</v>
      </c>
      <c r="T8" s="34">
        <v>1</v>
      </c>
      <c r="U8" s="34">
        <v>3</v>
      </c>
      <c r="V8" s="47">
        <v>189</v>
      </c>
      <c r="W8" s="36">
        <v>37.799999999999997</v>
      </c>
      <c r="X8" s="37">
        <v>58.6</v>
      </c>
      <c r="Y8" s="37">
        <v>586</v>
      </c>
      <c r="Z8" s="50">
        <v>35</v>
      </c>
      <c r="AA8" s="50">
        <v>51</v>
      </c>
      <c r="AB8" s="50">
        <v>43</v>
      </c>
      <c r="AC8" s="50">
        <v>55</v>
      </c>
      <c r="AD8" s="50">
        <v>25</v>
      </c>
      <c r="AE8" s="50">
        <v>30</v>
      </c>
      <c r="AF8" s="34">
        <v>0</v>
      </c>
      <c r="AG8" s="47">
        <f t="shared" si="3"/>
        <v>239</v>
      </c>
      <c r="AH8" s="36">
        <f t="shared" si="4"/>
        <v>47.8</v>
      </c>
      <c r="AI8" s="37">
        <f t="shared" si="5"/>
        <v>65</v>
      </c>
      <c r="AJ8" s="53">
        <v>650</v>
      </c>
      <c r="AK8" s="65">
        <v>48</v>
      </c>
      <c r="AL8" s="65">
        <v>33</v>
      </c>
      <c r="AM8" s="65">
        <v>64</v>
      </c>
      <c r="AN8" s="65">
        <v>59</v>
      </c>
      <c r="AO8" s="65">
        <v>43</v>
      </c>
      <c r="AP8" s="65">
        <v>31</v>
      </c>
      <c r="AQ8" s="34">
        <v>0</v>
      </c>
      <c r="AR8" s="34">
        <v>3</v>
      </c>
      <c r="AS8" s="47">
        <f t="shared" si="0"/>
        <v>278</v>
      </c>
      <c r="AT8" s="53">
        <v>693</v>
      </c>
      <c r="AU8" s="81">
        <v>34</v>
      </c>
      <c r="AV8" s="81">
        <v>60</v>
      </c>
      <c r="AW8" s="81">
        <v>30</v>
      </c>
      <c r="AX8" s="81">
        <v>44</v>
      </c>
      <c r="AY8" s="81">
        <v>48</v>
      </c>
      <c r="AZ8" s="47">
        <f t="shared" si="1"/>
        <v>216</v>
      </c>
      <c r="BA8" s="53">
        <v>645</v>
      </c>
      <c r="BB8" s="52">
        <v>61</v>
      </c>
      <c r="BC8" s="52">
        <v>64</v>
      </c>
      <c r="BD8" s="52">
        <v>55</v>
      </c>
      <c r="BE8" s="52">
        <v>57</v>
      </c>
      <c r="BF8" s="47">
        <f t="shared" si="2"/>
        <v>237</v>
      </c>
      <c r="BG8" s="53">
        <v>645</v>
      </c>
      <c r="BH8" s="52">
        <v>3303</v>
      </c>
      <c r="BI8" s="86">
        <f t="shared" si="6"/>
        <v>0.66059999999999997</v>
      </c>
    </row>
    <row r="9" spans="1:61" ht="22.5">
      <c r="A9" s="18">
        <v>4</v>
      </c>
      <c r="B9" s="33">
        <v>1534210003</v>
      </c>
      <c r="C9" s="19" t="s">
        <v>23</v>
      </c>
      <c r="D9" s="20">
        <v>30</v>
      </c>
      <c r="E9" s="20">
        <v>40</v>
      </c>
      <c r="F9" s="20">
        <v>55</v>
      </c>
      <c r="G9" s="20">
        <v>38</v>
      </c>
      <c r="H9" s="20">
        <v>26</v>
      </c>
      <c r="I9" s="20">
        <v>19</v>
      </c>
      <c r="J9" s="30">
        <v>208</v>
      </c>
      <c r="K9" s="30">
        <v>41.6</v>
      </c>
      <c r="L9" s="13">
        <v>59.599999999999994</v>
      </c>
      <c r="M9" s="29">
        <v>596</v>
      </c>
      <c r="N9" s="34">
        <v>64</v>
      </c>
      <c r="O9" s="34">
        <v>38</v>
      </c>
      <c r="P9" s="34">
        <v>48</v>
      </c>
      <c r="Q9" s="34">
        <v>49</v>
      </c>
      <c r="R9" s="34">
        <v>27</v>
      </c>
      <c r="S9" s="34">
        <v>34</v>
      </c>
      <c r="T9" s="34">
        <v>0</v>
      </c>
      <c r="U9" s="34">
        <v>0</v>
      </c>
      <c r="V9" s="47">
        <v>260</v>
      </c>
      <c r="W9" s="36">
        <v>52</v>
      </c>
      <c r="X9" s="37">
        <v>66.8</v>
      </c>
      <c r="Y9" s="37">
        <v>668</v>
      </c>
      <c r="Z9" s="50">
        <v>61</v>
      </c>
      <c r="AA9" s="50">
        <v>50</v>
      </c>
      <c r="AB9" s="50">
        <v>35</v>
      </c>
      <c r="AC9" s="50">
        <v>63</v>
      </c>
      <c r="AD9" s="50">
        <v>23</v>
      </c>
      <c r="AE9" s="50">
        <v>27</v>
      </c>
      <c r="AF9" s="34">
        <v>0</v>
      </c>
      <c r="AG9" s="47">
        <f t="shared" si="3"/>
        <v>259</v>
      </c>
      <c r="AH9" s="36">
        <f t="shared" si="4"/>
        <v>51.8</v>
      </c>
      <c r="AI9" s="37">
        <f t="shared" si="5"/>
        <v>64.2</v>
      </c>
      <c r="AJ9" s="54">
        <v>642</v>
      </c>
      <c r="AK9" s="66">
        <v>54</v>
      </c>
      <c r="AL9" s="66">
        <v>32</v>
      </c>
      <c r="AM9" s="66">
        <v>56</v>
      </c>
      <c r="AN9" s="66">
        <v>47</v>
      </c>
      <c r="AO9" s="66">
        <v>56</v>
      </c>
      <c r="AP9" s="66">
        <v>33</v>
      </c>
      <c r="AQ9" s="34">
        <v>0</v>
      </c>
      <c r="AR9" s="34">
        <v>0</v>
      </c>
      <c r="AS9" s="47">
        <f t="shared" si="0"/>
        <v>278</v>
      </c>
      <c r="AT9" s="54">
        <v>698</v>
      </c>
      <c r="AU9" s="81">
        <v>62</v>
      </c>
      <c r="AV9" s="81">
        <v>59</v>
      </c>
      <c r="AW9" s="81">
        <v>70</v>
      </c>
      <c r="AX9" s="81">
        <v>55</v>
      </c>
      <c r="AY9" s="81">
        <v>48</v>
      </c>
      <c r="AZ9" s="47">
        <f t="shared" si="1"/>
        <v>294</v>
      </c>
      <c r="BA9" s="54">
        <v>728</v>
      </c>
      <c r="BB9" s="52">
        <v>65</v>
      </c>
      <c r="BC9" s="52">
        <v>64</v>
      </c>
      <c r="BD9" s="52">
        <v>41</v>
      </c>
      <c r="BE9" s="52">
        <v>64</v>
      </c>
      <c r="BF9" s="47">
        <f t="shared" si="2"/>
        <v>234</v>
      </c>
      <c r="BG9" s="54">
        <v>774</v>
      </c>
      <c r="BH9" s="52">
        <v>3458</v>
      </c>
      <c r="BI9" s="86">
        <f t="shared" si="6"/>
        <v>0.69159999999999999</v>
      </c>
    </row>
    <row r="10" spans="1:61" ht="22.5">
      <c r="A10" s="24">
        <v>5</v>
      </c>
      <c r="B10" s="33">
        <v>1534210005</v>
      </c>
      <c r="C10" s="25" t="s">
        <v>24</v>
      </c>
      <c r="D10" s="26">
        <v>53</v>
      </c>
      <c r="E10" s="26">
        <v>53</v>
      </c>
      <c r="F10" s="26">
        <v>65</v>
      </c>
      <c r="G10" s="26">
        <v>69</v>
      </c>
      <c r="H10" s="26">
        <v>33</v>
      </c>
      <c r="I10" s="26">
        <v>27</v>
      </c>
      <c r="J10" s="30">
        <v>300</v>
      </c>
      <c r="K10" s="31">
        <v>60</v>
      </c>
      <c r="L10" s="14">
        <v>74.599999999999994</v>
      </c>
      <c r="M10" s="29">
        <v>746</v>
      </c>
      <c r="N10" s="34">
        <v>35</v>
      </c>
      <c r="O10" s="34">
        <v>53</v>
      </c>
      <c r="P10" s="34">
        <v>60</v>
      </c>
      <c r="Q10" s="34">
        <v>78</v>
      </c>
      <c r="R10" s="34">
        <v>26</v>
      </c>
      <c r="S10" s="34">
        <v>28</v>
      </c>
      <c r="T10" s="34">
        <v>0</v>
      </c>
      <c r="U10" s="34">
        <v>0</v>
      </c>
      <c r="V10" s="47">
        <v>280</v>
      </c>
      <c r="W10" s="36">
        <v>56</v>
      </c>
      <c r="X10" s="37">
        <v>71.8</v>
      </c>
      <c r="Y10" s="37">
        <v>718</v>
      </c>
      <c r="Z10" s="50">
        <v>68</v>
      </c>
      <c r="AA10" s="50">
        <v>55</v>
      </c>
      <c r="AB10" s="50">
        <v>49</v>
      </c>
      <c r="AC10" s="50">
        <v>50</v>
      </c>
      <c r="AD10" s="50">
        <v>30</v>
      </c>
      <c r="AE10" s="50">
        <v>23</v>
      </c>
      <c r="AF10" s="34">
        <v>0</v>
      </c>
      <c r="AG10" s="47">
        <f t="shared" si="3"/>
        <v>275</v>
      </c>
      <c r="AH10" s="36">
        <f t="shared" si="4"/>
        <v>55</v>
      </c>
      <c r="AI10" s="37">
        <f t="shared" si="5"/>
        <v>68.900000000000006</v>
      </c>
      <c r="AJ10" s="53">
        <v>689</v>
      </c>
      <c r="AK10">
        <v>56</v>
      </c>
      <c r="AL10">
        <v>33</v>
      </c>
      <c r="AM10">
        <v>57</v>
      </c>
      <c r="AN10">
        <v>62</v>
      </c>
      <c r="AO10">
        <v>52</v>
      </c>
      <c r="AP10">
        <v>26</v>
      </c>
      <c r="AQ10" s="29">
        <v>0</v>
      </c>
      <c r="AR10" s="29">
        <v>0</v>
      </c>
      <c r="AS10">
        <v>286</v>
      </c>
      <c r="AT10">
        <v>707</v>
      </c>
      <c r="AU10" s="81">
        <v>63</v>
      </c>
      <c r="AV10" s="81">
        <v>74</v>
      </c>
      <c r="AW10" s="81">
        <v>48</v>
      </c>
      <c r="AX10" s="81">
        <v>58</v>
      </c>
      <c r="AY10" s="81">
        <v>72</v>
      </c>
      <c r="AZ10" s="47">
        <f t="shared" si="1"/>
        <v>315</v>
      </c>
      <c r="BA10" s="53">
        <v>769</v>
      </c>
      <c r="BB10" s="52">
        <v>63</v>
      </c>
      <c r="BC10" s="52">
        <v>66</v>
      </c>
      <c r="BD10" s="52">
        <v>53</v>
      </c>
      <c r="BE10" s="52">
        <v>67</v>
      </c>
      <c r="BF10" s="47">
        <f t="shared" si="2"/>
        <v>249</v>
      </c>
      <c r="BG10" s="53">
        <v>794</v>
      </c>
      <c r="BH10" s="52">
        <v>3695</v>
      </c>
      <c r="BI10" s="86">
        <f t="shared" si="6"/>
        <v>0.73899999999999999</v>
      </c>
    </row>
    <row r="11" spans="1:61" ht="22.5">
      <c r="A11" s="24">
        <v>6</v>
      </c>
      <c r="B11" s="33">
        <v>1534210006</v>
      </c>
      <c r="C11" s="25" t="s">
        <v>25</v>
      </c>
      <c r="D11" s="26">
        <v>57</v>
      </c>
      <c r="E11" s="26">
        <v>57</v>
      </c>
      <c r="F11" s="26">
        <v>56</v>
      </c>
      <c r="G11" s="26">
        <v>74</v>
      </c>
      <c r="H11" s="26">
        <v>27</v>
      </c>
      <c r="I11" s="26">
        <v>23</v>
      </c>
      <c r="J11" s="30">
        <v>294</v>
      </c>
      <c r="K11" s="31">
        <v>58.8</v>
      </c>
      <c r="L11" s="14">
        <v>77.900000000000006</v>
      </c>
      <c r="M11" s="29">
        <v>779</v>
      </c>
      <c r="N11" s="34">
        <v>65</v>
      </c>
      <c r="O11" s="34">
        <v>62</v>
      </c>
      <c r="P11" s="34">
        <v>68</v>
      </c>
      <c r="Q11" s="34">
        <v>89</v>
      </c>
      <c r="R11" s="34">
        <v>27</v>
      </c>
      <c r="S11" s="34">
        <v>32</v>
      </c>
      <c r="T11" s="34">
        <v>0</v>
      </c>
      <c r="U11" s="34">
        <v>0</v>
      </c>
      <c r="V11" s="47">
        <v>343</v>
      </c>
      <c r="W11" s="36">
        <v>68.599999999999994</v>
      </c>
      <c r="X11" s="37">
        <v>84</v>
      </c>
      <c r="Y11" s="37">
        <v>840</v>
      </c>
      <c r="Z11" s="50">
        <v>51</v>
      </c>
      <c r="AA11" s="50">
        <v>63</v>
      </c>
      <c r="AB11" s="50">
        <v>63</v>
      </c>
      <c r="AC11" s="50">
        <v>53</v>
      </c>
      <c r="AD11" s="50">
        <v>22</v>
      </c>
      <c r="AE11" s="50">
        <v>20</v>
      </c>
      <c r="AF11" s="55">
        <v>0</v>
      </c>
      <c r="AG11" s="56">
        <f t="shared" si="3"/>
        <v>272</v>
      </c>
      <c r="AH11" s="57">
        <f t="shared" si="4"/>
        <v>54.4</v>
      </c>
      <c r="AI11" s="58">
        <f t="shared" si="5"/>
        <v>75.7</v>
      </c>
      <c r="AJ11" s="53">
        <v>757</v>
      </c>
      <c r="AK11" s="67">
        <v>61</v>
      </c>
      <c r="AL11" s="68">
        <v>32</v>
      </c>
      <c r="AM11" s="66">
        <v>59</v>
      </c>
      <c r="AN11" s="66">
        <v>56</v>
      </c>
      <c r="AO11" s="66">
        <v>65</v>
      </c>
      <c r="AP11" s="66">
        <v>29</v>
      </c>
      <c r="AQ11" s="34">
        <v>0</v>
      </c>
      <c r="AR11" s="34">
        <v>0</v>
      </c>
      <c r="AS11" s="47">
        <f t="shared" ref="AS11:AS17" si="7">SUM(AK11:AP11)</f>
        <v>302</v>
      </c>
      <c r="AT11" s="53">
        <v>752</v>
      </c>
      <c r="AU11" s="81">
        <v>76</v>
      </c>
      <c r="AV11" s="81">
        <v>65</v>
      </c>
      <c r="AW11" s="81">
        <v>44</v>
      </c>
      <c r="AX11" s="81">
        <v>53</v>
      </c>
      <c r="AY11" s="81">
        <v>71</v>
      </c>
      <c r="AZ11" s="56">
        <f t="shared" si="1"/>
        <v>309</v>
      </c>
      <c r="BA11" s="53">
        <v>765</v>
      </c>
      <c r="BB11" s="87">
        <v>64</v>
      </c>
      <c r="BC11" s="87">
        <v>55</v>
      </c>
      <c r="BD11" s="87">
        <v>41</v>
      </c>
      <c r="BE11" s="87">
        <v>57</v>
      </c>
      <c r="BF11" s="88">
        <f t="shared" si="2"/>
        <v>217</v>
      </c>
      <c r="BG11" s="89">
        <v>774</v>
      </c>
      <c r="BH11" s="87">
        <v>3841</v>
      </c>
      <c r="BI11" s="90">
        <f t="shared" si="6"/>
        <v>0.76819999999999999</v>
      </c>
    </row>
    <row r="12" spans="1:61" ht="33">
      <c r="A12" s="18">
        <v>7</v>
      </c>
      <c r="B12" s="33">
        <v>1534210008</v>
      </c>
      <c r="C12" s="19" t="s">
        <v>26</v>
      </c>
      <c r="D12" s="20">
        <v>12</v>
      </c>
      <c r="E12" s="20">
        <v>31</v>
      </c>
      <c r="F12" s="20">
        <v>31</v>
      </c>
      <c r="G12" s="20">
        <v>30</v>
      </c>
      <c r="H12" s="20">
        <v>20</v>
      </c>
      <c r="I12" s="20">
        <v>18</v>
      </c>
      <c r="J12" s="30">
        <v>134</v>
      </c>
      <c r="K12" s="30">
        <v>26.2</v>
      </c>
      <c r="L12" s="13">
        <v>50.5</v>
      </c>
      <c r="M12" s="29">
        <v>505</v>
      </c>
      <c r="N12" s="34">
        <v>41</v>
      </c>
      <c r="O12" s="43">
        <v>3</v>
      </c>
      <c r="P12" s="43">
        <v>24</v>
      </c>
      <c r="Q12" s="43">
        <v>6</v>
      </c>
      <c r="R12" s="43">
        <v>9</v>
      </c>
      <c r="S12" s="34">
        <v>22</v>
      </c>
      <c r="T12" s="34">
        <v>4</v>
      </c>
      <c r="U12" s="34">
        <v>6</v>
      </c>
      <c r="V12" s="47">
        <v>105</v>
      </c>
      <c r="W12" s="36">
        <v>21</v>
      </c>
      <c r="X12" s="37">
        <v>42.7</v>
      </c>
      <c r="Y12" s="37">
        <v>427</v>
      </c>
      <c r="Z12" s="51">
        <v>19</v>
      </c>
      <c r="AA12" s="50">
        <v>43</v>
      </c>
      <c r="AB12" s="50">
        <v>44</v>
      </c>
      <c r="AC12" s="51">
        <v>18</v>
      </c>
      <c r="AD12" s="51">
        <v>10</v>
      </c>
      <c r="AE12" s="50">
        <v>16</v>
      </c>
      <c r="AF12" s="34">
        <v>3</v>
      </c>
      <c r="AG12" s="47">
        <f t="shared" si="3"/>
        <v>150</v>
      </c>
      <c r="AH12" s="36">
        <f t="shared" si="4"/>
        <v>30</v>
      </c>
      <c r="AI12" s="37">
        <f t="shared" si="5"/>
        <v>45.8</v>
      </c>
      <c r="AJ12" s="53">
        <v>458</v>
      </c>
      <c r="AK12" s="69">
        <v>16</v>
      </c>
      <c r="AL12" s="69">
        <v>18</v>
      </c>
      <c r="AM12" s="65">
        <v>45</v>
      </c>
      <c r="AN12" s="69">
        <v>30</v>
      </c>
      <c r="AO12" s="69">
        <v>23</v>
      </c>
      <c r="AP12" s="69">
        <v>16</v>
      </c>
      <c r="AQ12" s="34">
        <v>5</v>
      </c>
      <c r="AR12" s="34">
        <v>11</v>
      </c>
      <c r="AS12" s="47">
        <f t="shared" si="7"/>
        <v>148</v>
      </c>
      <c r="AT12" s="53">
        <v>392</v>
      </c>
      <c r="AU12" s="83">
        <v>0</v>
      </c>
      <c r="AV12" s="84">
        <v>0</v>
      </c>
      <c r="AW12" s="84">
        <v>0</v>
      </c>
      <c r="AX12" s="84">
        <v>0</v>
      </c>
      <c r="AY12" s="84">
        <v>0</v>
      </c>
      <c r="AZ12" s="72">
        <v>0</v>
      </c>
      <c r="BA12" s="73">
        <v>0</v>
      </c>
      <c r="BB12" s="91">
        <v>0</v>
      </c>
      <c r="BC12" s="91">
        <v>0</v>
      </c>
      <c r="BD12" s="91">
        <v>0</v>
      </c>
      <c r="BE12" s="91">
        <v>0</v>
      </c>
      <c r="BF12" s="72">
        <v>0</v>
      </c>
      <c r="BG12" s="73">
        <v>0</v>
      </c>
      <c r="BH12" s="91">
        <v>0</v>
      </c>
      <c r="BI12" s="92">
        <v>0</v>
      </c>
    </row>
    <row r="13" spans="1:61" ht="22.5">
      <c r="A13" s="18">
        <v>8</v>
      </c>
      <c r="B13" s="33">
        <v>1534210009</v>
      </c>
      <c r="C13" s="19" t="s">
        <v>27</v>
      </c>
      <c r="D13" s="20">
        <v>30</v>
      </c>
      <c r="E13" s="20">
        <v>30</v>
      </c>
      <c r="F13" s="20">
        <v>44</v>
      </c>
      <c r="G13" s="20">
        <v>40</v>
      </c>
      <c r="H13" s="20">
        <v>26</v>
      </c>
      <c r="I13" s="20">
        <v>9</v>
      </c>
      <c r="J13" s="30">
        <v>179</v>
      </c>
      <c r="K13" s="30">
        <v>35.799999999999997</v>
      </c>
      <c r="L13" s="13">
        <v>52.6</v>
      </c>
      <c r="M13" s="29">
        <v>526</v>
      </c>
      <c r="N13" s="34">
        <v>45</v>
      </c>
      <c r="O13" s="34">
        <v>50</v>
      </c>
      <c r="P13" s="34">
        <v>57</v>
      </c>
      <c r="Q13" s="43">
        <v>14</v>
      </c>
      <c r="R13" s="34">
        <v>15</v>
      </c>
      <c r="S13" s="34">
        <v>30</v>
      </c>
      <c r="T13" s="34">
        <v>1</v>
      </c>
      <c r="U13" s="34">
        <v>3</v>
      </c>
      <c r="V13" s="47">
        <v>211</v>
      </c>
      <c r="W13" s="36">
        <v>42.2</v>
      </c>
      <c r="X13" s="37">
        <v>56.1</v>
      </c>
      <c r="Y13" s="37">
        <v>561</v>
      </c>
      <c r="Z13" s="50">
        <v>44</v>
      </c>
      <c r="AA13" s="50">
        <v>59</v>
      </c>
      <c r="AB13" s="50">
        <v>58</v>
      </c>
      <c r="AC13" s="50">
        <v>50</v>
      </c>
      <c r="AD13" s="50">
        <v>15</v>
      </c>
      <c r="AE13" s="50">
        <v>15</v>
      </c>
      <c r="AF13" s="34">
        <v>0</v>
      </c>
      <c r="AG13" s="47">
        <f t="shared" si="3"/>
        <v>241</v>
      </c>
      <c r="AH13" s="36">
        <f t="shared" si="4"/>
        <v>48.2</v>
      </c>
      <c r="AI13" s="37">
        <f t="shared" si="5"/>
        <v>59.9</v>
      </c>
      <c r="AJ13" s="53">
        <v>599</v>
      </c>
      <c r="AK13" s="65">
        <v>43</v>
      </c>
      <c r="AL13" s="65">
        <v>34</v>
      </c>
      <c r="AM13" s="69">
        <v>36</v>
      </c>
      <c r="AN13" s="65">
        <v>57</v>
      </c>
      <c r="AO13" s="69">
        <v>34</v>
      </c>
      <c r="AP13" s="65">
        <v>25</v>
      </c>
      <c r="AQ13" s="34">
        <v>2</v>
      </c>
      <c r="AR13" s="34">
        <v>5</v>
      </c>
      <c r="AS13" s="47">
        <f t="shared" si="7"/>
        <v>229</v>
      </c>
      <c r="AT13" s="53">
        <v>536</v>
      </c>
      <c r="AU13" s="81">
        <v>30</v>
      </c>
      <c r="AV13" s="81">
        <v>51</v>
      </c>
      <c r="AW13" s="81">
        <v>30</v>
      </c>
      <c r="AX13" s="81">
        <v>54</v>
      </c>
      <c r="AY13" s="81">
        <v>41</v>
      </c>
      <c r="AZ13" s="47">
        <f t="shared" ref="AZ13:AZ16" si="8">SUM(AU13:AY13)</f>
        <v>206</v>
      </c>
      <c r="BA13" s="53">
        <v>561</v>
      </c>
      <c r="BB13" s="52">
        <v>61</v>
      </c>
      <c r="BC13" s="52">
        <v>51</v>
      </c>
      <c r="BD13" s="52">
        <v>41</v>
      </c>
      <c r="BE13" s="52">
        <v>60</v>
      </c>
      <c r="BF13" s="47">
        <f t="shared" ref="BF13:BF17" si="9">SUM(BB13:BE13)</f>
        <v>213</v>
      </c>
      <c r="BG13" s="53">
        <v>665</v>
      </c>
      <c r="BH13" s="52">
        <v>2925</v>
      </c>
      <c r="BI13" s="86">
        <f t="shared" ref="BI13:BI17" si="10">BH13/5000</f>
        <v>0.58499999999999996</v>
      </c>
    </row>
    <row r="14" spans="1:61" ht="33">
      <c r="A14" s="18">
        <v>9</v>
      </c>
      <c r="B14" s="33">
        <v>1534210010</v>
      </c>
      <c r="C14" s="19" t="s">
        <v>28</v>
      </c>
      <c r="D14" s="20">
        <v>59</v>
      </c>
      <c r="E14" s="20">
        <v>59</v>
      </c>
      <c r="F14" s="20">
        <v>50</v>
      </c>
      <c r="G14" s="20">
        <v>62</v>
      </c>
      <c r="H14" s="20">
        <v>23</v>
      </c>
      <c r="I14" s="20">
        <v>13</v>
      </c>
      <c r="J14" s="30">
        <v>266</v>
      </c>
      <c r="K14" s="30">
        <v>53.2</v>
      </c>
      <c r="L14" s="13">
        <v>72.899999999999991</v>
      </c>
      <c r="M14" s="29">
        <v>729</v>
      </c>
      <c r="N14" s="34">
        <v>59</v>
      </c>
      <c r="O14" s="34">
        <v>52</v>
      </c>
      <c r="P14" s="34">
        <v>46</v>
      </c>
      <c r="Q14" s="34">
        <v>52</v>
      </c>
      <c r="R14" s="34">
        <v>15</v>
      </c>
      <c r="S14" s="34">
        <v>27</v>
      </c>
      <c r="T14" s="34">
        <v>0</v>
      </c>
      <c r="U14" s="34">
        <v>0</v>
      </c>
      <c r="V14" s="47">
        <v>251</v>
      </c>
      <c r="W14" s="36">
        <v>50.2</v>
      </c>
      <c r="X14" s="37">
        <v>70</v>
      </c>
      <c r="Y14" s="37">
        <v>700</v>
      </c>
      <c r="Z14" s="50">
        <v>52</v>
      </c>
      <c r="AA14" s="50">
        <v>53</v>
      </c>
      <c r="AB14" s="50">
        <v>34</v>
      </c>
      <c r="AC14" s="50">
        <v>43</v>
      </c>
      <c r="AD14" s="50">
        <v>30</v>
      </c>
      <c r="AE14" s="50">
        <v>32</v>
      </c>
      <c r="AF14" s="34">
        <v>0</v>
      </c>
      <c r="AG14" s="47">
        <f t="shared" si="3"/>
        <v>244</v>
      </c>
      <c r="AH14" s="36">
        <f t="shared" si="4"/>
        <v>48.8</v>
      </c>
      <c r="AI14" s="37">
        <f t="shared" si="5"/>
        <v>69</v>
      </c>
      <c r="AJ14" s="53">
        <v>690</v>
      </c>
      <c r="AK14" s="65">
        <v>50</v>
      </c>
      <c r="AL14" s="65">
        <v>28</v>
      </c>
      <c r="AM14" s="65">
        <v>45</v>
      </c>
      <c r="AN14" s="65">
        <v>56</v>
      </c>
      <c r="AO14" s="65">
        <v>37</v>
      </c>
      <c r="AP14" s="65">
        <v>21</v>
      </c>
      <c r="AQ14" s="34">
        <v>0</v>
      </c>
      <c r="AR14" s="34">
        <v>0</v>
      </c>
      <c r="AS14" s="47">
        <f t="shared" si="7"/>
        <v>237</v>
      </c>
      <c r="AT14" s="53">
        <v>651</v>
      </c>
      <c r="AU14" s="81">
        <v>54</v>
      </c>
      <c r="AV14" s="81">
        <v>0</v>
      </c>
      <c r="AW14" s="81">
        <v>38</v>
      </c>
      <c r="AX14" s="81">
        <v>51</v>
      </c>
      <c r="AY14" s="81">
        <v>42</v>
      </c>
      <c r="AZ14" s="47">
        <f t="shared" si="8"/>
        <v>185</v>
      </c>
      <c r="BA14" s="53"/>
      <c r="BB14" s="52">
        <v>66</v>
      </c>
      <c r="BC14" s="52">
        <v>40</v>
      </c>
      <c r="BD14" s="52">
        <v>45</v>
      </c>
      <c r="BE14" s="52">
        <v>59</v>
      </c>
      <c r="BF14" s="47">
        <f t="shared" si="9"/>
        <v>210</v>
      </c>
      <c r="BG14" s="53">
        <v>758</v>
      </c>
      <c r="BH14" s="52">
        <v>3496</v>
      </c>
      <c r="BI14" s="86">
        <f t="shared" si="10"/>
        <v>0.69920000000000004</v>
      </c>
    </row>
    <row r="15" spans="1:61" ht="22.5">
      <c r="A15" s="18">
        <v>10</v>
      </c>
      <c r="B15" s="33">
        <v>1534210011</v>
      </c>
      <c r="C15" s="19" t="s">
        <v>29</v>
      </c>
      <c r="D15" s="20">
        <v>37</v>
      </c>
      <c r="E15" s="20">
        <v>25</v>
      </c>
      <c r="F15" s="20">
        <v>30</v>
      </c>
      <c r="G15" s="20">
        <v>41</v>
      </c>
      <c r="H15" s="20">
        <v>38</v>
      </c>
      <c r="I15" s="20">
        <v>19</v>
      </c>
      <c r="J15" s="30">
        <v>190</v>
      </c>
      <c r="K15" s="30">
        <v>38</v>
      </c>
      <c r="L15" s="13">
        <v>54</v>
      </c>
      <c r="M15" s="29">
        <v>540</v>
      </c>
      <c r="N15" s="34">
        <v>51</v>
      </c>
      <c r="O15" s="34">
        <v>39</v>
      </c>
      <c r="P15" s="34">
        <v>65</v>
      </c>
      <c r="Q15" s="34">
        <v>31</v>
      </c>
      <c r="R15" s="43">
        <v>9</v>
      </c>
      <c r="S15" s="34">
        <v>18</v>
      </c>
      <c r="T15" s="34">
        <v>1</v>
      </c>
      <c r="U15" s="34">
        <v>2</v>
      </c>
      <c r="V15" s="47">
        <v>213</v>
      </c>
      <c r="W15" s="36">
        <v>42.6</v>
      </c>
      <c r="X15" s="37">
        <v>57.1</v>
      </c>
      <c r="Y15" s="37">
        <v>571</v>
      </c>
      <c r="Z15" s="51">
        <v>5</v>
      </c>
      <c r="AA15" s="50">
        <v>37</v>
      </c>
      <c r="AB15" s="50">
        <v>34</v>
      </c>
      <c r="AC15" s="50">
        <v>53</v>
      </c>
      <c r="AD15" s="50">
        <v>19</v>
      </c>
      <c r="AE15" s="50">
        <v>22</v>
      </c>
      <c r="AF15" s="34">
        <v>1</v>
      </c>
      <c r="AG15" s="47">
        <f t="shared" si="3"/>
        <v>170</v>
      </c>
      <c r="AH15" s="36">
        <f t="shared" si="4"/>
        <v>34</v>
      </c>
      <c r="AI15" s="37">
        <f t="shared" si="5"/>
        <v>51.8</v>
      </c>
      <c r="AJ15" s="53">
        <v>518</v>
      </c>
      <c r="AK15" s="69">
        <v>30</v>
      </c>
      <c r="AL15" s="65">
        <v>22</v>
      </c>
      <c r="AM15" s="69">
        <v>38</v>
      </c>
      <c r="AN15" s="65">
        <v>45</v>
      </c>
      <c r="AO15" s="69">
        <v>26</v>
      </c>
      <c r="AP15" s="65">
        <v>28</v>
      </c>
      <c r="AQ15" s="34">
        <v>3</v>
      </c>
      <c r="AR15" s="34">
        <v>5</v>
      </c>
      <c r="AS15" s="47">
        <f t="shared" si="7"/>
        <v>189</v>
      </c>
      <c r="AT15" s="53">
        <v>489</v>
      </c>
      <c r="AU15" s="81">
        <v>41</v>
      </c>
      <c r="AV15" s="81">
        <v>39</v>
      </c>
      <c r="AW15" s="81">
        <v>57</v>
      </c>
      <c r="AX15" s="81">
        <v>52</v>
      </c>
      <c r="AY15" s="81">
        <v>36</v>
      </c>
      <c r="AZ15" s="47">
        <f t="shared" si="8"/>
        <v>225</v>
      </c>
      <c r="BA15" s="53">
        <v>643</v>
      </c>
      <c r="BB15" s="52">
        <v>61</v>
      </c>
      <c r="BC15" s="52">
        <v>31</v>
      </c>
      <c r="BD15" s="52">
        <v>42</v>
      </c>
      <c r="BE15" s="52">
        <v>32</v>
      </c>
      <c r="BF15" s="47">
        <f t="shared" si="9"/>
        <v>166</v>
      </c>
      <c r="BG15" s="53">
        <v>694</v>
      </c>
      <c r="BH15" s="52">
        <v>2977</v>
      </c>
      <c r="BI15" s="86">
        <f t="shared" si="10"/>
        <v>0.59540000000000004</v>
      </c>
    </row>
    <row r="16" spans="1:61" ht="22.5">
      <c r="A16" s="18">
        <v>11</v>
      </c>
      <c r="B16" s="33">
        <v>1534210012</v>
      </c>
      <c r="C16" s="19" t="s">
        <v>30</v>
      </c>
      <c r="D16" s="20">
        <v>31</v>
      </c>
      <c r="E16" s="20">
        <v>38</v>
      </c>
      <c r="F16" s="20">
        <v>30</v>
      </c>
      <c r="G16" s="20">
        <v>16</v>
      </c>
      <c r="H16" s="20">
        <v>23</v>
      </c>
      <c r="I16" s="20">
        <v>17</v>
      </c>
      <c r="J16" s="30">
        <v>208</v>
      </c>
      <c r="K16" s="30">
        <v>41.6</v>
      </c>
      <c r="L16" s="13">
        <v>56.699999999999996</v>
      </c>
      <c r="M16" s="29">
        <v>567</v>
      </c>
      <c r="N16" s="34">
        <v>56</v>
      </c>
      <c r="O16" s="34">
        <v>30</v>
      </c>
      <c r="P16" s="34">
        <v>44</v>
      </c>
      <c r="Q16" s="43">
        <v>23</v>
      </c>
      <c r="R16" s="34">
        <v>19</v>
      </c>
      <c r="S16" s="34">
        <v>23</v>
      </c>
      <c r="T16" s="34">
        <v>1</v>
      </c>
      <c r="U16" s="34">
        <v>2</v>
      </c>
      <c r="V16" s="47">
        <v>195</v>
      </c>
      <c r="W16" s="36">
        <v>39</v>
      </c>
      <c r="X16" s="37">
        <v>60.8</v>
      </c>
      <c r="Y16" s="37">
        <v>608</v>
      </c>
      <c r="Z16" s="50">
        <v>57</v>
      </c>
      <c r="AA16" s="50">
        <v>38</v>
      </c>
      <c r="AB16" s="50">
        <v>64</v>
      </c>
      <c r="AC16" s="50">
        <v>57</v>
      </c>
      <c r="AD16" s="50">
        <v>26</v>
      </c>
      <c r="AE16" s="50">
        <v>20</v>
      </c>
      <c r="AF16" s="34">
        <v>0</v>
      </c>
      <c r="AG16" s="47">
        <f t="shared" si="3"/>
        <v>262</v>
      </c>
      <c r="AH16" s="36">
        <f t="shared" si="4"/>
        <v>52.4</v>
      </c>
      <c r="AI16" s="37">
        <f t="shared" si="5"/>
        <v>61.3</v>
      </c>
      <c r="AJ16" s="53">
        <v>613</v>
      </c>
      <c r="AK16" s="66">
        <v>49</v>
      </c>
      <c r="AL16" s="66">
        <v>32</v>
      </c>
      <c r="AM16" s="66">
        <v>57</v>
      </c>
      <c r="AN16" s="66">
        <v>62</v>
      </c>
      <c r="AO16" s="66">
        <v>37</v>
      </c>
      <c r="AP16" s="66">
        <v>30</v>
      </c>
      <c r="AQ16" s="34">
        <v>0</v>
      </c>
      <c r="AR16" s="34">
        <v>2</v>
      </c>
      <c r="AS16" s="47">
        <f t="shared" si="7"/>
        <v>267</v>
      </c>
      <c r="AT16" s="53">
        <v>624</v>
      </c>
      <c r="AU16" s="81">
        <v>72</v>
      </c>
      <c r="AV16" s="81">
        <v>63</v>
      </c>
      <c r="AW16" s="81">
        <v>73</v>
      </c>
      <c r="AX16" s="81">
        <v>46</v>
      </c>
      <c r="AY16" s="81">
        <v>31</v>
      </c>
      <c r="AZ16" s="47">
        <f t="shared" si="8"/>
        <v>285</v>
      </c>
      <c r="BA16" s="53">
        <v>678</v>
      </c>
      <c r="BB16" s="52">
        <v>56</v>
      </c>
      <c r="BC16" s="52">
        <v>55</v>
      </c>
      <c r="BD16" s="52">
        <v>49</v>
      </c>
      <c r="BE16" s="52">
        <v>56</v>
      </c>
      <c r="BF16" s="47">
        <f t="shared" si="9"/>
        <v>216</v>
      </c>
      <c r="BG16" s="53">
        <v>752</v>
      </c>
      <c r="BH16" s="52">
        <v>3296</v>
      </c>
      <c r="BI16" s="86">
        <f t="shared" si="10"/>
        <v>0.65920000000000001</v>
      </c>
    </row>
    <row r="17" spans="1:61" ht="22.5">
      <c r="A17" s="18">
        <v>12</v>
      </c>
      <c r="B17" s="33">
        <v>1534210013</v>
      </c>
      <c r="C17" s="19" t="s">
        <v>31</v>
      </c>
      <c r="D17" s="20">
        <v>10</v>
      </c>
      <c r="E17" s="20">
        <v>19</v>
      </c>
      <c r="F17" s="20">
        <v>12</v>
      </c>
      <c r="G17" s="20">
        <v>22</v>
      </c>
      <c r="H17" s="20">
        <v>15</v>
      </c>
      <c r="I17" s="20">
        <v>3</v>
      </c>
      <c r="J17" s="30">
        <v>81</v>
      </c>
      <c r="K17" s="30">
        <v>16.2</v>
      </c>
      <c r="L17" s="13">
        <v>43.8</v>
      </c>
      <c r="M17" s="29">
        <v>438</v>
      </c>
      <c r="N17" s="43">
        <v>5</v>
      </c>
      <c r="O17" s="43">
        <v>19</v>
      </c>
      <c r="P17" s="34">
        <v>36</v>
      </c>
      <c r="Q17" s="34">
        <v>48</v>
      </c>
      <c r="R17" s="43">
        <v>11</v>
      </c>
      <c r="S17" s="34">
        <v>28</v>
      </c>
      <c r="T17" s="34">
        <v>3</v>
      </c>
      <c r="U17" s="34">
        <v>8</v>
      </c>
      <c r="V17" s="47">
        <v>147</v>
      </c>
      <c r="W17" s="36">
        <v>29.4</v>
      </c>
      <c r="X17" s="37">
        <v>50.2</v>
      </c>
      <c r="Y17" s="37">
        <v>502</v>
      </c>
      <c r="Z17" s="49"/>
      <c r="AA17" s="49"/>
      <c r="AB17" s="49"/>
      <c r="AC17" s="49"/>
      <c r="AD17" s="49"/>
      <c r="AE17" s="49"/>
      <c r="AF17" s="34">
        <v>3</v>
      </c>
      <c r="AG17" s="47">
        <f t="shared" si="3"/>
        <v>0</v>
      </c>
      <c r="AH17" s="36">
        <f t="shared" si="4"/>
        <v>0</v>
      </c>
      <c r="AI17" s="37">
        <f t="shared" si="5"/>
        <v>0</v>
      </c>
      <c r="AJ17" s="52"/>
      <c r="AK17">
        <v>0</v>
      </c>
      <c r="AL17" s="70">
        <v>0</v>
      </c>
      <c r="AM17" s="49">
        <v>0</v>
      </c>
      <c r="AN17" s="70">
        <v>0</v>
      </c>
      <c r="AO17" s="71">
        <v>0</v>
      </c>
      <c r="AP17" s="70">
        <v>43</v>
      </c>
      <c r="AQ17" s="29">
        <v>0</v>
      </c>
      <c r="AR17" s="29">
        <v>0</v>
      </c>
      <c r="AS17" s="72">
        <f>SUM(AK17:AQ17)</f>
        <v>43</v>
      </c>
      <c r="AT17" s="73">
        <v>0</v>
      </c>
      <c r="AU17" s="84">
        <v>0</v>
      </c>
      <c r="AV17" s="84">
        <v>0</v>
      </c>
      <c r="AW17" s="84">
        <v>0</v>
      </c>
      <c r="AX17" s="84">
        <v>0</v>
      </c>
      <c r="AY17" s="84">
        <v>0</v>
      </c>
      <c r="AZ17" s="72">
        <v>0</v>
      </c>
      <c r="BA17" s="73">
        <v>0</v>
      </c>
      <c r="BB17" s="91">
        <v>0</v>
      </c>
      <c r="BC17" s="91">
        <v>0</v>
      </c>
      <c r="BD17" s="91">
        <v>0</v>
      </c>
      <c r="BE17" s="91">
        <v>0</v>
      </c>
      <c r="BF17" s="72">
        <v>0</v>
      </c>
      <c r="BG17" s="73">
        <v>0</v>
      </c>
      <c r="BH17" s="91">
        <v>0</v>
      </c>
      <c r="BI17" s="92">
        <f t="shared" si="10"/>
        <v>0</v>
      </c>
    </row>
    <row r="18" spans="1:61" ht="22.5">
      <c r="A18" s="18">
        <v>13</v>
      </c>
      <c r="B18" s="33">
        <v>1534210016</v>
      </c>
      <c r="C18" s="19" t="s">
        <v>32</v>
      </c>
      <c r="D18" s="20">
        <v>39</v>
      </c>
      <c r="E18" s="20">
        <v>31</v>
      </c>
      <c r="F18" s="20">
        <v>31</v>
      </c>
      <c r="G18" s="20">
        <v>62</v>
      </c>
      <c r="H18" s="20">
        <v>33</v>
      </c>
      <c r="I18" s="20">
        <v>21</v>
      </c>
      <c r="J18" s="30">
        <v>217</v>
      </c>
      <c r="K18" s="30">
        <v>43.4</v>
      </c>
      <c r="L18" s="13">
        <v>55.600000000000009</v>
      </c>
      <c r="M18" s="29">
        <v>556</v>
      </c>
      <c r="N18" s="34">
        <v>45</v>
      </c>
      <c r="O18" s="34">
        <v>51</v>
      </c>
      <c r="P18" s="34">
        <v>69</v>
      </c>
      <c r="Q18" s="34">
        <v>41</v>
      </c>
      <c r="R18" s="34">
        <v>21</v>
      </c>
      <c r="S18" s="34">
        <v>17</v>
      </c>
      <c r="T18" s="34">
        <v>0</v>
      </c>
      <c r="U18" s="34">
        <v>0</v>
      </c>
      <c r="V18" s="47">
        <v>244</v>
      </c>
      <c r="W18" s="36">
        <v>48.8</v>
      </c>
      <c r="X18" s="37">
        <v>59.3</v>
      </c>
      <c r="Y18" s="37">
        <v>593</v>
      </c>
      <c r="Z18" s="50">
        <v>46</v>
      </c>
      <c r="AA18" s="50">
        <v>35</v>
      </c>
      <c r="AB18" s="50">
        <v>31</v>
      </c>
      <c r="AC18" s="50">
        <v>43</v>
      </c>
      <c r="AD18" s="50">
        <v>20</v>
      </c>
      <c r="AE18" s="50">
        <v>28</v>
      </c>
      <c r="AF18" s="34">
        <v>0</v>
      </c>
      <c r="AG18" s="47">
        <f t="shared" si="3"/>
        <v>203</v>
      </c>
      <c r="AH18" s="36">
        <f t="shared" si="4"/>
        <v>40.6</v>
      </c>
      <c r="AI18" s="37">
        <f t="shared" si="5"/>
        <v>56.2</v>
      </c>
      <c r="AJ18" s="53">
        <v>562</v>
      </c>
      <c r="AK18" s="74">
        <v>38</v>
      </c>
      <c r="AL18" s="66">
        <v>32</v>
      </c>
      <c r="AM18" s="66">
        <v>48</v>
      </c>
      <c r="AN18" s="74">
        <v>44</v>
      </c>
      <c r="AO18" s="74">
        <v>35</v>
      </c>
      <c r="AP18" s="74">
        <v>17</v>
      </c>
      <c r="AQ18" s="34">
        <v>4</v>
      </c>
      <c r="AR18" s="34">
        <v>4</v>
      </c>
      <c r="AS18" s="47">
        <f t="shared" ref="AS18:AS40" si="11">SUM(AK18:AP18)</f>
        <v>214</v>
      </c>
      <c r="AT18" s="53">
        <v>504</v>
      </c>
      <c r="AU18" s="81">
        <v>56</v>
      </c>
      <c r="AV18" s="81">
        <v>54</v>
      </c>
      <c r="AW18" s="81">
        <v>37</v>
      </c>
      <c r="AX18" s="81">
        <v>42</v>
      </c>
      <c r="AY18" s="81">
        <v>42</v>
      </c>
      <c r="AZ18" s="47">
        <f t="shared" ref="AZ18:AZ39" si="12">SUM(AU18:AY18)</f>
        <v>231</v>
      </c>
      <c r="BA18" s="53">
        <v>618</v>
      </c>
      <c r="BB18" s="52">
        <v>56</v>
      </c>
      <c r="BC18" s="52">
        <v>52</v>
      </c>
      <c r="BD18" s="52">
        <v>53</v>
      </c>
      <c r="BE18" s="52">
        <v>52</v>
      </c>
      <c r="BF18" s="47">
        <f t="shared" ref="BF18:BF40" si="13">SUM(BB18:BE18)</f>
        <v>213</v>
      </c>
      <c r="BG18" s="53">
        <v>676</v>
      </c>
      <c r="BH18" s="52">
        <v>2969</v>
      </c>
      <c r="BI18" s="86">
        <f t="shared" ref="BI18:BI41" si="14">BH18/5000</f>
        <v>0.59379999999999999</v>
      </c>
    </row>
    <row r="19" spans="1:61" ht="22.5">
      <c r="A19" s="18">
        <v>14</v>
      </c>
      <c r="B19" s="33">
        <v>1534210017</v>
      </c>
      <c r="C19" s="19" t="s">
        <v>33</v>
      </c>
      <c r="D19" s="20">
        <v>30</v>
      </c>
      <c r="E19" s="20">
        <v>56</v>
      </c>
      <c r="F19" s="20">
        <v>45</v>
      </c>
      <c r="G19" s="20">
        <v>41</v>
      </c>
      <c r="H19" s="20">
        <v>22</v>
      </c>
      <c r="I19" s="20">
        <v>6</v>
      </c>
      <c r="J19" s="30">
        <v>200</v>
      </c>
      <c r="K19" s="30">
        <v>40</v>
      </c>
      <c r="L19" s="13">
        <v>62</v>
      </c>
      <c r="M19" s="29">
        <v>620</v>
      </c>
      <c r="N19" s="34">
        <v>30</v>
      </c>
      <c r="O19" s="34">
        <v>31</v>
      </c>
      <c r="P19" s="34">
        <v>44</v>
      </c>
      <c r="Q19" s="34">
        <v>30</v>
      </c>
      <c r="R19" s="34">
        <v>34</v>
      </c>
      <c r="S19" s="34">
        <v>24</v>
      </c>
      <c r="T19" s="34">
        <v>0</v>
      </c>
      <c r="U19" s="34">
        <v>0</v>
      </c>
      <c r="V19" s="47">
        <v>193</v>
      </c>
      <c r="W19" s="36">
        <v>38.6</v>
      </c>
      <c r="X19" s="37">
        <v>58.4</v>
      </c>
      <c r="Y19" s="37">
        <v>584</v>
      </c>
      <c r="Z19" s="50">
        <v>63</v>
      </c>
      <c r="AA19" s="50">
        <v>78</v>
      </c>
      <c r="AB19" s="50">
        <v>54</v>
      </c>
      <c r="AC19" s="50">
        <v>44</v>
      </c>
      <c r="AD19" s="50">
        <v>25</v>
      </c>
      <c r="AE19" s="50">
        <v>29</v>
      </c>
      <c r="AF19" s="34">
        <v>0</v>
      </c>
      <c r="AG19" s="47">
        <f t="shared" si="3"/>
        <v>293</v>
      </c>
      <c r="AH19" s="36">
        <f t="shared" si="4"/>
        <v>58.6</v>
      </c>
      <c r="AI19" s="37">
        <f t="shared" si="5"/>
        <v>69.099999999999994</v>
      </c>
      <c r="AJ19" s="53">
        <v>691</v>
      </c>
      <c r="AK19" s="66">
        <v>45</v>
      </c>
      <c r="AL19" s="66">
        <v>25</v>
      </c>
      <c r="AM19" s="66">
        <v>46</v>
      </c>
      <c r="AN19" s="66">
        <v>61</v>
      </c>
      <c r="AO19" s="66">
        <v>40</v>
      </c>
      <c r="AP19" s="66">
        <v>23</v>
      </c>
      <c r="AQ19" s="34">
        <v>0</v>
      </c>
      <c r="AR19" s="34">
        <v>0</v>
      </c>
      <c r="AS19" s="47">
        <f t="shared" si="11"/>
        <v>240</v>
      </c>
      <c r="AT19" s="53">
        <v>630</v>
      </c>
      <c r="AU19" s="81">
        <v>40</v>
      </c>
      <c r="AV19" s="81">
        <v>54</v>
      </c>
      <c r="AW19" s="81">
        <v>48</v>
      </c>
      <c r="AX19" s="81">
        <v>50</v>
      </c>
      <c r="AY19" s="81">
        <v>31</v>
      </c>
      <c r="AZ19" s="47">
        <f t="shared" si="12"/>
        <v>223</v>
      </c>
      <c r="BA19" s="53">
        <v>640</v>
      </c>
      <c r="BB19" s="52">
        <v>51</v>
      </c>
      <c r="BC19" s="52">
        <v>49</v>
      </c>
      <c r="BD19" s="52">
        <v>33</v>
      </c>
      <c r="BE19" s="52">
        <v>57</v>
      </c>
      <c r="BF19" s="47">
        <f t="shared" si="13"/>
        <v>190</v>
      </c>
      <c r="BG19" s="53">
        <v>730</v>
      </c>
      <c r="BH19" s="52">
        <v>3269</v>
      </c>
      <c r="BI19" s="86">
        <f t="shared" si="14"/>
        <v>0.65380000000000005</v>
      </c>
    </row>
    <row r="20" spans="1:61" ht="33">
      <c r="A20" s="18">
        <v>15</v>
      </c>
      <c r="B20" s="33">
        <v>1534210018</v>
      </c>
      <c r="C20" s="19" t="s">
        <v>34</v>
      </c>
      <c r="D20" s="20">
        <v>63</v>
      </c>
      <c r="E20" s="20">
        <v>58</v>
      </c>
      <c r="F20" s="20">
        <v>36</v>
      </c>
      <c r="G20" s="20">
        <v>53</v>
      </c>
      <c r="H20" s="20">
        <v>15</v>
      </c>
      <c r="I20" s="20">
        <v>21</v>
      </c>
      <c r="J20" s="30">
        <v>246</v>
      </c>
      <c r="K20" s="30">
        <v>49.2</v>
      </c>
      <c r="L20" s="13">
        <v>66.8</v>
      </c>
      <c r="M20" s="29">
        <v>668</v>
      </c>
      <c r="N20" s="34">
        <v>39</v>
      </c>
      <c r="O20" s="34">
        <v>30</v>
      </c>
      <c r="P20" s="34">
        <v>61</v>
      </c>
      <c r="Q20" s="34">
        <v>43</v>
      </c>
      <c r="R20" s="34">
        <v>20</v>
      </c>
      <c r="S20" s="34">
        <v>29</v>
      </c>
      <c r="T20" s="34">
        <v>0</v>
      </c>
      <c r="U20" s="34">
        <v>0</v>
      </c>
      <c r="V20" s="47">
        <v>222</v>
      </c>
      <c r="W20" s="36">
        <v>44.4</v>
      </c>
      <c r="X20" s="37">
        <v>62.6</v>
      </c>
      <c r="Y20" s="37">
        <v>626</v>
      </c>
      <c r="Z20" s="50">
        <v>71</v>
      </c>
      <c r="AA20" s="50">
        <v>58</v>
      </c>
      <c r="AB20" s="50">
        <v>62</v>
      </c>
      <c r="AC20" s="50">
        <v>54</v>
      </c>
      <c r="AD20" s="50">
        <v>28</v>
      </c>
      <c r="AE20" s="50">
        <v>21</v>
      </c>
      <c r="AF20" s="34">
        <v>0</v>
      </c>
      <c r="AG20" s="47">
        <f t="shared" si="3"/>
        <v>294</v>
      </c>
      <c r="AH20" s="36">
        <f t="shared" si="4"/>
        <v>58.8</v>
      </c>
      <c r="AI20" s="37">
        <f t="shared" si="5"/>
        <v>71.3</v>
      </c>
      <c r="AJ20" s="53">
        <v>713</v>
      </c>
      <c r="AK20" s="66">
        <v>62</v>
      </c>
      <c r="AL20" s="66">
        <v>37</v>
      </c>
      <c r="AM20" s="66">
        <v>62</v>
      </c>
      <c r="AN20" s="66">
        <v>60</v>
      </c>
      <c r="AO20" s="66">
        <v>64</v>
      </c>
      <c r="AP20" s="66">
        <v>29</v>
      </c>
      <c r="AQ20" s="34">
        <v>0</v>
      </c>
      <c r="AR20" s="34">
        <v>0</v>
      </c>
      <c r="AS20" s="47">
        <f t="shared" si="11"/>
        <v>314</v>
      </c>
      <c r="AT20" s="53">
        <v>692</v>
      </c>
      <c r="AU20" s="81">
        <v>65</v>
      </c>
      <c r="AV20" s="81">
        <v>65</v>
      </c>
      <c r="AW20" s="81">
        <v>63</v>
      </c>
      <c r="AX20" s="81">
        <v>69</v>
      </c>
      <c r="AY20" s="81">
        <v>42</v>
      </c>
      <c r="AZ20" s="47">
        <f t="shared" si="12"/>
        <v>304</v>
      </c>
      <c r="BA20" s="53">
        <v>692</v>
      </c>
      <c r="BB20" s="52">
        <v>46</v>
      </c>
      <c r="BC20" s="52">
        <v>62</v>
      </c>
      <c r="BD20" s="52">
        <v>43</v>
      </c>
      <c r="BE20" s="52">
        <v>62</v>
      </c>
      <c r="BF20" s="47">
        <f t="shared" si="13"/>
        <v>213</v>
      </c>
      <c r="BG20" s="53">
        <v>738</v>
      </c>
      <c r="BH20" s="52">
        <v>3484</v>
      </c>
      <c r="BI20" s="86">
        <f t="shared" si="14"/>
        <v>0.69679999999999997</v>
      </c>
    </row>
    <row r="21" spans="1:61" ht="22.5">
      <c r="A21" s="18">
        <v>16</v>
      </c>
      <c r="B21" s="33">
        <v>1534210019</v>
      </c>
      <c r="C21" s="21" t="s">
        <v>35</v>
      </c>
      <c r="D21" s="20">
        <v>22</v>
      </c>
      <c r="E21" s="20">
        <v>55</v>
      </c>
      <c r="F21" s="20">
        <v>14</v>
      </c>
      <c r="G21" s="20">
        <v>46</v>
      </c>
      <c r="H21" s="20">
        <v>24</v>
      </c>
      <c r="I21" s="20">
        <v>6</v>
      </c>
      <c r="J21" s="30">
        <v>167</v>
      </c>
      <c r="K21" s="30">
        <v>33.4</v>
      </c>
      <c r="L21" s="13">
        <v>48.6</v>
      </c>
      <c r="M21" s="29">
        <v>486</v>
      </c>
      <c r="N21" s="34">
        <v>50</v>
      </c>
      <c r="O21" s="34">
        <v>31</v>
      </c>
      <c r="P21" s="34">
        <v>44</v>
      </c>
      <c r="Q21" s="34" t="s">
        <v>63</v>
      </c>
      <c r="R21" s="34">
        <v>17</v>
      </c>
      <c r="S21" s="34">
        <v>19</v>
      </c>
      <c r="T21" s="34">
        <v>1</v>
      </c>
      <c r="U21" s="34">
        <v>4</v>
      </c>
      <c r="V21" s="47">
        <v>161</v>
      </c>
      <c r="W21" s="36">
        <v>32.200000000000003</v>
      </c>
      <c r="X21" s="37">
        <v>46.8</v>
      </c>
      <c r="Y21" s="37">
        <v>468</v>
      </c>
      <c r="Z21" s="50">
        <v>47</v>
      </c>
      <c r="AA21" s="51">
        <v>14</v>
      </c>
      <c r="AB21" s="50">
        <v>42</v>
      </c>
      <c r="AC21" s="51">
        <v>24</v>
      </c>
      <c r="AD21" s="50">
        <v>23</v>
      </c>
      <c r="AE21" s="50">
        <v>29</v>
      </c>
      <c r="AF21" s="34">
        <v>2</v>
      </c>
      <c r="AG21" s="47">
        <f t="shared" si="3"/>
        <v>179</v>
      </c>
      <c r="AH21" s="36">
        <f t="shared" si="4"/>
        <v>35.799999999999997</v>
      </c>
      <c r="AI21" s="37">
        <f t="shared" si="5"/>
        <v>48.6</v>
      </c>
      <c r="AJ21" s="53">
        <v>486</v>
      </c>
      <c r="AK21" s="74">
        <v>43</v>
      </c>
      <c r="AL21" s="74">
        <v>22</v>
      </c>
      <c r="AM21" s="74">
        <v>34</v>
      </c>
      <c r="AN21" s="66">
        <v>56</v>
      </c>
      <c r="AO21" s="74">
        <v>13</v>
      </c>
      <c r="AP21" s="66">
        <v>26</v>
      </c>
      <c r="AQ21" s="34">
        <v>4</v>
      </c>
      <c r="AR21" s="34">
        <v>8</v>
      </c>
      <c r="AS21" s="47">
        <f t="shared" si="11"/>
        <v>194</v>
      </c>
      <c r="AT21" s="53">
        <v>380</v>
      </c>
      <c r="AU21" s="81">
        <v>43</v>
      </c>
      <c r="AV21" s="81">
        <v>30</v>
      </c>
      <c r="AW21" s="81">
        <v>45</v>
      </c>
      <c r="AX21" s="81" t="s">
        <v>79</v>
      </c>
      <c r="AY21" s="81">
        <v>36</v>
      </c>
      <c r="AZ21" s="47">
        <f t="shared" si="12"/>
        <v>154</v>
      </c>
      <c r="BA21" s="53">
        <v>480</v>
      </c>
      <c r="BB21" s="52">
        <v>55</v>
      </c>
      <c r="BC21" s="52">
        <v>30</v>
      </c>
      <c r="BD21" s="52">
        <v>35</v>
      </c>
      <c r="BE21" s="52">
        <v>30</v>
      </c>
      <c r="BF21" s="47">
        <f t="shared" si="13"/>
        <v>150</v>
      </c>
      <c r="BG21" s="53">
        <v>521</v>
      </c>
      <c r="BH21" s="52">
        <v>2445</v>
      </c>
      <c r="BI21" s="86">
        <f t="shared" si="14"/>
        <v>0.48899999999999999</v>
      </c>
    </row>
    <row r="22" spans="1:61" ht="22.5">
      <c r="A22" s="18">
        <v>17</v>
      </c>
      <c r="B22" s="33">
        <v>1534210020</v>
      </c>
      <c r="C22" s="19" t="s">
        <v>36</v>
      </c>
      <c r="D22" s="20">
        <v>5</v>
      </c>
      <c r="E22" s="20">
        <v>29</v>
      </c>
      <c r="F22" s="20">
        <v>8</v>
      </c>
      <c r="G22" s="20">
        <v>51</v>
      </c>
      <c r="H22" s="20">
        <v>31</v>
      </c>
      <c r="I22" s="20">
        <v>6</v>
      </c>
      <c r="J22" s="30">
        <v>130</v>
      </c>
      <c r="K22" s="30">
        <v>26</v>
      </c>
      <c r="L22" s="13">
        <v>48.9</v>
      </c>
      <c r="M22" s="29">
        <v>489</v>
      </c>
      <c r="N22" s="34">
        <v>32</v>
      </c>
      <c r="O22" s="34">
        <v>32</v>
      </c>
      <c r="P22" s="34">
        <v>58</v>
      </c>
      <c r="Q22" s="34">
        <v>31</v>
      </c>
      <c r="R22" s="34">
        <v>37</v>
      </c>
      <c r="S22" s="34">
        <v>31</v>
      </c>
      <c r="T22" s="34">
        <v>0</v>
      </c>
      <c r="U22" s="34">
        <v>4</v>
      </c>
      <c r="V22" s="47">
        <v>221</v>
      </c>
      <c r="W22" s="36">
        <v>44.2</v>
      </c>
      <c r="X22" s="37">
        <v>56.4</v>
      </c>
      <c r="Y22" s="37">
        <v>564</v>
      </c>
      <c r="Z22" s="50">
        <v>33</v>
      </c>
      <c r="AA22" s="50">
        <v>46</v>
      </c>
      <c r="AB22" s="50">
        <v>37</v>
      </c>
      <c r="AC22" s="50">
        <v>32</v>
      </c>
      <c r="AD22" s="50">
        <v>16</v>
      </c>
      <c r="AE22" s="50">
        <v>24</v>
      </c>
      <c r="AF22" s="34">
        <v>0</v>
      </c>
      <c r="AG22" s="47">
        <f t="shared" si="3"/>
        <v>188</v>
      </c>
      <c r="AH22" s="36">
        <f t="shared" si="4"/>
        <v>37.6</v>
      </c>
      <c r="AI22" s="37">
        <f t="shared" si="5"/>
        <v>54.4</v>
      </c>
      <c r="AJ22" s="53">
        <v>544</v>
      </c>
      <c r="AK22" s="66">
        <v>55</v>
      </c>
      <c r="AL22" s="66">
        <v>26</v>
      </c>
      <c r="AM22" s="66">
        <v>41</v>
      </c>
      <c r="AN22" s="66">
        <v>46</v>
      </c>
      <c r="AO22" s="66">
        <v>44</v>
      </c>
      <c r="AP22" s="66">
        <v>31</v>
      </c>
      <c r="AQ22" s="34">
        <v>0</v>
      </c>
      <c r="AR22" s="34">
        <v>4</v>
      </c>
      <c r="AS22" s="47">
        <f t="shared" si="11"/>
        <v>243</v>
      </c>
      <c r="AT22" s="53">
        <v>560</v>
      </c>
      <c r="AU22" s="81">
        <v>51</v>
      </c>
      <c r="AV22" s="81">
        <v>70</v>
      </c>
      <c r="AW22" s="81">
        <v>32</v>
      </c>
      <c r="AX22" s="81">
        <v>62</v>
      </c>
      <c r="AY22" s="81">
        <v>39</v>
      </c>
      <c r="AZ22" s="47">
        <f t="shared" si="12"/>
        <v>254</v>
      </c>
      <c r="BA22" s="53">
        <v>645</v>
      </c>
      <c r="BB22" s="52">
        <v>52</v>
      </c>
      <c r="BC22" s="52">
        <v>64</v>
      </c>
      <c r="BD22" s="52">
        <v>61</v>
      </c>
      <c r="BE22" s="52">
        <v>44</v>
      </c>
      <c r="BF22" s="47">
        <f t="shared" si="13"/>
        <v>221</v>
      </c>
      <c r="BG22" s="53">
        <v>687</v>
      </c>
      <c r="BH22" s="52">
        <v>2989</v>
      </c>
      <c r="BI22" s="86">
        <f t="shared" si="14"/>
        <v>0.5978</v>
      </c>
    </row>
    <row r="23" spans="1:61" ht="43.5">
      <c r="A23" s="18">
        <v>18</v>
      </c>
      <c r="B23" s="33">
        <v>1534210021</v>
      </c>
      <c r="C23" s="19" t="s">
        <v>37</v>
      </c>
      <c r="D23" s="20">
        <v>50</v>
      </c>
      <c r="E23" s="20">
        <v>58</v>
      </c>
      <c r="F23" s="20">
        <v>37</v>
      </c>
      <c r="G23" s="20">
        <v>46</v>
      </c>
      <c r="H23" s="20">
        <v>29</v>
      </c>
      <c r="I23" s="20">
        <v>9</v>
      </c>
      <c r="J23" s="30">
        <v>229</v>
      </c>
      <c r="K23" s="30">
        <v>45.8</v>
      </c>
      <c r="L23" s="13">
        <v>60.3</v>
      </c>
      <c r="M23" s="29">
        <v>603</v>
      </c>
      <c r="N23" s="34">
        <v>36</v>
      </c>
      <c r="O23" s="34">
        <v>45</v>
      </c>
      <c r="P23" s="34">
        <v>69</v>
      </c>
      <c r="Q23" s="34">
        <v>36</v>
      </c>
      <c r="R23" s="34">
        <v>19</v>
      </c>
      <c r="S23" s="34">
        <v>17</v>
      </c>
      <c r="T23" s="34">
        <v>0</v>
      </c>
      <c r="U23" s="34">
        <v>0</v>
      </c>
      <c r="V23" s="47">
        <v>222</v>
      </c>
      <c r="W23" s="36">
        <v>44.4</v>
      </c>
      <c r="X23" s="37">
        <v>64.599999999999994</v>
      </c>
      <c r="Y23" s="37">
        <v>646</v>
      </c>
      <c r="Z23" s="50">
        <v>50</v>
      </c>
      <c r="AA23" s="50">
        <v>37</v>
      </c>
      <c r="AB23" s="50">
        <v>43</v>
      </c>
      <c r="AC23" s="51" t="s">
        <v>79</v>
      </c>
      <c r="AD23" s="51" t="s">
        <v>79</v>
      </c>
      <c r="AE23" s="50">
        <v>27</v>
      </c>
      <c r="AF23" s="34">
        <v>2</v>
      </c>
      <c r="AG23" s="47">
        <f t="shared" si="3"/>
        <v>157</v>
      </c>
      <c r="AH23" s="36">
        <f t="shared" si="4"/>
        <v>31.4</v>
      </c>
      <c r="AI23" s="37">
        <f t="shared" si="5"/>
        <v>51</v>
      </c>
      <c r="AJ23" s="53">
        <v>510</v>
      </c>
      <c r="AK23" s="66">
        <v>45</v>
      </c>
      <c r="AL23" s="66">
        <v>34</v>
      </c>
      <c r="AM23" s="66">
        <v>61</v>
      </c>
      <c r="AN23" s="74" t="s">
        <v>110</v>
      </c>
      <c r="AO23" s="66">
        <v>40</v>
      </c>
      <c r="AP23" s="66">
        <v>27</v>
      </c>
      <c r="AQ23" s="34">
        <v>1</v>
      </c>
      <c r="AR23" s="34">
        <v>3</v>
      </c>
      <c r="AS23" s="47">
        <f t="shared" si="11"/>
        <v>207</v>
      </c>
      <c r="AT23" s="53">
        <v>536</v>
      </c>
      <c r="AU23" s="81">
        <v>62</v>
      </c>
      <c r="AV23" s="81">
        <v>54</v>
      </c>
      <c r="AW23" s="81">
        <v>41</v>
      </c>
      <c r="AX23" s="81">
        <v>61</v>
      </c>
      <c r="AY23" s="81">
        <v>49</v>
      </c>
      <c r="AZ23" s="47">
        <f t="shared" si="12"/>
        <v>267</v>
      </c>
      <c r="BA23" s="53">
        <v>654</v>
      </c>
      <c r="BB23" s="52">
        <v>53</v>
      </c>
      <c r="BC23" s="52">
        <v>60</v>
      </c>
      <c r="BD23" s="52">
        <v>36</v>
      </c>
      <c r="BE23" s="52">
        <v>64</v>
      </c>
      <c r="BF23" s="47">
        <f t="shared" si="13"/>
        <v>213</v>
      </c>
      <c r="BG23" s="53">
        <v>725</v>
      </c>
      <c r="BH23" s="52">
        <v>3125</v>
      </c>
      <c r="BI23" s="86">
        <f t="shared" si="14"/>
        <v>0.625</v>
      </c>
    </row>
    <row r="24" spans="1:61" ht="22.5">
      <c r="A24" s="18">
        <v>19</v>
      </c>
      <c r="B24" s="33">
        <v>1534210022</v>
      </c>
      <c r="C24" s="19" t="s">
        <v>38</v>
      </c>
      <c r="D24" s="20">
        <v>48</v>
      </c>
      <c r="E24" s="20">
        <v>71</v>
      </c>
      <c r="F24" s="20">
        <v>48</v>
      </c>
      <c r="G24" s="20">
        <v>69</v>
      </c>
      <c r="H24" s="20">
        <v>33</v>
      </c>
      <c r="I24" s="20">
        <v>9</v>
      </c>
      <c r="J24" s="30">
        <v>278</v>
      </c>
      <c r="K24" s="30">
        <v>55.6</v>
      </c>
      <c r="L24" s="13">
        <v>71.099999999999994</v>
      </c>
      <c r="M24" s="29">
        <v>711</v>
      </c>
      <c r="N24" s="34">
        <v>62</v>
      </c>
      <c r="O24" s="34">
        <v>46</v>
      </c>
      <c r="P24" s="34">
        <v>62</v>
      </c>
      <c r="Q24" s="34">
        <v>54</v>
      </c>
      <c r="R24" s="34">
        <v>23</v>
      </c>
      <c r="S24" s="34">
        <v>34</v>
      </c>
      <c r="T24" s="34">
        <v>0</v>
      </c>
      <c r="U24" s="34">
        <v>0</v>
      </c>
      <c r="V24" s="47">
        <v>281</v>
      </c>
      <c r="W24" s="36">
        <v>56.2</v>
      </c>
      <c r="X24" s="37">
        <v>71.400000000000006</v>
      </c>
      <c r="Y24" s="37">
        <v>714</v>
      </c>
      <c r="Z24" s="50">
        <v>63</v>
      </c>
      <c r="AA24" s="50">
        <v>61</v>
      </c>
      <c r="AB24" s="50">
        <v>58</v>
      </c>
      <c r="AC24" s="50">
        <v>50</v>
      </c>
      <c r="AD24" s="50">
        <v>35</v>
      </c>
      <c r="AE24" s="50">
        <v>19</v>
      </c>
      <c r="AF24" s="34">
        <v>0</v>
      </c>
      <c r="AG24" s="47">
        <f t="shared" si="3"/>
        <v>286</v>
      </c>
      <c r="AH24" s="36">
        <f t="shared" si="4"/>
        <v>57.2</v>
      </c>
      <c r="AI24" s="37">
        <f t="shared" si="5"/>
        <v>67.2</v>
      </c>
      <c r="AJ24" s="53">
        <v>672</v>
      </c>
      <c r="AK24" s="66">
        <v>70</v>
      </c>
      <c r="AL24" s="66">
        <v>35</v>
      </c>
      <c r="AM24" s="66">
        <v>54</v>
      </c>
      <c r="AN24" s="66">
        <v>58</v>
      </c>
      <c r="AO24" s="66">
        <v>63</v>
      </c>
      <c r="AP24" s="66">
        <v>36</v>
      </c>
      <c r="AQ24" s="34">
        <v>0</v>
      </c>
      <c r="AR24" s="34">
        <v>0</v>
      </c>
      <c r="AS24" s="47">
        <f t="shared" si="11"/>
        <v>316</v>
      </c>
      <c r="AT24" s="53">
        <v>718</v>
      </c>
      <c r="AU24" s="81">
        <v>61</v>
      </c>
      <c r="AV24" s="81">
        <v>66</v>
      </c>
      <c r="AW24" s="81">
        <v>44</v>
      </c>
      <c r="AX24" s="81">
        <v>62</v>
      </c>
      <c r="AY24" s="81">
        <v>60</v>
      </c>
      <c r="AZ24" s="47">
        <f t="shared" si="12"/>
        <v>293</v>
      </c>
      <c r="BA24" s="53">
        <v>731</v>
      </c>
      <c r="BB24" s="52">
        <v>50</v>
      </c>
      <c r="BC24" s="52">
        <v>66</v>
      </c>
      <c r="BD24" s="52">
        <v>49</v>
      </c>
      <c r="BE24" s="52">
        <v>65</v>
      </c>
      <c r="BF24" s="47">
        <f t="shared" si="13"/>
        <v>230</v>
      </c>
      <c r="BG24" s="53">
        <v>784</v>
      </c>
      <c r="BH24" s="52">
        <v>3601</v>
      </c>
      <c r="BI24" s="86">
        <f t="shared" si="14"/>
        <v>0.72019999999999995</v>
      </c>
    </row>
    <row r="25" spans="1:61">
      <c r="A25" s="24">
        <v>20</v>
      </c>
      <c r="B25" s="33">
        <v>1534210024</v>
      </c>
      <c r="C25" s="25" t="s">
        <v>39</v>
      </c>
      <c r="D25" s="26">
        <v>64</v>
      </c>
      <c r="E25" s="26">
        <v>62</v>
      </c>
      <c r="F25" s="26">
        <v>41</v>
      </c>
      <c r="G25" s="26">
        <v>81</v>
      </c>
      <c r="H25" s="26">
        <v>38</v>
      </c>
      <c r="I25" s="26">
        <v>24</v>
      </c>
      <c r="J25" s="30">
        <v>310</v>
      </c>
      <c r="K25" s="31">
        <v>62</v>
      </c>
      <c r="L25" s="14">
        <v>78.900000000000006</v>
      </c>
      <c r="M25" s="29">
        <v>789</v>
      </c>
      <c r="N25" s="34">
        <v>75</v>
      </c>
      <c r="O25" s="34">
        <v>47</v>
      </c>
      <c r="P25" s="34">
        <v>65</v>
      </c>
      <c r="Q25" s="34">
        <v>54</v>
      </c>
      <c r="R25" s="34">
        <v>31</v>
      </c>
      <c r="S25" s="34">
        <v>28</v>
      </c>
      <c r="T25" s="34">
        <v>0</v>
      </c>
      <c r="U25" s="34">
        <v>0</v>
      </c>
      <c r="V25" s="47">
        <v>300</v>
      </c>
      <c r="W25" s="36">
        <v>60</v>
      </c>
      <c r="X25" s="37">
        <v>77.400000000000006</v>
      </c>
      <c r="Y25" s="37">
        <v>774</v>
      </c>
      <c r="Z25" s="50">
        <v>68</v>
      </c>
      <c r="AA25" s="50">
        <v>71</v>
      </c>
      <c r="AB25" s="50">
        <v>72</v>
      </c>
      <c r="AC25" s="50">
        <v>60</v>
      </c>
      <c r="AD25" s="50">
        <v>31</v>
      </c>
      <c r="AE25" s="50">
        <v>28</v>
      </c>
      <c r="AF25" s="34">
        <v>0</v>
      </c>
      <c r="AG25" s="47">
        <f t="shared" si="3"/>
        <v>330</v>
      </c>
      <c r="AH25" s="36">
        <f t="shared" si="4"/>
        <v>66</v>
      </c>
      <c r="AI25" s="59">
        <f t="shared" si="5"/>
        <v>79.900000000000006</v>
      </c>
      <c r="AJ25" s="53">
        <v>799</v>
      </c>
      <c r="AK25" s="75">
        <v>62</v>
      </c>
      <c r="AL25" s="76">
        <v>31</v>
      </c>
      <c r="AM25" s="77">
        <v>68</v>
      </c>
      <c r="AN25" s="77">
        <v>60</v>
      </c>
      <c r="AO25" s="77">
        <v>68</v>
      </c>
      <c r="AP25" s="77">
        <v>33</v>
      </c>
      <c r="AQ25" s="55">
        <v>0</v>
      </c>
      <c r="AR25" s="55">
        <v>0</v>
      </c>
      <c r="AS25" s="56">
        <f t="shared" si="11"/>
        <v>322</v>
      </c>
      <c r="AT25" s="78">
        <v>754</v>
      </c>
      <c r="AU25" s="81">
        <v>59</v>
      </c>
      <c r="AV25" s="81">
        <v>66</v>
      </c>
      <c r="AW25" s="81">
        <v>75</v>
      </c>
      <c r="AX25" s="81">
        <v>71</v>
      </c>
      <c r="AY25" s="81">
        <v>59</v>
      </c>
      <c r="AZ25" s="47">
        <f t="shared" si="12"/>
        <v>330</v>
      </c>
      <c r="BA25" s="53">
        <v>789</v>
      </c>
      <c r="BB25" s="87">
        <v>48</v>
      </c>
      <c r="BC25" s="87">
        <v>66</v>
      </c>
      <c r="BD25" s="87">
        <v>63</v>
      </c>
      <c r="BE25" s="87">
        <v>66</v>
      </c>
      <c r="BF25" s="88">
        <f t="shared" si="13"/>
        <v>243</v>
      </c>
      <c r="BG25" s="89">
        <v>807</v>
      </c>
      <c r="BH25" s="87">
        <v>3905</v>
      </c>
      <c r="BI25" s="90">
        <f t="shared" si="14"/>
        <v>0.78100000000000003</v>
      </c>
    </row>
    <row r="26" spans="1:61" ht="22.5">
      <c r="A26" s="24">
        <v>21</v>
      </c>
      <c r="B26" s="33">
        <v>1534210026</v>
      </c>
      <c r="C26" s="25" t="s">
        <v>40</v>
      </c>
      <c r="D26" s="26">
        <v>78</v>
      </c>
      <c r="E26" s="26">
        <v>82</v>
      </c>
      <c r="F26" s="26">
        <v>65</v>
      </c>
      <c r="G26" s="26">
        <v>89</v>
      </c>
      <c r="H26" s="26">
        <v>33</v>
      </c>
      <c r="I26" s="26">
        <v>23</v>
      </c>
      <c r="J26" s="30">
        <v>370</v>
      </c>
      <c r="K26" s="31">
        <v>74</v>
      </c>
      <c r="L26" s="14">
        <v>86.9</v>
      </c>
      <c r="M26" s="29">
        <v>869</v>
      </c>
      <c r="N26" s="34">
        <v>76</v>
      </c>
      <c r="O26" s="34">
        <v>65</v>
      </c>
      <c r="P26" s="34">
        <v>61</v>
      </c>
      <c r="Q26" s="34">
        <v>63</v>
      </c>
      <c r="R26" s="34">
        <v>26</v>
      </c>
      <c r="S26" s="34">
        <v>38</v>
      </c>
      <c r="T26" s="34">
        <v>0</v>
      </c>
      <c r="U26" s="34">
        <v>4</v>
      </c>
      <c r="V26" s="47">
        <v>329</v>
      </c>
      <c r="W26" s="36">
        <v>65.8</v>
      </c>
      <c r="X26" s="37">
        <v>82.9</v>
      </c>
      <c r="Y26" s="37">
        <v>829</v>
      </c>
      <c r="Z26" s="50">
        <v>57</v>
      </c>
      <c r="AA26" s="50">
        <v>70</v>
      </c>
      <c r="AB26" s="50">
        <v>72</v>
      </c>
      <c r="AC26" s="50">
        <v>74</v>
      </c>
      <c r="AD26" s="50">
        <v>30</v>
      </c>
      <c r="AE26" s="50">
        <v>31</v>
      </c>
      <c r="AF26" s="55">
        <v>0</v>
      </c>
      <c r="AG26" s="56">
        <f t="shared" si="3"/>
        <v>334</v>
      </c>
      <c r="AH26" s="57">
        <f t="shared" si="4"/>
        <v>66.8</v>
      </c>
      <c r="AI26" s="58">
        <f t="shared" si="5"/>
        <v>82</v>
      </c>
      <c r="AJ26" s="53">
        <v>820</v>
      </c>
      <c r="AK26" s="75">
        <v>60</v>
      </c>
      <c r="AL26" s="76">
        <v>34</v>
      </c>
      <c r="AM26" s="77">
        <v>76</v>
      </c>
      <c r="AN26" s="77">
        <v>72</v>
      </c>
      <c r="AO26" s="77">
        <v>57</v>
      </c>
      <c r="AP26" s="77">
        <v>39</v>
      </c>
      <c r="AQ26" s="55">
        <v>0</v>
      </c>
      <c r="AR26" s="55">
        <v>4</v>
      </c>
      <c r="AS26" s="56">
        <f t="shared" si="11"/>
        <v>338</v>
      </c>
      <c r="AT26" s="78">
        <v>799</v>
      </c>
      <c r="AU26" s="81">
        <v>70</v>
      </c>
      <c r="AV26" s="81">
        <v>49</v>
      </c>
      <c r="AW26" s="81">
        <v>60</v>
      </c>
      <c r="AX26" s="81">
        <v>79</v>
      </c>
      <c r="AY26" s="81">
        <v>66</v>
      </c>
      <c r="AZ26" s="56">
        <f t="shared" si="12"/>
        <v>324</v>
      </c>
      <c r="BA26" s="53">
        <v>814</v>
      </c>
      <c r="BB26" s="87">
        <v>63</v>
      </c>
      <c r="BC26" s="87">
        <v>67</v>
      </c>
      <c r="BD26" s="87">
        <v>78</v>
      </c>
      <c r="BE26" s="87">
        <v>81</v>
      </c>
      <c r="BF26" s="88">
        <f t="shared" si="13"/>
        <v>289</v>
      </c>
      <c r="BG26" s="89">
        <v>873</v>
      </c>
      <c r="BH26" s="87">
        <v>4176</v>
      </c>
      <c r="BI26" s="90">
        <f t="shared" si="14"/>
        <v>0.83520000000000005</v>
      </c>
    </row>
    <row r="27" spans="1:61" ht="33">
      <c r="A27" s="18">
        <v>22</v>
      </c>
      <c r="B27" s="33">
        <v>1534210027</v>
      </c>
      <c r="C27" s="19" t="s">
        <v>41</v>
      </c>
      <c r="D27" s="20">
        <v>19</v>
      </c>
      <c r="E27" s="20">
        <v>14</v>
      </c>
      <c r="F27" s="20">
        <v>23</v>
      </c>
      <c r="G27" s="20">
        <v>43</v>
      </c>
      <c r="H27" s="20">
        <v>20</v>
      </c>
      <c r="I27" s="20">
        <v>10</v>
      </c>
      <c r="J27" s="30">
        <v>129</v>
      </c>
      <c r="K27" s="30">
        <v>25.8</v>
      </c>
      <c r="L27" s="23">
        <v>50.3</v>
      </c>
      <c r="M27" s="29">
        <v>503</v>
      </c>
      <c r="N27" s="34">
        <v>50</v>
      </c>
      <c r="O27" s="34">
        <v>33</v>
      </c>
      <c r="P27" s="34">
        <v>63</v>
      </c>
      <c r="Q27" s="34">
        <v>47</v>
      </c>
      <c r="R27" s="34">
        <v>19</v>
      </c>
      <c r="S27" s="34">
        <v>25</v>
      </c>
      <c r="T27" s="34">
        <v>0</v>
      </c>
      <c r="U27" s="34">
        <v>0</v>
      </c>
      <c r="V27" s="47">
        <v>237</v>
      </c>
      <c r="W27" s="36">
        <v>47.4</v>
      </c>
      <c r="X27" s="37">
        <v>62.5</v>
      </c>
      <c r="Y27" s="37">
        <v>625</v>
      </c>
      <c r="Z27" s="50">
        <v>37</v>
      </c>
      <c r="AA27" s="50">
        <v>53</v>
      </c>
      <c r="AB27" s="50">
        <v>67</v>
      </c>
      <c r="AC27" s="50">
        <v>46</v>
      </c>
      <c r="AD27" s="50">
        <v>22</v>
      </c>
      <c r="AE27" s="50">
        <v>27</v>
      </c>
      <c r="AF27" s="34">
        <v>0</v>
      </c>
      <c r="AG27" s="47">
        <f t="shared" si="3"/>
        <v>252</v>
      </c>
      <c r="AH27" s="36">
        <f t="shared" si="4"/>
        <v>50.4</v>
      </c>
      <c r="AI27" s="37">
        <f t="shared" si="5"/>
        <v>63.4</v>
      </c>
      <c r="AJ27" s="53">
        <v>634</v>
      </c>
      <c r="AK27" s="74">
        <v>32</v>
      </c>
      <c r="AL27" s="66">
        <v>29</v>
      </c>
      <c r="AM27" s="66">
        <v>51</v>
      </c>
      <c r="AN27" s="66">
        <v>68</v>
      </c>
      <c r="AO27" s="74">
        <v>32</v>
      </c>
      <c r="AP27" s="66">
        <v>29</v>
      </c>
      <c r="AQ27" s="34">
        <v>2</v>
      </c>
      <c r="AR27" s="34">
        <v>2</v>
      </c>
      <c r="AS27" s="47">
        <f t="shared" si="11"/>
        <v>241</v>
      </c>
      <c r="AT27" s="53">
        <v>562</v>
      </c>
      <c r="AU27" s="81">
        <v>58</v>
      </c>
      <c r="AV27" s="81">
        <v>44</v>
      </c>
      <c r="AW27" s="81">
        <v>44</v>
      </c>
      <c r="AX27" s="81">
        <v>58</v>
      </c>
      <c r="AY27" s="81">
        <v>60</v>
      </c>
      <c r="AZ27" s="47">
        <f t="shared" si="12"/>
        <v>264</v>
      </c>
      <c r="BA27" s="53">
        <v>665</v>
      </c>
      <c r="BB27" s="52">
        <v>58</v>
      </c>
      <c r="BC27" s="52">
        <v>54</v>
      </c>
      <c r="BD27" s="52">
        <v>30</v>
      </c>
      <c r="BE27" s="52">
        <v>51</v>
      </c>
      <c r="BF27" s="47">
        <f t="shared" si="13"/>
        <v>193</v>
      </c>
      <c r="BG27" s="53">
        <v>705</v>
      </c>
      <c r="BH27" s="52">
        <v>3144</v>
      </c>
      <c r="BI27" s="86">
        <f t="shared" si="14"/>
        <v>0.62880000000000003</v>
      </c>
    </row>
    <row r="28" spans="1:61" ht="33">
      <c r="A28" s="24">
        <v>23</v>
      </c>
      <c r="B28" s="33">
        <v>1534210028</v>
      </c>
      <c r="C28" s="25" t="s">
        <v>42</v>
      </c>
      <c r="D28" s="26">
        <v>75</v>
      </c>
      <c r="E28" s="26">
        <v>80</v>
      </c>
      <c r="F28" s="26">
        <v>64</v>
      </c>
      <c r="G28" s="26">
        <v>80</v>
      </c>
      <c r="H28" s="26">
        <v>26</v>
      </c>
      <c r="I28" s="26">
        <v>24</v>
      </c>
      <c r="J28" s="30">
        <v>349</v>
      </c>
      <c r="K28" s="31">
        <v>69.8</v>
      </c>
      <c r="L28" s="27">
        <v>84.3</v>
      </c>
      <c r="M28" s="29">
        <v>843</v>
      </c>
      <c r="N28" s="34">
        <v>75</v>
      </c>
      <c r="O28" s="34">
        <v>81</v>
      </c>
      <c r="P28" s="34">
        <v>72</v>
      </c>
      <c r="Q28" s="34">
        <v>43</v>
      </c>
      <c r="R28" s="34">
        <v>22</v>
      </c>
      <c r="S28" s="34">
        <v>22</v>
      </c>
      <c r="T28" s="34">
        <v>0</v>
      </c>
      <c r="U28" s="34">
        <v>0</v>
      </c>
      <c r="V28" s="47">
        <v>315</v>
      </c>
      <c r="W28" s="36">
        <v>63</v>
      </c>
      <c r="X28" s="37">
        <v>81.400000000000006</v>
      </c>
      <c r="Y28" s="37">
        <v>814</v>
      </c>
      <c r="Z28" s="50">
        <v>59</v>
      </c>
      <c r="AA28" s="50">
        <v>73</v>
      </c>
      <c r="AB28" s="50">
        <v>57</v>
      </c>
      <c r="AC28" s="50">
        <v>60</v>
      </c>
      <c r="AD28" s="50">
        <v>31</v>
      </c>
      <c r="AE28" s="50">
        <v>40</v>
      </c>
      <c r="AF28" s="55">
        <v>0</v>
      </c>
      <c r="AG28" s="56">
        <f t="shared" si="3"/>
        <v>320</v>
      </c>
      <c r="AH28" s="57">
        <f t="shared" si="4"/>
        <v>64</v>
      </c>
      <c r="AI28" s="58">
        <f t="shared" si="5"/>
        <v>81</v>
      </c>
      <c r="AJ28" s="53">
        <v>810</v>
      </c>
      <c r="AK28" s="66">
        <v>44</v>
      </c>
      <c r="AL28" s="66">
        <v>30</v>
      </c>
      <c r="AM28" s="66">
        <v>46</v>
      </c>
      <c r="AN28" s="66">
        <v>67</v>
      </c>
      <c r="AO28" s="66">
        <v>49</v>
      </c>
      <c r="AP28" s="66">
        <v>29</v>
      </c>
      <c r="AQ28" s="34">
        <v>0</v>
      </c>
      <c r="AR28" s="34">
        <v>0</v>
      </c>
      <c r="AS28" s="47">
        <f t="shared" si="11"/>
        <v>265</v>
      </c>
      <c r="AT28" s="53">
        <v>689</v>
      </c>
      <c r="AU28" s="81">
        <v>67</v>
      </c>
      <c r="AV28" s="81">
        <v>46</v>
      </c>
      <c r="AW28" s="81">
        <v>72</v>
      </c>
      <c r="AX28" s="81">
        <v>67</v>
      </c>
      <c r="AY28" s="81">
        <v>44</v>
      </c>
      <c r="AZ28" s="56">
        <f t="shared" si="12"/>
        <v>296</v>
      </c>
      <c r="BA28" s="53">
        <v>782</v>
      </c>
      <c r="BB28" s="87">
        <v>80</v>
      </c>
      <c r="BC28" s="87">
        <v>70</v>
      </c>
      <c r="BD28" s="87">
        <v>71</v>
      </c>
      <c r="BE28" s="87">
        <v>65</v>
      </c>
      <c r="BF28" s="88">
        <f t="shared" si="13"/>
        <v>286</v>
      </c>
      <c r="BG28" s="89">
        <v>868</v>
      </c>
      <c r="BH28" s="87">
        <v>4021</v>
      </c>
      <c r="BI28" s="90">
        <f t="shared" si="14"/>
        <v>0.80420000000000003</v>
      </c>
    </row>
    <row r="29" spans="1:61" ht="22.5">
      <c r="A29" s="24">
        <v>24</v>
      </c>
      <c r="B29" s="33">
        <v>1534210029</v>
      </c>
      <c r="C29" s="25" t="s">
        <v>43</v>
      </c>
      <c r="D29" s="26">
        <v>63</v>
      </c>
      <c r="E29" s="26">
        <v>56</v>
      </c>
      <c r="F29" s="26">
        <v>60</v>
      </c>
      <c r="G29" s="26">
        <v>77</v>
      </c>
      <c r="H29" s="26">
        <v>30</v>
      </c>
      <c r="I29" s="26">
        <v>31</v>
      </c>
      <c r="J29" s="30">
        <v>317</v>
      </c>
      <c r="K29" s="31">
        <v>63.4</v>
      </c>
      <c r="L29" s="27">
        <v>81.699999999999989</v>
      </c>
      <c r="M29" s="29">
        <v>817</v>
      </c>
      <c r="N29" s="34">
        <v>77</v>
      </c>
      <c r="O29" s="34">
        <v>66</v>
      </c>
      <c r="P29" s="34">
        <v>66</v>
      </c>
      <c r="Q29" s="34">
        <v>60</v>
      </c>
      <c r="R29" s="34">
        <v>33</v>
      </c>
      <c r="S29" s="34">
        <v>35</v>
      </c>
      <c r="T29" s="34">
        <v>0</v>
      </c>
      <c r="U29" s="34">
        <v>0</v>
      </c>
      <c r="V29" s="47">
        <v>337</v>
      </c>
      <c r="W29" s="36">
        <v>67.400000000000006</v>
      </c>
      <c r="X29" s="37">
        <v>83.7</v>
      </c>
      <c r="Y29" s="37">
        <v>837</v>
      </c>
      <c r="Z29" s="50">
        <v>68</v>
      </c>
      <c r="AA29" s="50">
        <v>64</v>
      </c>
      <c r="AB29" s="50">
        <v>57</v>
      </c>
      <c r="AC29" s="50">
        <v>71</v>
      </c>
      <c r="AD29" s="50">
        <v>35</v>
      </c>
      <c r="AE29" s="50">
        <v>43</v>
      </c>
      <c r="AF29" s="55">
        <v>0</v>
      </c>
      <c r="AG29" s="56">
        <f t="shared" si="3"/>
        <v>338</v>
      </c>
      <c r="AH29" s="57">
        <f t="shared" si="4"/>
        <v>67.599999999999994</v>
      </c>
      <c r="AI29" s="58">
        <f t="shared" si="5"/>
        <v>83.4</v>
      </c>
      <c r="AJ29" s="53">
        <v>834</v>
      </c>
      <c r="AK29" s="75">
        <v>62</v>
      </c>
      <c r="AL29" s="76">
        <v>34</v>
      </c>
      <c r="AM29" s="77">
        <v>55</v>
      </c>
      <c r="AN29" s="77">
        <v>52</v>
      </c>
      <c r="AO29" s="77">
        <v>54</v>
      </c>
      <c r="AP29" s="77">
        <v>35</v>
      </c>
      <c r="AQ29" s="55">
        <v>0</v>
      </c>
      <c r="AR29" s="55">
        <v>0</v>
      </c>
      <c r="AS29" s="56">
        <f t="shared" si="11"/>
        <v>292</v>
      </c>
      <c r="AT29" s="78">
        <v>756</v>
      </c>
      <c r="AU29" s="81">
        <v>61</v>
      </c>
      <c r="AV29" s="81">
        <v>78</v>
      </c>
      <c r="AW29" s="81">
        <v>59</v>
      </c>
      <c r="AX29" s="81">
        <v>55</v>
      </c>
      <c r="AY29" s="81">
        <v>48</v>
      </c>
      <c r="AZ29" s="56">
        <f t="shared" si="12"/>
        <v>301</v>
      </c>
      <c r="BA29" s="53">
        <v>780</v>
      </c>
      <c r="BB29" s="87">
        <v>84</v>
      </c>
      <c r="BC29" s="87">
        <v>65</v>
      </c>
      <c r="BD29" s="87">
        <v>62</v>
      </c>
      <c r="BE29" s="87">
        <v>68</v>
      </c>
      <c r="BF29" s="88">
        <f t="shared" si="13"/>
        <v>279</v>
      </c>
      <c r="BG29" s="89">
        <v>853</v>
      </c>
      <c r="BH29" s="87">
        <v>4077</v>
      </c>
      <c r="BI29" s="90">
        <f t="shared" si="14"/>
        <v>0.81540000000000001</v>
      </c>
    </row>
    <row r="30" spans="1:61" ht="22.5">
      <c r="A30" s="18">
        <v>25</v>
      </c>
      <c r="B30" s="33">
        <v>1534210030</v>
      </c>
      <c r="C30" s="19" t="s">
        <v>44</v>
      </c>
      <c r="D30" s="20">
        <v>36</v>
      </c>
      <c r="E30" s="20">
        <v>55</v>
      </c>
      <c r="F30" s="20">
        <v>46</v>
      </c>
      <c r="G30" s="20">
        <v>67</v>
      </c>
      <c r="H30" s="20">
        <v>22</v>
      </c>
      <c r="I30" s="20">
        <v>28</v>
      </c>
      <c r="J30" s="30">
        <v>254</v>
      </c>
      <c r="K30" s="30">
        <v>50.8</v>
      </c>
      <c r="L30" s="23">
        <v>64.8</v>
      </c>
      <c r="M30" s="29">
        <v>648</v>
      </c>
      <c r="N30" s="34">
        <v>60</v>
      </c>
      <c r="O30" s="34">
        <v>36</v>
      </c>
      <c r="P30" s="34">
        <v>55</v>
      </c>
      <c r="Q30" s="34">
        <v>55</v>
      </c>
      <c r="R30" s="34">
        <v>21</v>
      </c>
      <c r="S30" s="34">
        <v>30</v>
      </c>
      <c r="T30" s="34">
        <v>0</v>
      </c>
      <c r="U30" s="34">
        <v>2</v>
      </c>
      <c r="V30" s="47">
        <v>257</v>
      </c>
      <c r="W30" s="36">
        <v>51.4</v>
      </c>
      <c r="X30" s="37">
        <v>65.5</v>
      </c>
      <c r="Y30" s="37">
        <v>655</v>
      </c>
      <c r="Z30" s="50">
        <v>66</v>
      </c>
      <c r="AA30" s="50">
        <v>54</v>
      </c>
      <c r="AB30" s="50">
        <v>55</v>
      </c>
      <c r="AC30" s="50">
        <v>65</v>
      </c>
      <c r="AD30" s="50">
        <v>31</v>
      </c>
      <c r="AE30" s="50">
        <v>34</v>
      </c>
      <c r="AF30" s="34">
        <v>0</v>
      </c>
      <c r="AG30" s="47">
        <f t="shared" si="3"/>
        <v>305</v>
      </c>
      <c r="AH30" s="36">
        <f t="shared" si="4"/>
        <v>61</v>
      </c>
      <c r="AI30" s="37">
        <f t="shared" si="5"/>
        <v>67.3</v>
      </c>
      <c r="AJ30" s="53">
        <v>673</v>
      </c>
      <c r="AK30" s="66">
        <v>66</v>
      </c>
      <c r="AL30" s="66">
        <v>34</v>
      </c>
      <c r="AM30" s="66">
        <v>45</v>
      </c>
      <c r="AN30" s="66">
        <v>67</v>
      </c>
      <c r="AO30" s="66">
        <v>35</v>
      </c>
      <c r="AP30" s="66">
        <v>34</v>
      </c>
      <c r="AQ30" s="34">
        <v>0</v>
      </c>
      <c r="AR30" s="34">
        <v>2</v>
      </c>
      <c r="AS30" s="47">
        <f t="shared" si="11"/>
        <v>281</v>
      </c>
      <c r="AT30" s="53">
        <v>660</v>
      </c>
      <c r="AU30" s="81">
        <v>64</v>
      </c>
      <c r="AV30" s="81">
        <v>69</v>
      </c>
      <c r="AW30" s="81">
        <v>62</v>
      </c>
      <c r="AX30" s="81">
        <v>62</v>
      </c>
      <c r="AY30" s="81">
        <v>43</v>
      </c>
      <c r="AZ30" s="47">
        <f t="shared" si="12"/>
        <v>300</v>
      </c>
      <c r="BA30" s="53">
        <v>730</v>
      </c>
      <c r="BB30" s="52">
        <v>70</v>
      </c>
      <c r="BC30" s="52">
        <v>63</v>
      </c>
      <c r="BD30" s="52">
        <v>44</v>
      </c>
      <c r="BE30" s="52">
        <v>62</v>
      </c>
      <c r="BF30" s="47">
        <f t="shared" si="13"/>
        <v>239</v>
      </c>
      <c r="BG30" s="53">
        <v>758</v>
      </c>
      <c r="BH30" s="52">
        <v>3438</v>
      </c>
      <c r="BI30" s="86">
        <f t="shared" si="14"/>
        <v>0.68759999999999999</v>
      </c>
    </row>
    <row r="31" spans="1:61" ht="33">
      <c r="A31" s="18">
        <v>26</v>
      </c>
      <c r="B31" s="33">
        <v>1534210032</v>
      </c>
      <c r="C31" s="19" t="s">
        <v>45</v>
      </c>
      <c r="D31" s="20">
        <v>44</v>
      </c>
      <c r="E31" s="20">
        <v>19</v>
      </c>
      <c r="F31" s="20">
        <v>30</v>
      </c>
      <c r="G31" s="20">
        <v>17</v>
      </c>
      <c r="H31" s="20">
        <v>17</v>
      </c>
      <c r="I31" s="20">
        <v>19</v>
      </c>
      <c r="J31" s="30">
        <v>146</v>
      </c>
      <c r="K31" s="30">
        <v>29.2</v>
      </c>
      <c r="L31" s="23">
        <v>54.7</v>
      </c>
      <c r="M31" s="29">
        <v>547</v>
      </c>
      <c r="N31" s="34">
        <v>39</v>
      </c>
      <c r="O31" s="34">
        <v>33</v>
      </c>
      <c r="P31" s="34">
        <v>48</v>
      </c>
      <c r="Q31" s="34">
        <v>52</v>
      </c>
      <c r="R31" s="34">
        <v>31</v>
      </c>
      <c r="S31" s="34">
        <v>26</v>
      </c>
      <c r="T31" s="34">
        <v>1</v>
      </c>
      <c r="U31" s="34">
        <v>3</v>
      </c>
      <c r="V31" s="47">
        <v>229</v>
      </c>
      <c r="W31" s="36">
        <v>45.8</v>
      </c>
      <c r="X31" s="37">
        <v>62</v>
      </c>
      <c r="Y31" s="37">
        <v>620</v>
      </c>
      <c r="Z31" s="50">
        <v>46</v>
      </c>
      <c r="AA31" s="50">
        <v>62</v>
      </c>
      <c r="AB31" s="50">
        <v>39</v>
      </c>
      <c r="AC31" s="50">
        <v>62</v>
      </c>
      <c r="AD31" s="50">
        <v>33</v>
      </c>
      <c r="AE31" s="50">
        <v>25</v>
      </c>
      <c r="AF31" s="34">
        <v>0</v>
      </c>
      <c r="AG31" s="47">
        <f t="shared" si="3"/>
        <v>267</v>
      </c>
      <c r="AH31" s="36">
        <f t="shared" si="4"/>
        <v>53.4</v>
      </c>
      <c r="AI31" s="37">
        <f t="shared" si="5"/>
        <v>65</v>
      </c>
      <c r="AJ31" s="53">
        <v>650</v>
      </c>
      <c r="AK31" s="66">
        <v>60</v>
      </c>
      <c r="AL31" s="66">
        <v>39</v>
      </c>
      <c r="AM31" s="66">
        <v>47</v>
      </c>
      <c r="AN31" s="66">
        <v>51</v>
      </c>
      <c r="AO31" s="66">
        <v>38</v>
      </c>
      <c r="AP31" s="66">
        <v>30</v>
      </c>
      <c r="AQ31" s="34">
        <v>0</v>
      </c>
      <c r="AR31" s="34">
        <v>3</v>
      </c>
      <c r="AS31" s="47">
        <f t="shared" si="11"/>
        <v>265</v>
      </c>
      <c r="AT31" s="53">
        <v>663</v>
      </c>
      <c r="AU31" s="81">
        <v>48</v>
      </c>
      <c r="AV31" s="81">
        <v>57</v>
      </c>
      <c r="AW31" s="81">
        <v>36</v>
      </c>
      <c r="AX31" s="81">
        <v>47</v>
      </c>
      <c r="AY31" s="81">
        <v>59</v>
      </c>
      <c r="AZ31" s="47">
        <f t="shared" si="12"/>
        <v>247</v>
      </c>
      <c r="BA31" s="53">
        <v>666</v>
      </c>
      <c r="BB31" s="52">
        <v>61</v>
      </c>
      <c r="BC31" s="52">
        <v>50</v>
      </c>
      <c r="BD31" s="52">
        <v>43</v>
      </c>
      <c r="BE31" s="52">
        <v>53</v>
      </c>
      <c r="BF31" s="47">
        <f t="shared" si="13"/>
        <v>207</v>
      </c>
      <c r="BG31" s="53">
        <v>739</v>
      </c>
      <c r="BH31" s="52">
        <v>3296</v>
      </c>
      <c r="BI31" s="86">
        <f t="shared" si="14"/>
        <v>0.65920000000000001</v>
      </c>
    </row>
    <row r="32" spans="1:61" ht="22.5">
      <c r="A32" s="18">
        <v>27</v>
      </c>
      <c r="B32" s="33">
        <v>1534210034</v>
      </c>
      <c r="C32" s="19" t="s">
        <v>46</v>
      </c>
      <c r="D32" s="20">
        <v>23</v>
      </c>
      <c r="E32" s="20">
        <v>36</v>
      </c>
      <c r="F32" s="20">
        <v>44</v>
      </c>
      <c r="G32" s="20">
        <v>39</v>
      </c>
      <c r="H32" s="20">
        <v>18</v>
      </c>
      <c r="I32" s="20">
        <v>6</v>
      </c>
      <c r="J32" s="30">
        <v>166</v>
      </c>
      <c r="K32" s="30">
        <v>33.200000000000003</v>
      </c>
      <c r="L32" s="23">
        <v>53</v>
      </c>
      <c r="M32" s="29">
        <v>530</v>
      </c>
      <c r="N32" s="34">
        <v>42</v>
      </c>
      <c r="O32" s="34">
        <v>35</v>
      </c>
      <c r="P32" s="34">
        <v>44</v>
      </c>
      <c r="Q32" s="43">
        <v>13</v>
      </c>
      <c r="R32" s="34">
        <v>18</v>
      </c>
      <c r="S32" s="34">
        <v>25</v>
      </c>
      <c r="T32" s="34">
        <v>0</v>
      </c>
      <c r="U32" s="34">
        <v>0</v>
      </c>
      <c r="V32" s="47">
        <v>177</v>
      </c>
      <c r="W32" s="36">
        <v>35.4</v>
      </c>
      <c r="X32" s="37">
        <v>54.6</v>
      </c>
      <c r="Y32" s="44">
        <v>546</v>
      </c>
      <c r="Z32" s="50">
        <v>49</v>
      </c>
      <c r="AA32" s="50">
        <v>41</v>
      </c>
      <c r="AB32" s="50">
        <v>44</v>
      </c>
      <c r="AC32" s="50">
        <v>30</v>
      </c>
      <c r="AD32" s="50">
        <v>23</v>
      </c>
      <c r="AE32" s="50">
        <v>21</v>
      </c>
      <c r="AF32" s="34">
        <v>0</v>
      </c>
      <c r="AG32" s="47">
        <f t="shared" si="3"/>
        <v>208</v>
      </c>
      <c r="AH32" s="36">
        <f t="shared" si="4"/>
        <v>41.6</v>
      </c>
      <c r="AI32" s="37">
        <f t="shared" si="5"/>
        <v>58.2</v>
      </c>
      <c r="AJ32" s="53">
        <v>582</v>
      </c>
      <c r="AK32" s="66">
        <v>49</v>
      </c>
      <c r="AL32" s="66">
        <v>24</v>
      </c>
      <c r="AM32" s="66">
        <v>38</v>
      </c>
      <c r="AN32" s="66">
        <v>72</v>
      </c>
      <c r="AO32" s="66">
        <v>36</v>
      </c>
      <c r="AP32" s="66">
        <v>25</v>
      </c>
      <c r="AQ32" s="34">
        <v>0</v>
      </c>
      <c r="AR32" s="34">
        <v>0</v>
      </c>
      <c r="AS32" s="47">
        <f t="shared" si="11"/>
        <v>244</v>
      </c>
      <c r="AT32" s="53">
        <v>628</v>
      </c>
      <c r="AU32" s="81">
        <v>48</v>
      </c>
      <c r="AV32" s="81">
        <v>59</v>
      </c>
      <c r="AW32" s="81">
        <v>60</v>
      </c>
      <c r="AX32" s="81">
        <v>50</v>
      </c>
      <c r="AY32" s="81">
        <v>32</v>
      </c>
      <c r="AZ32" s="47">
        <f t="shared" si="12"/>
        <v>249</v>
      </c>
      <c r="BA32" s="53">
        <v>664</v>
      </c>
      <c r="BB32" s="52">
        <v>46</v>
      </c>
      <c r="BC32" s="52">
        <v>54</v>
      </c>
      <c r="BD32" s="52">
        <v>44</v>
      </c>
      <c r="BE32" s="52">
        <v>53</v>
      </c>
      <c r="BF32" s="47">
        <f t="shared" si="13"/>
        <v>197</v>
      </c>
      <c r="BG32" s="53">
        <v>705</v>
      </c>
      <c r="BH32" s="52">
        <v>3098</v>
      </c>
      <c r="BI32" s="86">
        <f t="shared" si="14"/>
        <v>0.61960000000000004</v>
      </c>
    </row>
    <row r="33" spans="1:61" ht="33">
      <c r="A33" s="24">
        <v>28</v>
      </c>
      <c r="B33" s="33">
        <v>1534210035</v>
      </c>
      <c r="C33" s="25" t="s">
        <v>47</v>
      </c>
      <c r="D33" s="26">
        <v>68</v>
      </c>
      <c r="E33" s="26">
        <v>67</v>
      </c>
      <c r="F33" s="26">
        <v>69</v>
      </c>
      <c r="G33" s="26">
        <v>61</v>
      </c>
      <c r="H33" s="26">
        <v>25</v>
      </c>
      <c r="I33" s="26">
        <v>36</v>
      </c>
      <c r="J33" s="30">
        <v>326</v>
      </c>
      <c r="K33" s="31">
        <v>65.2</v>
      </c>
      <c r="L33" s="27">
        <v>79.600000000000009</v>
      </c>
      <c r="M33" s="29">
        <v>796</v>
      </c>
      <c r="N33" s="34">
        <v>61</v>
      </c>
      <c r="O33" s="34">
        <v>42</v>
      </c>
      <c r="P33" s="34">
        <v>58</v>
      </c>
      <c r="Q33" s="34">
        <v>47</v>
      </c>
      <c r="R33" s="34">
        <v>18</v>
      </c>
      <c r="S33" s="34">
        <v>27</v>
      </c>
      <c r="T33" s="34">
        <v>0</v>
      </c>
      <c r="U33" s="34">
        <v>0</v>
      </c>
      <c r="V33" s="47">
        <v>253</v>
      </c>
      <c r="W33" s="36">
        <v>50.6</v>
      </c>
      <c r="X33" s="37">
        <v>70</v>
      </c>
      <c r="Y33" s="44">
        <v>700</v>
      </c>
      <c r="Z33" s="50">
        <v>48</v>
      </c>
      <c r="AA33" s="50">
        <v>57</v>
      </c>
      <c r="AB33" s="50">
        <v>37</v>
      </c>
      <c r="AC33" s="50">
        <v>51</v>
      </c>
      <c r="AD33" s="50">
        <v>31</v>
      </c>
      <c r="AE33" s="50">
        <v>20</v>
      </c>
      <c r="AF33" s="34">
        <v>0</v>
      </c>
      <c r="AG33" s="47">
        <f t="shared" si="3"/>
        <v>244</v>
      </c>
      <c r="AH33" s="36">
        <f t="shared" si="4"/>
        <v>48.8</v>
      </c>
      <c r="AI33" s="37">
        <f t="shared" si="5"/>
        <v>71.8</v>
      </c>
      <c r="AJ33" s="53">
        <v>718</v>
      </c>
      <c r="AK33" s="66">
        <v>44</v>
      </c>
      <c r="AL33" s="66">
        <v>29</v>
      </c>
      <c r="AM33" s="66">
        <v>47</v>
      </c>
      <c r="AN33" s="66">
        <v>62</v>
      </c>
      <c r="AO33" s="66">
        <v>37</v>
      </c>
      <c r="AP33" s="66">
        <v>31</v>
      </c>
      <c r="AQ33" s="34">
        <v>0</v>
      </c>
      <c r="AR33" s="34">
        <v>0</v>
      </c>
      <c r="AS33" s="47">
        <f t="shared" si="11"/>
        <v>250</v>
      </c>
      <c r="AT33" s="53">
        <v>689</v>
      </c>
      <c r="AU33" s="81">
        <v>57</v>
      </c>
      <c r="AV33" s="81">
        <v>71</v>
      </c>
      <c r="AW33" s="81">
        <v>41</v>
      </c>
      <c r="AX33" s="81">
        <v>64</v>
      </c>
      <c r="AY33" s="81">
        <v>50</v>
      </c>
      <c r="AZ33" s="47">
        <f t="shared" si="12"/>
        <v>283</v>
      </c>
      <c r="BA33" s="53">
        <v>730</v>
      </c>
      <c r="BB33" s="52">
        <v>69</v>
      </c>
      <c r="BC33" s="52">
        <v>67</v>
      </c>
      <c r="BD33" s="52">
        <v>55</v>
      </c>
      <c r="BE33" s="52">
        <v>65</v>
      </c>
      <c r="BF33" s="47">
        <f t="shared" si="13"/>
        <v>256</v>
      </c>
      <c r="BG33" s="53">
        <v>805</v>
      </c>
      <c r="BH33" s="52">
        <v>3722</v>
      </c>
      <c r="BI33" s="86">
        <f t="shared" si="14"/>
        <v>0.74439999999999995</v>
      </c>
    </row>
    <row r="34" spans="1:61" ht="33">
      <c r="A34" s="24">
        <v>29</v>
      </c>
      <c r="B34" s="33">
        <v>1534210036</v>
      </c>
      <c r="C34" s="25" t="s">
        <v>48</v>
      </c>
      <c r="D34" s="26">
        <v>58</v>
      </c>
      <c r="E34" s="26">
        <v>53</v>
      </c>
      <c r="F34" s="26">
        <v>48</v>
      </c>
      <c r="G34" s="26">
        <v>36</v>
      </c>
      <c r="H34" s="26">
        <v>27</v>
      </c>
      <c r="I34" s="26">
        <v>31</v>
      </c>
      <c r="J34" s="30">
        <v>253</v>
      </c>
      <c r="K34" s="31">
        <v>50.6</v>
      </c>
      <c r="L34" s="27">
        <v>67.900000000000006</v>
      </c>
      <c r="M34" s="29">
        <v>679</v>
      </c>
      <c r="N34" s="34">
        <v>71</v>
      </c>
      <c r="O34" s="34">
        <v>42</v>
      </c>
      <c r="P34" s="34">
        <v>61</v>
      </c>
      <c r="Q34" s="34">
        <v>37</v>
      </c>
      <c r="R34" s="34">
        <v>17</v>
      </c>
      <c r="S34" s="34">
        <v>20</v>
      </c>
      <c r="T34" s="34">
        <v>1</v>
      </c>
      <c r="U34" s="34">
        <v>2</v>
      </c>
      <c r="V34" s="47">
        <v>248</v>
      </c>
      <c r="W34" s="36">
        <v>49.6</v>
      </c>
      <c r="X34" s="37">
        <v>67.7</v>
      </c>
      <c r="Y34" s="44">
        <v>677</v>
      </c>
      <c r="Z34" s="50">
        <v>56</v>
      </c>
      <c r="AA34" s="50">
        <v>58</v>
      </c>
      <c r="AB34" s="50">
        <v>47</v>
      </c>
      <c r="AC34" s="50">
        <v>55</v>
      </c>
      <c r="AD34" s="50">
        <v>27</v>
      </c>
      <c r="AE34" s="50">
        <v>30</v>
      </c>
      <c r="AF34" s="34">
        <v>0</v>
      </c>
      <c r="AG34" s="47">
        <f t="shared" si="3"/>
        <v>273</v>
      </c>
      <c r="AH34" s="36">
        <f t="shared" si="4"/>
        <v>54.6</v>
      </c>
      <c r="AI34" s="37">
        <f t="shared" si="5"/>
        <v>76.099999999999994</v>
      </c>
      <c r="AJ34" s="53">
        <v>761</v>
      </c>
      <c r="AK34" s="66">
        <v>65</v>
      </c>
      <c r="AL34" s="66">
        <v>30</v>
      </c>
      <c r="AM34" s="66">
        <v>56</v>
      </c>
      <c r="AN34" s="66">
        <v>63</v>
      </c>
      <c r="AO34" s="66">
        <v>39</v>
      </c>
      <c r="AP34" s="66">
        <v>30</v>
      </c>
      <c r="AQ34" s="34">
        <v>0</v>
      </c>
      <c r="AR34" s="34">
        <v>2</v>
      </c>
      <c r="AS34" s="47">
        <f t="shared" si="11"/>
        <v>283</v>
      </c>
      <c r="AT34" s="53">
        <v>729</v>
      </c>
      <c r="AU34" s="81">
        <v>45</v>
      </c>
      <c r="AV34" s="81">
        <v>69</v>
      </c>
      <c r="AW34" s="81">
        <v>62</v>
      </c>
      <c r="AX34" s="81">
        <v>52</v>
      </c>
      <c r="AY34" s="81">
        <v>58</v>
      </c>
      <c r="AZ34" s="47">
        <f t="shared" si="12"/>
        <v>286</v>
      </c>
      <c r="BA34" s="53">
        <v>705</v>
      </c>
      <c r="BB34" s="52">
        <v>63</v>
      </c>
      <c r="BC34" s="52">
        <v>58</v>
      </c>
      <c r="BD34" s="52">
        <v>51</v>
      </c>
      <c r="BE34" s="52">
        <v>52</v>
      </c>
      <c r="BF34" s="47">
        <f t="shared" si="13"/>
        <v>224</v>
      </c>
      <c r="BG34" s="53">
        <v>752</v>
      </c>
      <c r="BH34" s="52">
        <v>3635</v>
      </c>
      <c r="BI34" s="86">
        <f t="shared" si="14"/>
        <v>0.72699999999999998</v>
      </c>
    </row>
    <row r="35" spans="1:61" ht="22.5">
      <c r="A35" s="18">
        <v>30</v>
      </c>
      <c r="B35" s="33">
        <v>1534210037</v>
      </c>
      <c r="C35" s="19" t="s">
        <v>49</v>
      </c>
      <c r="D35" s="20">
        <v>33</v>
      </c>
      <c r="E35" s="20">
        <v>38</v>
      </c>
      <c r="F35" s="20">
        <v>16</v>
      </c>
      <c r="G35" s="20">
        <v>41</v>
      </c>
      <c r="H35" s="20">
        <v>26</v>
      </c>
      <c r="I35" s="20">
        <v>17</v>
      </c>
      <c r="J35" s="30">
        <v>171</v>
      </c>
      <c r="K35" s="30">
        <v>34.200000000000003</v>
      </c>
      <c r="L35" s="23">
        <v>54</v>
      </c>
      <c r="M35" s="29">
        <v>540</v>
      </c>
      <c r="N35" s="34">
        <v>30</v>
      </c>
      <c r="O35" s="43">
        <v>16</v>
      </c>
      <c r="P35" s="34">
        <v>34</v>
      </c>
      <c r="Q35" s="34">
        <v>32</v>
      </c>
      <c r="R35" s="34">
        <v>18</v>
      </c>
      <c r="S35" s="34">
        <v>22</v>
      </c>
      <c r="T35" s="34">
        <v>0</v>
      </c>
      <c r="U35" s="34">
        <v>0</v>
      </c>
      <c r="V35" s="47">
        <v>152</v>
      </c>
      <c r="W35" s="36">
        <v>30.4</v>
      </c>
      <c r="X35" s="37">
        <v>51.7</v>
      </c>
      <c r="Y35" s="44">
        <v>517</v>
      </c>
      <c r="Z35" s="50">
        <v>60</v>
      </c>
      <c r="AA35" s="50">
        <v>31</v>
      </c>
      <c r="AB35" s="50">
        <v>31</v>
      </c>
      <c r="AC35" s="50">
        <v>45</v>
      </c>
      <c r="AD35" s="50">
        <v>15</v>
      </c>
      <c r="AE35" s="50">
        <v>34</v>
      </c>
      <c r="AF35" s="34">
        <v>0</v>
      </c>
      <c r="AG35" s="47">
        <f t="shared" si="3"/>
        <v>216</v>
      </c>
      <c r="AH35" s="36">
        <f t="shared" si="4"/>
        <v>43.2</v>
      </c>
      <c r="AI35" s="37">
        <f t="shared" si="5"/>
        <v>57.4</v>
      </c>
      <c r="AJ35" s="53">
        <v>574</v>
      </c>
      <c r="AK35" s="66">
        <v>41</v>
      </c>
      <c r="AL35" s="66">
        <v>23</v>
      </c>
      <c r="AM35" s="66">
        <v>34</v>
      </c>
      <c r="AN35" s="66">
        <v>65</v>
      </c>
      <c r="AO35" s="66">
        <v>35</v>
      </c>
      <c r="AP35" s="66">
        <v>25</v>
      </c>
      <c r="AQ35" s="34">
        <v>0</v>
      </c>
      <c r="AR35" s="34">
        <v>0</v>
      </c>
      <c r="AS35" s="47">
        <f t="shared" si="11"/>
        <v>223</v>
      </c>
      <c r="AT35" s="53">
        <v>586</v>
      </c>
      <c r="AU35" s="81">
        <v>57</v>
      </c>
      <c r="AV35" s="81">
        <v>47</v>
      </c>
      <c r="AW35" s="81">
        <v>30</v>
      </c>
      <c r="AX35" s="81">
        <v>46</v>
      </c>
      <c r="AY35" s="81">
        <v>40</v>
      </c>
      <c r="AZ35" s="47">
        <f t="shared" si="12"/>
        <v>220</v>
      </c>
      <c r="BA35" s="53">
        <v>602</v>
      </c>
      <c r="BB35" s="52">
        <v>46</v>
      </c>
      <c r="BC35" s="52">
        <v>60</v>
      </c>
      <c r="BD35" s="52">
        <v>62</v>
      </c>
      <c r="BE35" s="52">
        <v>57</v>
      </c>
      <c r="BF35" s="47">
        <f t="shared" si="13"/>
        <v>225</v>
      </c>
      <c r="BG35" s="53">
        <v>735</v>
      </c>
      <c r="BH35" s="52">
        <v>3031</v>
      </c>
      <c r="BI35" s="86">
        <f t="shared" si="14"/>
        <v>0.60619999999999996</v>
      </c>
    </row>
    <row r="36" spans="1:61" ht="22.5">
      <c r="A36" s="24">
        <v>31</v>
      </c>
      <c r="B36" s="33">
        <v>1534210038</v>
      </c>
      <c r="C36" s="25" t="s">
        <v>50</v>
      </c>
      <c r="D36" s="26">
        <v>52</v>
      </c>
      <c r="E36" s="26">
        <v>57</v>
      </c>
      <c r="F36" s="26">
        <v>37</v>
      </c>
      <c r="G36" s="26">
        <v>60</v>
      </c>
      <c r="H36" s="26">
        <v>19</v>
      </c>
      <c r="I36" s="26">
        <v>32</v>
      </c>
      <c r="J36" s="30">
        <v>257</v>
      </c>
      <c r="K36" s="31">
        <v>51.4</v>
      </c>
      <c r="L36" s="27">
        <v>71.599999999999994</v>
      </c>
      <c r="M36" s="29">
        <v>716</v>
      </c>
      <c r="N36" s="34">
        <v>56</v>
      </c>
      <c r="O36" s="34">
        <v>56</v>
      </c>
      <c r="P36" s="34">
        <v>70</v>
      </c>
      <c r="Q36" s="34">
        <v>51</v>
      </c>
      <c r="R36" s="34">
        <v>26</v>
      </c>
      <c r="S36" s="34">
        <v>30</v>
      </c>
      <c r="T36" s="34">
        <v>0</v>
      </c>
      <c r="U36" s="34">
        <v>0</v>
      </c>
      <c r="V36" s="47">
        <v>289</v>
      </c>
      <c r="W36" s="36">
        <v>57.8</v>
      </c>
      <c r="X36" s="37">
        <v>74.8</v>
      </c>
      <c r="Y36" s="44">
        <v>748</v>
      </c>
      <c r="Z36" s="50">
        <v>46</v>
      </c>
      <c r="AA36" s="50">
        <v>52</v>
      </c>
      <c r="AB36" s="50">
        <v>48</v>
      </c>
      <c r="AC36" s="50">
        <v>64</v>
      </c>
      <c r="AD36" s="50">
        <v>35</v>
      </c>
      <c r="AE36" s="50">
        <v>32</v>
      </c>
      <c r="AF36" s="34">
        <v>0</v>
      </c>
      <c r="AG36" s="47">
        <f t="shared" si="3"/>
        <v>277</v>
      </c>
      <c r="AH36" s="36">
        <f t="shared" si="4"/>
        <v>55.4</v>
      </c>
      <c r="AI36" s="37">
        <f t="shared" si="5"/>
        <v>72.7</v>
      </c>
      <c r="AJ36" s="53">
        <v>727</v>
      </c>
      <c r="AK36" s="79">
        <v>56</v>
      </c>
      <c r="AL36" s="66">
        <v>25</v>
      </c>
      <c r="AM36" s="66">
        <v>54</v>
      </c>
      <c r="AN36" s="66">
        <v>81</v>
      </c>
      <c r="AO36" s="66">
        <v>45</v>
      </c>
      <c r="AP36" s="66">
        <v>32</v>
      </c>
      <c r="AQ36" s="34">
        <v>0</v>
      </c>
      <c r="AR36" s="34">
        <v>0</v>
      </c>
      <c r="AS36" s="47">
        <f t="shared" si="11"/>
        <v>293</v>
      </c>
      <c r="AT36" s="53">
        <v>745</v>
      </c>
      <c r="AU36" s="81">
        <v>75</v>
      </c>
      <c r="AV36" s="81">
        <v>62</v>
      </c>
      <c r="AW36" s="81">
        <v>65</v>
      </c>
      <c r="AX36" s="81">
        <v>74</v>
      </c>
      <c r="AY36" s="81">
        <v>69</v>
      </c>
      <c r="AZ36" s="47">
        <f t="shared" si="12"/>
        <v>345</v>
      </c>
      <c r="BA36" s="53">
        <v>815</v>
      </c>
      <c r="BB36" s="87">
        <v>70</v>
      </c>
      <c r="BC36" s="87">
        <v>69</v>
      </c>
      <c r="BD36" s="87">
        <v>52</v>
      </c>
      <c r="BE36" s="87">
        <v>70</v>
      </c>
      <c r="BF36" s="88">
        <f t="shared" si="13"/>
        <v>261</v>
      </c>
      <c r="BG36" s="89">
        <v>839</v>
      </c>
      <c r="BH36" s="87">
        <v>3857</v>
      </c>
      <c r="BI36" s="90">
        <f t="shared" si="14"/>
        <v>0.77139999999999997</v>
      </c>
    </row>
    <row r="37" spans="1:61" ht="22.5">
      <c r="A37" s="18">
        <v>32</v>
      </c>
      <c r="B37" s="33">
        <v>1534210040</v>
      </c>
      <c r="C37" s="19" t="s">
        <v>51</v>
      </c>
      <c r="D37" s="20">
        <v>54</v>
      </c>
      <c r="E37" s="20">
        <v>39</v>
      </c>
      <c r="F37" s="20">
        <v>40</v>
      </c>
      <c r="G37" s="20">
        <v>64</v>
      </c>
      <c r="H37" s="20">
        <v>27</v>
      </c>
      <c r="I37" s="20">
        <v>25</v>
      </c>
      <c r="J37" s="30">
        <v>249</v>
      </c>
      <c r="K37" s="30">
        <v>49.8</v>
      </c>
      <c r="L37" s="23">
        <v>67.400000000000006</v>
      </c>
      <c r="M37" s="29">
        <v>674</v>
      </c>
      <c r="N37" s="34">
        <v>48</v>
      </c>
      <c r="O37" s="34">
        <v>34</v>
      </c>
      <c r="P37" s="34">
        <v>56</v>
      </c>
      <c r="Q37" s="34">
        <v>57</v>
      </c>
      <c r="R37" s="34">
        <v>15</v>
      </c>
      <c r="S37" s="34">
        <v>32</v>
      </c>
      <c r="T37" s="34">
        <v>0</v>
      </c>
      <c r="U37" s="34">
        <v>0</v>
      </c>
      <c r="V37" s="47">
        <v>242</v>
      </c>
      <c r="W37" s="36">
        <v>48.4</v>
      </c>
      <c r="X37" s="37">
        <v>64.8</v>
      </c>
      <c r="Y37" s="44">
        <v>648</v>
      </c>
      <c r="Z37" s="50">
        <v>64</v>
      </c>
      <c r="AA37" s="50">
        <v>52</v>
      </c>
      <c r="AB37" s="50">
        <v>48</v>
      </c>
      <c r="AC37" s="50">
        <v>54</v>
      </c>
      <c r="AD37" s="50">
        <v>32</v>
      </c>
      <c r="AE37" s="50">
        <v>23</v>
      </c>
      <c r="AF37" s="34">
        <v>0</v>
      </c>
      <c r="AG37" s="47">
        <f t="shared" si="3"/>
        <v>273</v>
      </c>
      <c r="AH37" s="36">
        <f t="shared" si="4"/>
        <v>54.6</v>
      </c>
      <c r="AI37" s="37">
        <f t="shared" si="5"/>
        <v>65.099999999999994</v>
      </c>
      <c r="AJ37" s="53">
        <v>651</v>
      </c>
      <c r="AK37" s="66">
        <v>44</v>
      </c>
      <c r="AL37" s="66">
        <v>27</v>
      </c>
      <c r="AM37" s="66">
        <v>37</v>
      </c>
      <c r="AN37" s="66">
        <v>61</v>
      </c>
      <c r="AO37" s="66">
        <v>40</v>
      </c>
      <c r="AP37" s="66">
        <v>24</v>
      </c>
      <c r="AQ37" s="34">
        <v>0</v>
      </c>
      <c r="AR37" s="34">
        <v>0</v>
      </c>
      <c r="AS37" s="47">
        <f t="shared" si="11"/>
        <v>233</v>
      </c>
      <c r="AT37" s="53">
        <v>607</v>
      </c>
      <c r="AU37" s="81">
        <v>69</v>
      </c>
      <c r="AV37" s="81">
        <v>57</v>
      </c>
      <c r="AW37" s="81">
        <v>37</v>
      </c>
      <c r="AX37" s="81">
        <v>70</v>
      </c>
      <c r="AY37" s="81">
        <v>40</v>
      </c>
      <c r="AZ37" s="47">
        <f t="shared" si="12"/>
        <v>273</v>
      </c>
      <c r="BA37" s="53">
        <v>679</v>
      </c>
      <c r="BB37" s="52">
        <v>68</v>
      </c>
      <c r="BC37" s="52">
        <v>64</v>
      </c>
      <c r="BD37" s="52">
        <v>35</v>
      </c>
      <c r="BE37" s="52">
        <v>62</v>
      </c>
      <c r="BF37" s="47">
        <f t="shared" si="13"/>
        <v>229</v>
      </c>
      <c r="BG37" s="53">
        <v>742</v>
      </c>
      <c r="BH37" s="52">
        <v>3323</v>
      </c>
      <c r="BI37" s="86">
        <f t="shared" si="14"/>
        <v>0.66459999999999997</v>
      </c>
    </row>
    <row r="38" spans="1:61">
      <c r="A38" s="24">
        <v>33</v>
      </c>
      <c r="B38" s="33">
        <v>1534210041</v>
      </c>
      <c r="C38" s="25" t="s">
        <v>52</v>
      </c>
      <c r="D38" s="26">
        <v>60</v>
      </c>
      <c r="E38" s="26">
        <v>75</v>
      </c>
      <c r="F38" s="26">
        <v>57</v>
      </c>
      <c r="G38" s="26">
        <v>64</v>
      </c>
      <c r="H38" s="26">
        <v>33</v>
      </c>
      <c r="I38" s="26">
        <v>34</v>
      </c>
      <c r="J38" s="30">
        <v>323</v>
      </c>
      <c r="K38" s="31">
        <v>64.599999999999994</v>
      </c>
      <c r="L38" s="27">
        <v>80.600000000000009</v>
      </c>
      <c r="M38" s="29">
        <v>806</v>
      </c>
      <c r="N38" s="34">
        <v>64</v>
      </c>
      <c r="O38" s="34">
        <v>57</v>
      </c>
      <c r="P38" s="34">
        <v>50</v>
      </c>
      <c r="Q38" s="34">
        <v>49</v>
      </c>
      <c r="R38" s="34">
        <v>27</v>
      </c>
      <c r="S38" s="34">
        <v>31</v>
      </c>
      <c r="T38" s="34">
        <v>0</v>
      </c>
      <c r="U38" s="34">
        <v>0</v>
      </c>
      <c r="V38" s="47">
        <v>278</v>
      </c>
      <c r="W38" s="36">
        <v>55.6</v>
      </c>
      <c r="X38" s="37">
        <v>74.599999999999994</v>
      </c>
      <c r="Y38" s="44">
        <v>746</v>
      </c>
      <c r="Z38" s="50">
        <v>49</v>
      </c>
      <c r="AA38" s="50">
        <v>76</v>
      </c>
      <c r="AB38" s="50">
        <v>65</v>
      </c>
      <c r="AC38" s="50">
        <v>69</v>
      </c>
      <c r="AD38" s="50">
        <v>36</v>
      </c>
      <c r="AE38" s="50">
        <v>30</v>
      </c>
      <c r="AF38" s="34">
        <v>0</v>
      </c>
      <c r="AG38" s="47">
        <f t="shared" si="3"/>
        <v>325</v>
      </c>
      <c r="AH38" s="36">
        <f t="shared" si="4"/>
        <v>65</v>
      </c>
      <c r="AI38" s="37">
        <f t="shared" si="5"/>
        <v>79.8</v>
      </c>
      <c r="AJ38" s="53">
        <v>798</v>
      </c>
      <c r="AK38" s="66">
        <v>56</v>
      </c>
      <c r="AL38" s="66">
        <v>27</v>
      </c>
      <c r="AM38" s="66">
        <v>63</v>
      </c>
      <c r="AN38" s="66">
        <v>70</v>
      </c>
      <c r="AO38" s="66">
        <v>56</v>
      </c>
      <c r="AP38" s="66">
        <v>28</v>
      </c>
      <c r="AQ38" s="34">
        <v>0</v>
      </c>
      <c r="AR38" s="34">
        <v>0</v>
      </c>
      <c r="AS38" s="47">
        <f t="shared" si="11"/>
        <v>300</v>
      </c>
      <c r="AT38" s="53">
        <v>722</v>
      </c>
      <c r="AU38" s="81">
        <v>77</v>
      </c>
      <c r="AV38" s="81">
        <v>68</v>
      </c>
      <c r="AW38" s="81">
        <v>73</v>
      </c>
      <c r="AX38" s="81">
        <v>78</v>
      </c>
      <c r="AY38" s="81">
        <v>72</v>
      </c>
      <c r="AZ38" s="47">
        <f t="shared" si="12"/>
        <v>368</v>
      </c>
      <c r="BA38" s="53">
        <v>821</v>
      </c>
      <c r="BB38" s="87">
        <v>71</v>
      </c>
      <c r="BC38" s="87">
        <v>70</v>
      </c>
      <c r="BD38" s="87">
        <v>61</v>
      </c>
      <c r="BE38" s="87">
        <v>71</v>
      </c>
      <c r="BF38" s="88">
        <f t="shared" si="13"/>
        <v>273</v>
      </c>
      <c r="BG38" s="89">
        <v>839</v>
      </c>
      <c r="BH38" s="87">
        <v>3954</v>
      </c>
      <c r="BI38" s="90">
        <f t="shared" si="14"/>
        <v>0.79079999999999995</v>
      </c>
    </row>
    <row r="39" spans="1:61" ht="22.5">
      <c r="A39" s="18">
        <v>34</v>
      </c>
      <c r="B39" s="33">
        <v>1534210042</v>
      </c>
      <c r="C39" s="19" t="s">
        <v>53</v>
      </c>
      <c r="D39" s="20">
        <v>36</v>
      </c>
      <c r="E39" s="20">
        <v>45</v>
      </c>
      <c r="F39" s="20">
        <v>16</v>
      </c>
      <c r="G39" s="20">
        <v>31</v>
      </c>
      <c r="H39" s="20">
        <v>16</v>
      </c>
      <c r="I39" s="20">
        <v>17</v>
      </c>
      <c r="J39" s="30">
        <v>161</v>
      </c>
      <c r="K39" s="30">
        <v>32.200000000000003</v>
      </c>
      <c r="L39" s="23">
        <v>53.1</v>
      </c>
      <c r="M39" s="29">
        <v>531</v>
      </c>
      <c r="N39" s="34">
        <v>30</v>
      </c>
      <c r="O39" s="34">
        <v>32</v>
      </c>
      <c r="P39" s="34">
        <v>36</v>
      </c>
      <c r="Q39" s="34">
        <v>33</v>
      </c>
      <c r="R39" s="34">
        <v>15</v>
      </c>
      <c r="S39" s="34">
        <v>18</v>
      </c>
      <c r="T39" s="34">
        <v>0</v>
      </c>
      <c r="U39" s="34">
        <v>1</v>
      </c>
      <c r="V39" s="47">
        <v>164</v>
      </c>
      <c r="W39" s="36">
        <v>32.799999999999997</v>
      </c>
      <c r="X39" s="37">
        <v>53.5</v>
      </c>
      <c r="Y39" s="44">
        <v>535</v>
      </c>
      <c r="Z39" s="50">
        <v>42</v>
      </c>
      <c r="AA39" s="50">
        <v>56</v>
      </c>
      <c r="AB39" s="50">
        <v>42</v>
      </c>
      <c r="AC39" s="50">
        <v>59</v>
      </c>
      <c r="AD39" s="50">
        <v>25</v>
      </c>
      <c r="AE39" s="50">
        <v>22</v>
      </c>
      <c r="AF39" s="34">
        <v>0</v>
      </c>
      <c r="AG39" s="47">
        <f t="shared" si="3"/>
        <v>246</v>
      </c>
      <c r="AH39" s="36">
        <f t="shared" si="4"/>
        <v>49.2</v>
      </c>
      <c r="AI39" s="37">
        <f t="shared" si="5"/>
        <v>64.3</v>
      </c>
      <c r="AJ39" s="53">
        <v>643</v>
      </c>
      <c r="AK39" s="66">
        <v>38</v>
      </c>
      <c r="AL39" s="66">
        <v>21</v>
      </c>
      <c r="AM39" s="74">
        <v>32</v>
      </c>
      <c r="AN39" s="66">
        <v>51</v>
      </c>
      <c r="AO39" s="66">
        <v>59</v>
      </c>
      <c r="AP39" s="66">
        <v>19</v>
      </c>
      <c r="AQ39" s="34">
        <v>1</v>
      </c>
      <c r="AR39" s="34">
        <v>2</v>
      </c>
      <c r="AS39" s="47">
        <f t="shared" si="11"/>
        <v>220</v>
      </c>
      <c r="AT39" s="53">
        <v>584</v>
      </c>
      <c r="AU39" s="81">
        <v>40</v>
      </c>
      <c r="AV39" s="81">
        <v>36</v>
      </c>
      <c r="AW39" s="81">
        <v>47</v>
      </c>
      <c r="AX39" s="81">
        <v>62</v>
      </c>
      <c r="AY39" s="81">
        <v>41</v>
      </c>
      <c r="AZ39" s="47">
        <f t="shared" si="12"/>
        <v>226</v>
      </c>
      <c r="BA39" s="53">
        <v>603</v>
      </c>
      <c r="BB39" s="52">
        <v>65</v>
      </c>
      <c r="BC39" s="52">
        <v>55</v>
      </c>
      <c r="BD39" s="52">
        <v>40</v>
      </c>
      <c r="BE39" s="52">
        <v>59</v>
      </c>
      <c r="BF39" s="47">
        <f t="shared" si="13"/>
        <v>219</v>
      </c>
      <c r="BG39" s="53">
        <v>728</v>
      </c>
      <c r="BH39" s="52">
        <v>3073</v>
      </c>
      <c r="BI39" s="86">
        <f t="shared" si="14"/>
        <v>0.61460000000000004</v>
      </c>
    </row>
    <row r="40" spans="1:61" ht="22.5">
      <c r="A40" s="18">
        <v>35</v>
      </c>
      <c r="B40" s="33">
        <v>1534210043</v>
      </c>
      <c r="C40" s="19" t="s">
        <v>54</v>
      </c>
      <c r="D40" s="20">
        <v>17</v>
      </c>
      <c r="E40" s="20">
        <v>21</v>
      </c>
      <c r="F40" s="20">
        <v>16</v>
      </c>
      <c r="G40" s="20">
        <v>66</v>
      </c>
      <c r="H40" s="20">
        <v>27</v>
      </c>
      <c r="I40" s="20">
        <v>13</v>
      </c>
      <c r="J40" s="30">
        <v>160</v>
      </c>
      <c r="K40" s="30">
        <v>32</v>
      </c>
      <c r="L40" s="23">
        <v>47.3</v>
      </c>
      <c r="M40" s="29">
        <v>473</v>
      </c>
      <c r="N40" s="43">
        <v>16</v>
      </c>
      <c r="O40" s="43">
        <v>19</v>
      </c>
      <c r="P40" s="34">
        <v>45</v>
      </c>
      <c r="Q40" s="43">
        <v>1</v>
      </c>
      <c r="R40" s="34">
        <v>20</v>
      </c>
      <c r="S40" s="34">
        <v>30</v>
      </c>
      <c r="T40" s="34">
        <v>3</v>
      </c>
      <c r="U40" s="34">
        <v>7</v>
      </c>
      <c r="V40" s="47">
        <v>131</v>
      </c>
      <c r="W40" s="36">
        <v>26.2</v>
      </c>
      <c r="X40" s="37">
        <v>44.3</v>
      </c>
      <c r="Y40" s="44">
        <v>443</v>
      </c>
      <c r="Z40" s="60">
        <v>0</v>
      </c>
      <c r="AA40" s="60">
        <v>0</v>
      </c>
      <c r="AB40" s="60">
        <v>0</v>
      </c>
      <c r="AC40" s="60">
        <v>0</v>
      </c>
      <c r="AD40" s="60">
        <v>0</v>
      </c>
      <c r="AE40" s="60">
        <v>0</v>
      </c>
      <c r="AF40" s="34">
        <v>3</v>
      </c>
      <c r="AG40" s="47">
        <f t="shared" si="3"/>
        <v>0</v>
      </c>
      <c r="AH40" s="36">
        <f t="shared" si="4"/>
        <v>0</v>
      </c>
      <c r="AI40" s="59">
        <f t="shared" si="5"/>
        <v>0</v>
      </c>
      <c r="AJ40" s="52">
        <v>0</v>
      </c>
      <c r="AK40" s="80">
        <v>0</v>
      </c>
      <c r="AL40" s="80">
        <v>0</v>
      </c>
      <c r="AM40" s="80">
        <v>0</v>
      </c>
      <c r="AN40" s="80">
        <v>0</v>
      </c>
      <c r="AO40" s="80">
        <v>0</v>
      </c>
      <c r="AP40" s="80">
        <v>0</v>
      </c>
      <c r="AQ40" s="29">
        <v>0</v>
      </c>
      <c r="AR40" s="29">
        <v>0</v>
      </c>
      <c r="AS40" s="72">
        <v>0</v>
      </c>
      <c r="AT40" s="73">
        <v>0</v>
      </c>
      <c r="AU40" s="84">
        <v>0</v>
      </c>
      <c r="AV40" s="84">
        <v>0</v>
      </c>
      <c r="AW40" s="84">
        <v>0</v>
      </c>
      <c r="AX40" s="84">
        <v>0</v>
      </c>
      <c r="AY40" s="84">
        <v>0</v>
      </c>
      <c r="AZ40" s="72">
        <v>0</v>
      </c>
      <c r="BA40" s="73">
        <v>0</v>
      </c>
      <c r="BB40" s="93">
        <v>0</v>
      </c>
      <c r="BC40" s="93">
        <v>0</v>
      </c>
      <c r="BD40" s="93">
        <v>0</v>
      </c>
      <c r="BE40" s="93">
        <v>0</v>
      </c>
      <c r="BF40" s="94">
        <v>0</v>
      </c>
      <c r="BG40" s="95">
        <v>0</v>
      </c>
      <c r="BH40" s="93">
        <v>0</v>
      </c>
      <c r="BI40" s="96">
        <f t="shared" si="14"/>
        <v>0</v>
      </c>
    </row>
    <row r="41" spans="1:61" ht="22.5">
      <c r="A41" s="18">
        <v>36</v>
      </c>
      <c r="B41" s="33">
        <v>1534210044</v>
      </c>
      <c r="C41" s="19" t="s">
        <v>55</v>
      </c>
      <c r="D41" s="20">
        <v>39</v>
      </c>
      <c r="E41" s="20">
        <v>55</v>
      </c>
      <c r="F41" s="20">
        <v>30</v>
      </c>
      <c r="G41" s="20">
        <v>59</v>
      </c>
      <c r="H41" s="20">
        <v>23</v>
      </c>
      <c r="I41" s="20">
        <v>15</v>
      </c>
      <c r="J41" s="30">
        <v>221</v>
      </c>
      <c r="K41" s="30">
        <v>44.2</v>
      </c>
      <c r="L41" s="23">
        <v>65</v>
      </c>
      <c r="M41" s="29">
        <v>650</v>
      </c>
      <c r="N41" s="34">
        <v>30</v>
      </c>
      <c r="O41" s="34">
        <v>36</v>
      </c>
      <c r="P41" s="34">
        <v>62</v>
      </c>
      <c r="Q41" s="43">
        <v>22</v>
      </c>
      <c r="R41" s="34">
        <v>15</v>
      </c>
      <c r="S41" s="34">
        <v>16</v>
      </c>
      <c r="T41" s="34">
        <v>0</v>
      </c>
      <c r="U41" s="34">
        <v>0</v>
      </c>
      <c r="V41" s="47">
        <v>181</v>
      </c>
      <c r="W41" s="36">
        <v>36.200000000000003</v>
      </c>
      <c r="X41" s="37">
        <v>60</v>
      </c>
      <c r="Y41" s="44">
        <v>600</v>
      </c>
      <c r="Z41" s="50">
        <v>36</v>
      </c>
      <c r="AA41" s="50">
        <v>43</v>
      </c>
      <c r="AB41" s="50">
        <v>34</v>
      </c>
      <c r="AC41" s="50">
        <v>48</v>
      </c>
      <c r="AD41" s="50">
        <v>20</v>
      </c>
      <c r="AE41" s="50">
        <v>31</v>
      </c>
      <c r="AF41" s="34">
        <v>0</v>
      </c>
      <c r="AG41" s="47">
        <f t="shared" si="3"/>
        <v>212</v>
      </c>
      <c r="AH41" s="36">
        <f t="shared" si="4"/>
        <v>42.4</v>
      </c>
      <c r="AI41" s="37">
        <f t="shared" si="5"/>
        <v>64.3</v>
      </c>
      <c r="AJ41" s="53">
        <v>643</v>
      </c>
      <c r="AK41" s="66">
        <v>43</v>
      </c>
      <c r="AL41" s="66">
        <v>19</v>
      </c>
      <c r="AM41" s="66">
        <v>32</v>
      </c>
      <c r="AN41" s="66">
        <v>53</v>
      </c>
      <c r="AO41" s="66">
        <v>34</v>
      </c>
      <c r="AP41" s="66">
        <v>20</v>
      </c>
      <c r="AQ41" s="34">
        <v>0</v>
      </c>
      <c r="AR41" s="34">
        <v>0</v>
      </c>
      <c r="AS41" s="47">
        <f t="shared" ref="AS41" si="15">SUM(AK41:AP41)</f>
        <v>201</v>
      </c>
      <c r="AT41" s="53">
        <v>624</v>
      </c>
      <c r="AU41" s="81">
        <v>53</v>
      </c>
      <c r="AV41" s="81">
        <v>44</v>
      </c>
      <c r="AW41" s="81">
        <v>50</v>
      </c>
      <c r="AX41" s="81">
        <v>62</v>
      </c>
      <c r="AY41" s="81">
        <v>35</v>
      </c>
      <c r="AZ41" s="47">
        <f>SUM(AU41:AY41)</f>
        <v>244</v>
      </c>
      <c r="BA41" s="53">
        <v>666</v>
      </c>
      <c r="BB41" s="52">
        <v>74</v>
      </c>
      <c r="BC41" s="52">
        <v>50</v>
      </c>
      <c r="BD41" s="52">
        <v>52</v>
      </c>
      <c r="BE41" s="52">
        <v>59</v>
      </c>
      <c r="BF41" s="47">
        <f t="shared" ref="BF41" si="16">SUM(BB41:BE41)</f>
        <v>235</v>
      </c>
      <c r="BG41" s="53">
        <v>791</v>
      </c>
      <c r="BH41" s="52">
        <v>3341</v>
      </c>
      <c r="BI41" s="86">
        <f t="shared" si="14"/>
        <v>0.66820000000000002</v>
      </c>
    </row>
  </sheetData>
  <mergeCells count="2">
    <mergeCell ref="A1:M1"/>
    <mergeCell ref="A2:M2"/>
  </mergeCells>
  <conditionalFormatting sqref="AU6:AY41">
    <cfRule type="cellIs" dxfId="16" priority="15" operator="greaterThan">
      <formula>30</formula>
    </cfRule>
    <cfRule type="cellIs" dxfId="15" priority="16" operator="lessThan">
      <formula>30</formula>
    </cfRule>
  </conditionalFormatting>
  <conditionalFormatting sqref="BI6:BI12">
    <cfRule type="cellIs" dxfId="14" priority="6" operator="greaterThan">
      <formula>75</formula>
    </cfRule>
  </conditionalFormatting>
  <conditionalFormatting sqref="BI13:BI17">
    <cfRule type="cellIs" dxfId="11" priority="5" operator="greaterThan">
      <formula>75</formula>
    </cfRule>
  </conditionalFormatting>
  <conditionalFormatting sqref="BI18:BI24">
    <cfRule type="cellIs" dxfId="9" priority="4" operator="greaterThan">
      <formula>75</formula>
    </cfRule>
  </conditionalFormatting>
  <conditionalFormatting sqref="BI25:BI29">
    <cfRule type="cellIs" dxfId="6" priority="3" operator="greaterThan">
      <formula>75</formula>
    </cfRule>
  </conditionalFormatting>
  <conditionalFormatting sqref="BI30:BI40">
    <cfRule type="cellIs" dxfId="4" priority="2" operator="greaterThan">
      <formula>75</formula>
    </cfRule>
  </conditionalFormatting>
  <conditionalFormatting sqref="BI41">
    <cfRule type="cellIs" dxfId="1" priority="1" operator="greaterThan">
      <formula>75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2019-07-26T15:59:09Z</dcterms:created>
  <dcterms:modified xsi:type="dcterms:W3CDTF">2019-07-26T18:15:29Z</dcterms:modified>
</cp:coreProperties>
</file>