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4639937-07E4-4D8A-B510-C473D4E9DEFF}" xr6:coauthVersionLast="47" xr6:coauthVersionMax="47" xr10:uidLastSave="{00000000-0000-0000-0000-000000000000}"/>
  <bookViews>
    <workbookView xWindow="-108" yWindow="-108" windowWidth="23256" windowHeight="12456" activeTab="1" xr2:uid="{AC9099E6-A474-4FF2-9D2D-67523FA4537F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G2" i="2"/>
  <c r="O22" i="2"/>
  <c r="O21" i="2"/>
  <c r="F21" i="2"/>
  <c r="B22" i="2"/>
  <c r="B21" i="2"/>
  <c r="K11" i="2"/>
  <c r="F14" i="2"/>
  <c r="F13" i="2"/>
  <c r="F12" i="2"/>
  <c r="B12" i="2"/>
  <c r="G8" i="2"/>
  <c r="G3" i="2"/>
  <c r="G4" i="2"/>
  <c r="G5" i="2"/>
  <c r="G6" i="2"/>
  <c r="G7" i="2"/>
  <c r="I3" i="2"/>
  <c r="I4" i="2"/>
  <c r="I5" i="2"/>
  <c r="I6" i="2"/>
  <c r="I7" i="2"/>
  <c r="I2" i="2"/>
  <c r="E3" i="2"/>
  <c r="F3" i="2" s="1"/>
  <c r="E4" i="2"/>
  <c r="F4" i="2" s="1"/>
  <c r="E5" i="2"/>
  <c r="F5" i="2" s="1"/>
  <c r="E6" i="2"/>
  <c r="F6" i="2" s="1"/>
  <c r="E7" i="2"/>
  <c r="F7" i="2" s="1"/>
  <c r="E2" i="2"/>
  <c r="D3" i="2"/>
  <c r="D4" i="2"/>
  <c r="D5" i="2"/>
  <c r="D6" i="2"/>
  <c r="D7" i="2"/>
  <c r="D2" i="2"/>
  <c r="F2" i="2" l="1"/>
</calcChain>
</file>

<file path=xl/sharedStrings.xml><?xml version="1.0" encoding="utf-8"?>
<sst xmlns="http://schemas.openxmlformats.org/spreadsheetml/2006/main" count="43" uniqueCount="38">
  <si>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</si>
  <si>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</si>
  <si>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</si>
  <si>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</si>
  <si>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</si>
  <si>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</si>
  <si>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</si>
  <si>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</si>
  <si>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</si>
  <si>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</si>
  <si>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</si>
  <si>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 price</t>
  </si>
  <si>
    <t xml:space="preserve">Product  </t>
  </si>
  <si>
    <t>discount</t>
  </si>
  <si>
    <t>Existance</t>
  </si>
  <si>
    <t>discounted price</t>
  </si>
  <si>
    <t xml:space="preserve">Product name </t>
  </si>
  <si>
    <t>Product id</t>
  </si>
  <si>
    <t>TASK 1</t>
  </si>
  <si>
    <t>TASK 2</t>
  </si>
  <si>
    <t>PRODUCT ID</t>
  </si>
  <si>
    <t>TOTAL PRICE</t>
  </si>
  <si>
    <t xml:space="preserve"> PRICE</t>
  </si>
  <si>
    <t>QUANTITY</t>
  </si>
  <si>
    <t>ID TO CHECK</t>
  </si>
  <si>
    <t>TASK 3</t>
  </si>
  <si>
    <t xml:space="preserve">ORIGINAL PRICE </t>
  </si>
  <si>
    <t xml:space="preserve">DISCOUNTED PRICE </t>
  </si>
  <si>
    <t xml:space="preserve">PRODUCT ID </t>
  </si>
  <si>
    <t>TASK 4</t>
  </si>
  <si>
    <t xml:space="preserve">ORDER VALUE </t>
  </si>
  <si>
    <t>TASK 5</t>
  </si>
  <si>
    <t>TASK 6</t>
  </si>
  <si>
    <t>TASK 7</t>
  </si>
  <si>
    <t xml:space="preserve">PRODUCT NAME </t>
  </si>
  <si>
    <t>TOTAL QUANTITY SOLD</t>
  </si>
  <si>
    <t>Product K</t>
  </si>
  <si>
    <t>ORDERED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</si>
</sst>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9" fontId="0" fillId="4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3" fillId="3" borderId="1" xfId="0" applyFont="1" applyFill="1" applyBorder="1"/>
    <xf numFmtId="0" fontId="0" fillId="4" borderId="2" xfId="0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1"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5792-AA6F-4D6E-ABB9-530ABF69E07E}">
  <dimension ref="A1:C7"/>
  <sheetViews>
    <sheetView workbookViewId="0">
      <selection activeCell="F11" sqref="F11"/>
    </sheetView>
  </sheetViews>
  <sheetFormatPr defaultRowHeight="14.4" x14ac:dyDescent="0.3"/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 s="4">
        <v>101</v>
      </c>
      <c r="B2" s="4" t="s">
        <v>3</v>
      </c>
      <c r="C2" s="4">
        <v>120</v>
      </c>
    </row>
    <row r="3" spans="1:3" x14ac:dyDescent="0.3">
      <c r="A3" s="4">
        <v>102</v>
      </c>
      <c r="B3" s="4" t="s">
        <v>4</v>
      </c>
      <c r="C3" s="4">
        <v>150</v>
      </c>
    </row>
    <row r="4" spans="1:3" x14ac:dyDescent="0.3">
      <c r="A4" s="4">
        <v>103</v>
      </c>
      <c r="B4" s="4" t="s">
        <v>5</v>
      </c>
      <c r="C4" s="4">
        <v>200</v>
      </c>
    </row>
    <row r="5" spans="1:3" x14ac:dyDescent="0.3">
      <c r="A5" s="4">
        <v>104</v>
      </c>
      <c r="B5" s="4" t="s">
        <v>6</v>
      </c>
      <c r="C5" s="4">
        <v>90</v>
      </c>
    </row>
    <row r="6" spans="1:3" x14ac:dyDescent="0.3">
      <c r="A6" s="4">
        <v>105</v>
      </c>
      <c r="B6" s="4" t="s">
        <v>7</v>
      </c>
      <c r="C6" s="4">
        <v>220</v>
      </c>
    </row>
    <row r="7" spans="1:3" x14ac:dyDescent="0.3">
      <c r="A7" s="4">
        <v>106</v>
      </c>
      <c r="B7" s="4" t="s">
        <v>8</v>
      </c>
      <c r="C7" s="4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629F-08D4-43B2-8AAA-A9A5AB7ABE65}">
  <dimension ref="A1:O22"/>
  <sheetViews>
    <sheetView tabSelected="1" workbookViewId="0">
      <selection activeCell="M27" sqref="M27"/>
    </sheetView>
  </sheetViews>
  <sheetFormatPr defaultRowHeight="14.4" x14ac:dyDescent="0.3"/>
  <cols>
    <col min="1" max="1" width="17.88671875" bestFit="1" customWidth="1"/>
    <col min="2" max="2" width="13.6640625" bestFit="1" customWidth="1"/>
    <col min="4" max="4" width="12.77734375" bestFit="1" customWidth="1"/>
    <col min="5" max="5" width="13.21875" bestFit="1" customWidth="1"/>
    <col min="6" max="6" width="9.6640625" bestFit="1" customWidth="1"/>
    <col min="7" max="7" width="9.6640625" customWidth="1"/>
    <col min="9" max="9" width="16.109375" bestFit="1" customWidth="1"/>
    <col min="10" max="10" width="13.21875" bestFit="1" customWidth="1"/>
    <col min="14" max="14" width="20.44140625" bestFit="1" customWidth="1"/>
  </cols>
  <sheetData>
    <row r="1" spans="1:11" x14ac:dyDescent="0.3">
      <c r="A1" s="7" t="s">
        <v>9</v>
      </c>
      <c r="B1" s="7" t="s">
        <v>0</v>
      </c>
      <c r="C1" s="7" t="s">
        <v>10</v>
      </c>
      <c r="D1" s="8" t="s">
        <v>12</v>
      </c>
      <c r="E1" s="8" t="s">
        <v>2</v>
      </c>
      <c r="F1" s="7" t="s">
        <v>11</v>
      </c>
      <c r="G1" s="7" t="s">
        <v>14</v>
      </c>
      <c r="H1" s="7" t="s">
        <v>13</v>
      </c>
      <c r="I1" s="7" t="s">
        <v>15</v>
      </c>
    </row>
    <row r="2" spans="1:11" x14ac:dyDescent="0.3">
      <c r="A2" s="4">
        <v>1</v>
      </c>
      <c r="B2" s="4">
        <v>101</v>
      </c>
      <c r="C2" s="4">
        <v>2</v>
      </c>
      <c r="D2" s="5" t="str">
        <f>VLOOKUP(B2,products!$A$2:$C$7,2,FALSE)</f>
        <v>Product A</v>
      </c>
      <c r="E2" s="5">
        <f>VLOOKUP(B2,products!$A$2:$C$7,3,FALSE)</f>
        <v>120</v>
      </c>
      <c r="F2" s="4">
        <f>E2*C2</f>
        <v>240</v>
      </c>
      <c r="G2" s="4" t="str">
        <f>IF(ISNA(VLOOKUP(B2,products!$A$1:$A$7,2,FALSE)),"missing","Exist")</f>
        <v>Exist</v>
      </c>
      <c r="H2" s="6">
        <v>0.1</v>
      </c>
      <c r="I2" s="4">
        <f>E2*(1-0.1)</f>
        <v>108</v>
      </c>
    </row>
    <row r="3" spans="1:11" x14ac:dyDescent="0.3">
      <c r="A3" s="4">
        <v>2</v>
      </c>
      <c r="B3" s="4">
        <v>103</v>
      </c>
      <c r="C3" s="4">
        <v>1</v>
      </c>
      <c r="D3" s="5" t="str">
        <f>VLOOKUP(B3,products!$A$2:$C$7,2,FALSE)</f>
        <v>Product C</v>
      </c>
      <c r="E3" s="5">
        <f>VLOOKUP(B3,products!$A$2:$C$7,3,FALSE)</f>
        <v>200</v>
      </c>
      <c r="F3" s="4">
        <f t="shared" ref="F3:F7" si="0">E3*C3</f>
        <v>200</v>
      </c>
      <c r="G3" s="4" t="str">
        <f>IF(ISNA(VLOOKUP(B3,products!$A$1:$A$7,2,FALSE)),"missing","Exist")</f>
        <v>Exist</v>
      </c>
      <c r="H3" s="6">
        <v>0.1</v>
      </c>
      <c r="I3" s="4">
        <f t="shared" ref="I3:I7" si="1">E3*(1-0.1)</f>
        <v>180</v>
      </c>
    </row>
    <row r="4" spans="1:11" x14ac:dyDescent="0.3">
      <c r="A4" s="4">
        <v>3</v>
      </c>
      <c r="B4" s="4">
        <v>105</v>
      </c>
      <c r="C4" s="4">
        <v>4</v>
      </c>
      <c r="D4" s="5" t="str">
        <f>VLOOKUP(B4,products!$A$2:$C$7,2,FALSE)</f>
        <v>Product E</v>
      </c>
      <c r="E4" s="5">
        <f>VLOOKUP(B4,products!$A$2:$C$7,3,FALSE)</f>
        <v>220</v>
      </c>
      <c r="F4" s="4">
        <f t="shared" si="0"/>
        <v>880</v>
      </c>
      <c r="G4" s="4" t="str">
        <f>IF(ISNA(VLOOKUP(B4,products!$A$1:$A$7,2,FALSE)),"missing","Exist")</f>
        <v>Exist</v>
      </c>
      <c r="H4" s="6">
        <v>0.1</v>
      </c>
      <c r="I4" s="4">
        <f t="shared" si="1"/>
        <v>198</v>
      </c>
    </row>
    <row r="5" spans="1:11" x14ac:dyDescent="0.3">
      <c r="A5" s="4">
        <v>4</v>
      </c>
      <c r="B5" s="4">
        <v>106</v>
      </c>
      <c r="C5" s="4">
        <v>3</v>
      </c>
      <c r="D5" s="5" t="str">
        <f>VLOOKUP(B5,products!$A$2:$C$7,2,FALSE)</f>
        <v>Product F</v>
      </c>
      <c r="E5" s="5">
        <f>VLOOKUP(B5,products!$A$2:$C$7,3,FALSE)</f>
        <v>130</v>
      </c>
      <c r="F5" s="4">
        <f t="shared" si="0"/>
        <v>390</v>
      </c>
      <c r="G5" s="4" t="str">
        <f>IF(ISNA(VLOOKUP(B5,products!$A$1:$A$7,2,FALSE)),"missing","Exist")</f>
        <v>Exist</v>
      </c>
      <c r="H5" s="6">
        <v>0.1</v>
      </c>
      <c r="I5" s="4">
        <f t="shared" si="1"/>
        <v>117</v>
      </c>
    </row>
    <row r="6" spans="1:11" x14ac:dyDescent="0.3">
      <c r="A6" s="4">
        <v>5</v>
      </c>
      <c r="B6" s="4">
        <v>102</v>
      </c>
      <c r="C6" s="4">
        <v>5</v>
      </c>
      <c r="D6" s="5" t="str">
        <f>VLOOKUP(B6,products!$A$2:$C$7,2,FALSE)</f>
        <v>Product B</v>
      </c>
      <c r="E6" s="5">
        <f>VLOOKUP(B6,products!$A$2:$C$7,3,FALSE)</f>
        <v>150</v>
      </c>
      <c r="F6" s="4">
        <f t="shared" si="0"/>
        <v>750</v>
      </c>
      <c r="G6" s="4" t="str">
        <f>IF(ISNA(VLOOKUP(B6,products!$A$1:$A$7,2,FALSE)),"missing","Exist")</f>
        <v>Exist</v>
      </c>
      <c r="H6" s="6">
        <v>0.1</v>
      </c>
      <c r="I6" s="4">
        <f t="shared" si="1"/>
        <v>135</v>
      </c>
    </row>
    <row r="7" spans="1:11" x14ac:dyDescent="0.3">
      <c r="A7" s="4">
        <v>6</v>
      </c>
      <c r="B7" s="4">
        <v>104</v>
      </c>
      <c r="C7" s="4">
        <v>6</v>
      </c>
      <c r="D7" s="5" t="str">
        <f>VLOOKUP(B7,products!$A$2:$C$7,2,FALSE)</f>
        <v>Product D</v>
      </c>
      <c r="E7" s="5">
        <f>VLOOKUP(B7,products!$A$2:$C$7,3,FALSE)</f>
        <v>90</v>
      </c>
      <c r="F7" s="4">
        <f t="shared" si="0"/>
        <v>540</v>
      </c>
      <c r="G7" s="4" t="str">
        <f>IF(ISNA(VLOOKUP(B7,products!$A$1:$A$7,2,FALSE)),"missing","Exist")</f>
        <v>Exist</v>
      </c>
      <c r="H7" s="6">
        <v>0.1</v>
      </c>
      <c r="I7" s="4">
        <f t="shared" si="1"/>
        <v>81</v>
      </c>
    </row>
    <row r="8" spans="1:11" x14ac:dyDescent="0.3">
      <c r="A8" s="10">
        <v>7</v>
      </c>
      <c r="B8" s="10">
        <v>107</v>
      </c>
      <c r="C8" s="4"/>
      <c r="D8" s="5" t="s">
        <v>36</v>
      </c>
      <c r="E8" s="4">
        <v>400</v>
      </c>
      <c r="F8" s="4"/>
      <c r="G8" s="4" t="str">
        <f>IF(ISNA(VLOOKUP(B8,products!$A$1:$A$7,2,FALSE)),"missing","Exist")</f>
        <v>missing</v>
      </c>
      <c r="H8" s="4"/>
      <c r="I8" s="4"/>
    </row>
    <row r="10" spans="1:11" ht="17.399999999999999" x14ac:dyDescent="0.45">
      <c r="A10" s="1" t="s">
        <v>18</v>
      </c>
      <c r="E10" s="2" t="s">
        <v>19</v>
      </c>
      <c r="I10" s="1" t="s">
        <v>25</v>
      </c>
    </row>
    <row r="11" spans="1:11" x14ac:dyDescent="0.3">
      <c r="A11" s="9" t="s">
        <v>17</v>
      </c>
      <c r="B11" s="3">
        <v>105</v>
      </c>
      <c r="E11" s="9" t="s">
        <v>20</v>
      </c>
      <c r="F11" s="3">
        <v>101</v>
      </c>
      <c r="I11" s="9" t="s">
        <v>24</v>
      </c>
      <c r="J11" s="3">
        <v>102</v>
      </c>
      <c r="K11" s="3" t="str">
        <f>VLOOKUP(J11,B1:G8,6,FALSE)</f>
        <v>Exist</v>
      </c>
    </row>
    <row r="12" spans="1:11" x14ac:dyDescent="0.3">
      <c r="A12" s="9" t="s">
        <v>16</v>
      </c>
      <c r="B12" s="11" t="str">
        <f>VLOOKUP(B11,B2:D8,3,FALSE)</f>
        <v>Product E</v>
      </c>
      <c r="E12" s="9" t="s">
        <v>22</v>
      </c>
      <c r="F12" s="3">
        <f>VLOOKUP(F11,B1:F8,4,FALSE)</f>
        <v>120</v>
      </c>
    </row>
    <row r="13" spans="1:11" x14ac:dyDescent="0.3">
      <c r="E13" s="9" t="s">
        <v>23</v>
      </c>
      <c r="F13" s="3">
        <f>VLOOKUP(F11,B1:F8,2,FALSE)</f>
        <v>2</v>
      </c>
    </row>
    <row r="14" spans="1:11" x14ac:dyDescent="0.3">
      <c r="E14" s="9" t="s">
        <v>21</v>
      </c>
      <c r="F14" s="3">
        <f>VLOOKUP(F11,B1:F8,5,FALSE)</f>
        <v>240</v>
      </c>
    </row>
    <row r="19" spans="1:15" ht="17.399999999999999" x14ac:dyDescent="0.45">
      <c r="A19" s="1" t="s">
        <v>29</v>
      </c>
      <c r="E19" s="1" t="s">
        <v>31</v>
      </c>
      <c r="I19" s="1" t="s">
        <v>32</v>
      </c>
      <c r="N19" s="1" t="s">
        <v>33</v>
      </c>
    </row>
    <row r="20" spans="1:15" x14ac:dyDescent="0.3">
      <c r="A20" s="9" t="s">
        <v>28</v>
      </c>
      <c r="B20" s="3">
        <v>102</v>
      </c>
      <c r="E20" s="9" t="s">
        <v>28</v>
      </c>
      <c r="F20" s="3">
        <v>105</v>
      </c>
      <c r="I20" s="9" t="s">
        <v>20</v>
      </c>
      <c r="J20" s="3">
        <v>107</v>
      </c>
      <c r="N20" s="9" t="s">
        <v>28</v>
      </c>
      <c r="O20" s="3">
        <v>104</v>
      </c>
    </row>
    <row r="21" spans="1:15" x14ac:dyDescent="0.3">
      <c r="A21" s="9" t="s">
        <v>26</v>
      </c>
      <c r="B21" s="3">
        <f>VLOOKUP(B20,B1:I8,4,FALSE)</f>
        <v>150</v>
      </c>
      <c r="E21" s="9" t="s">
        <v>30</v>
      </c>
      <c r="F21" s="3">
        <f>VLOOKUP(F20,B1:F8,5,FALSE)</f>
        <v>880</v>
      </c>
      <c r="I21" s="9" t="s">
        <v>37</v>
      </c>
      <c r="J21" s="3" t="str">
        <f>IF(ISNA(VLOOKUP(J20,products!$A$1:$A$7,2,FALSE)),"NOT ORDERED","ORDERED")</f>
        <v>NOT ORDERED</v>
      </c>
      <c r="N21" s="9" t="s">
        <v>34</v>
      </c>
      <c r="O21" s="3" t="str">
        <f>VLOOKUP(O20,B1:F8,3,FALSE)</f>
        <v>Product D</v>
      </c>
    </row>
    <row r="22" spans="1:15" x14ac:dyDescent="0.3">
      <c r="A22" s="9" t="s">
        <v>27</v>
      </c>
      <c r="B22" s="3">
        <f>VLOOKUP(B20,B1:I8,8,FALSE)</f>
        <v>135</v>
      </c>
      <c r="N22" s="9" t="s">
        <v>35</v>
      </c>
      <c r="O22" s="3">
        <f>VLOOKUP(O20,B1:F8,2,FALSE)</f>
        <v>6</v>
      </c>
    </row>
  </sheetData>
  <conditionalFormatting sqref="F2:F7">
    <cfRule type="top10" dxfId="0" priority="1" rank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7 1 q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b v W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7 1 q W i i K R 7 g O A A A A E Q A A A B M A H A B G b 3 J t d W x h c y 9 T Z W N 0 a W 9 u M S 5 t I K I Y A C i g F A A A A A A A A A A A A A A A A A A A A A A A A A A A A C t O T S 7 J z M 9 T C I b Q h t Y A U E s B A i 0 A F A A C A A g A m 7 1 q W s i A H 7 C m A A A A 9 w A A A B I A A A A A A A A A A A A A A A A A A A A A A E N v b m Z p Z y 9 Q Y W N r Y W d l L n h t b F B L A Q I t A B Q A A g A I A J u 9 a l o P y u m r p A A A A O k A A A A T A A A A A A A A A A A A A A A A A P I A A A B b Q 2 9 u d G V u d F 9 U e X B l c 1 0 u e G 1 s U E s B A i 0 A F A A C A A g A m 7 1 q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J y + 4 a i h Y x H o 7 o t F b / k F R 8 A A A A A A g A A A A A A E G Y A A A A B A A A g A A A A g I f n L N z 9 g m Q x d u n U S C w M w 8 H 1 M 1 f 6 q Y 9 C v P m h f t a G T 6 E A A A A A D o A A A A A C A A A g A A A A 9 6 s G / W V q H p A W m z f E n i U p E i J R Z B P W B t m O 4 e y j B 5 8 c A b Z Q A A A A 4 M w u L / / e p h 3 p a z Y V g q L c 8 b Y W m B M j c b G w V 8 i e y m 9 d G i K S T o o f f x B 1 f u L W E H K C b a 2 t I z Y I A k 9 l x n p J 5 c S 7 s C Z a t w t 7 c 1 Q o c 8 V v V 7 l E O B B B Y Y h A A A A A i l 2 Y y G X Y Z k Q j H o S h 1 m F U 2 B h S G A Y A F f i 0 2 M b F l X l u 0 S Q S f R M H 1 e 9 8 a z R b n 2 3 s i g S R o 0 / w P H 6 f k k i S F p K B A B 3 + o w = = < / D a t a M a s h u p > 
</file>

<file path=customXml/itemProps1.xml><?xml version="1.0" encoding="utf-8"?>
<ds:datastoreItem xmlns:ds="http://schemas.openxmlformats.org/officeDocument/2006/customXml" ds:itemID="{E4A679F5-E436-40DB-AF71-932D74CC60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 bathria</dc:creator>
  <cp:lastModifiedBy>Aarushi bathria</cp:lastModifiedBy>
  <dcterms:created xsi:type="dcterms:W3CDTF">2025-03-10T18:14:25Z</dcterms:created>
  <dcterms:modified xsi:type="dcterms:W3CDTF">2025-03-11T19:39:00Z</dcterms:modified>
</cp:coreProperties>
</file>