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rt-Tech\Other portals\Internshala\Excel\Resources\M4 Data files\"/>
    </mc:Choice>
  </mc:AlternateContent>
  <xr:revisionPtr revIDLastSave="0" documentId="13_ncr:1_{CA9936A3-E68D-47BE-97C2-06F9F9556C0C}" xr6:coauthVersionLast="36" xr6:coauthVersionMax="36" xr10:uidLastSave="{00000000-0000-0000-0000-000000000000}"/>
  <bookViews>
    <workbookView xWindow="0" yWindow="0" windowWidth="23040" windowHeight="9060" xr2:uid="{DC57836D-849B-4760-916A-2A501C451492}"/>
  </bookViews>
  <sheets>
    <sheet name="HR evaluation" sheetId="1" r:id="rId1"/>
  </sheets>
  <definedNames>
    <definedName name="_xlnm._FilterDatabase" localSheetId="0" hidden="1">'HR evaluation'!$A$6:$D$56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9" i="1" s="1"/>
  <c r="H10" i="1"/>
  <c r="H12" i="1" s="1"/>
  <c r="H8" i="1"/>
  <c r="H35" i="1"/>
  <c r="H18" i="1"/>
  <c r="H20" i="1" s="1"/>
  <c r="H14" i="1"/>
  <c r="H39" i="1" l="1"/>
  <c r="H31" i="1"/>
  <c r="H37" i="1"/>
  <c r="H24" i="1"/>
  <c r="H22" i="1"/>
</calcChain>
</file>

<file path=xl/sharedStrings.xml><?xml version="1.0" encoding="utf-8"?>
<sst xmlns="http://schemas.openxmlformats.org/spreadsheetml/2006/main" count="71" uniqueCount="20">
  <si>
    <t>Yes</t>
  </si>
  <si>
    <t>No</t>
  </si>
  <si>
    <t>Upper boundary</t>
  </si>
  <si>
    <t>Lower boundary</t>
  </si>
  <si>
    <t>Z-value</t>
  </si>
  <si>
    <t>Std. dev of proportion</t>
  </si>
  <si>
    <t>Sample proportion</t>
  </si>
  <si>
    <t>Upper Boundary</t>
  </si>
  <si>
    <t>t value</t>
  </si>
  <si>
    <t>Degrees of freedom</t>
  </si>
  <si>
    <t>CLT check</t>
  </si>
  <si>
    <t>Std. dev. Of Sample means</t>
  </si>
  <si>
    <t>Sample Standard Deviation</t>
  </si>
  <si>
    <t>Mean Price</t>
  </si>
  <si>
    <t>Sample Size</t>
  </si>
  <si>
    <t>Attended training workshop</t>
  </si>
  <si>
    <t>Test scores</t>
  </si>
  <si>
    <t>Employee Number</t>
  </si>
  <si>
    <t>An HR manager wanted to check the awareness of employees related to company's CSR activities. So, she randomly selected 50 employees and conducted a test to check their knowledge of the same. Below is the data of their test scores and whether they have attended a previous CSR training workshop or not. Find 90% confidence interval estimates for mean test scores and proportion of people who have attended the workshop.</t>
  </si>
  <si>
    <t>Confidence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</si>
</sst>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0F53-FBFA-4A66-9C02-6FB236F80C4C}">
  <dimension ref="B1:H56"/>
  <sheetViews>
    <sheetView tabSelected="1" topLeftCell="A2" workbookViewId="0">
      <selection activeCell="B2" sqref="B2:D4"/>
    </sheetView>
  </sheetViews>
  <sheetFormatPr defaultRowHeight="14.4" x14ac:dyDescent="0.3"/>
  <cols>
    <col min="2" max="2" width="23.5546875" customWidth="1"/>
    <col min="3" max="3" width="20.88671875" customWidth="1"/>
    <col min="4" max="4" width="30.21875" customWidth="1"/>
    <col min="7" max="7" width="23.109375" bestFit="1" customWidth="1"/>
  </cols>
  <sheetData>
    <row r="1" spans="2:8" ht="15" thickBot="1" x14ac:dyDescent="0.35"/>
    <row r="2" spans="2:8" ht="25.8" customHeight="1" x14ac:dyDescent="0.3">
      <c r="B2" s="10" t="s">
        <v>18</v>
      </c>
      <c r="C2" s="11"/>
      <c r="D2" s="12"/>
    </row>
    <row r="3" spans="2:8" ht="28.8" customHeight="1" x14ac:dyDescent="0.3">
      <c r="B3" s="13"/>
      <c r="C3" s="14"/>
      <c r="D3" s="15"/>
    </row>
    <row r="4" spans="2:8" ht="29.4" customHeight="1" thickBot="1" x14ac:dyDescent="0.35">
      <c r="B4" s="16"/>
      <c r="C4" s="17"/>
      <c r="D4" s="18"/>
    </row>
    <row r="5" spans="2:8" ht="15" thickBot="1" x14ac:dyDescent="0.35"/>
    <row r="6" spans="2:8" x14ac:dyDescent="0.3">
      <c r="B6" s="9" t="s">
        <v>17</v>
      </c>
      <c r="C6" s="8" t="s">
        <v>16</v>
      </c>
      <c r="D6" s="7" t="s">
        <v>15</v>
      </c>
      <c r="G6" t="s">
        <v>14</v>
      </c>
      <c r="H6">
        <v>50</v>
      </c>
    </row>
    <row r="7" spans="2:8" x14ac:dyDescent="0.3">
      <c r="B7" s="6">
        <v>1</v>
      </c>
      <c r="C7" s="5">
        <v>50</v>
      </c>
      <c r="D7" s="4" t="s">
        <v>1</v>
      </c>
    </row>
    <row r="8" spans="2:8" x14ac:dyDescent="0.3">
      <c r="B8" s="6">
        <v>2</v>
      </c>
      <c r="C8" s="5">
        <v>53</v>
      </c>
      <c r="D8" s="4" t="s">
        <v>1</v>
      </c>
      <c r="G8" t="s">
        <v>13</v>
      </c>
      <c r="H8">
        <f>AVERAGE(C7:C56)</f>
        <v>71.62</v>
      </c>
    </row>
    <row r="9" spans="2:8" x14ac:dyDescent="0.3">
      <c r="B9" s="6">
        <v>3</v>
      </c>
      <c r="C9" s="5">
        <v>53</v>
      </c>
      <c r="D9" s="4" t="s">
        <v>1</v>
      </c>
    </row>
    <row r="10" spans="2:8" x14ac:dyDescent="0.3">
      <c r="B10" s="6">
        <v>4</v>
      </c>
      <c r="C10" s="5">
        <v>55</v>
      </c>
      <c r="D10" s="4" t="s">
        <v>1</v>
      </c>
      <c r="G10" t="s">
        <v>12</v>
      </c>
      <c r="H10">
        <f>_xlfn.STDEV.S(C7:C56)</f>
        <v>11.26288830900957</v>
      </c>
    </row>
    <row r="11" spans="2:8" x14ac:dyDescent="0.3">
      <c r="B11" s="6">
        <v>5</v>
      </c>
      <c r="C11" s="5">
        <v>55</v>
      </c>
      <c r="D11" s="4" t="s">
        <v>1</v>
      </c>
    </row>
    <row r="12" spans="2:8" x14ac:dyDescent="0.3">
      <c r="B12" s="6">
        <v>6</v>
      </c>
      <c r="C12" s="5">
        <v>56</v>
      </c>
      <c r="D12" s="4" t="s">
        <v>1</v>
      </c>
      <c r="G12" t="s">
        <v>11</v>
      </c>
      <c r="H12">
        <f>H10/SQRT(H6)</f>
        <v>1.5928129398094708</v>
      </c>
    </row>
    <row r="13" spans="2:8" x14ac:dyDescent="0.3">
      <c r="B13" s="6">
        <v>7</v>
      </c>
      <c r="C13" s="5">
        <v>57</v>
      </c>
      <c r="D13" s="4" t="s">
        <v>1</v>
      </c>
    </row>
    <row r="14" spans="2:8" x14ac:dyDescent="0.3">
      <c r="B14" s="6">
        <v>8</v>
      </c>
      <c r="C14" s="5">
        <v>57</v>
      </c>
      <c r="D14" s="4" t="s">
        <v>1</v>
      </c>
      <c r="G14" t="s">
        <v>10</v>
      </c>
      <c r="H14" t="str">
        <f>IF(H6&gt;30, "Pass", "Fail")</f>
        <v>Pass</v>
      </c>
    </row>
    <row r="15" spans="2:8" x14ac:dyDescent="0.3">
      <c r="B15" s="6">
        <v>9</v>
      </c>
      <c r="C15" s="5">
        <v>58</v>
      </c>
      <c r="D15" s="4" t="s">
        <v>1</v>
      </c>
    </row>
    <row r="16" spans="2:8" x14ac:dyDescent="0.3">
      <c r="B16" s="6">
        <v>10</v>
      </c>
      <c r="C16" s="5">
        <v>61</v>
      </c>
      <c r="D16" s="4" t="s">
        <v>1</v>
      </c>
      <c r="G16" t="s">
        <v>19</v>
      </c>
      <c r="H16" s="19">
        <v>0.9</v>
      </c>
    </row>
    <row r="17" spans="2:8" x14ac:dyDescent="0.3">
      <c r="B17" s="6">
        <v>11</v>
      </c>
      <c r="C17" s="5">
        <v>63</v>
      </c>
      <c r="D17" s="4" t="s">
        <v>0</v>
      </c>
    </row>
    <row r="18" spans="2:8" x14ac:dyDescent="0.3">
      <c r="B18" s="6">
        <v>12</v>
      </c>
      <c r="C18" s="5">
        <v>64</v>
      </c>
      <c r="D18" s="4" t="s">
        <v>1</v>
      </c>
      <c r="G18" t="s">
        <v>9</v>
      </c>
      <c r="H18">
        <f>H6-1</f>
        <v>49</v>
      </c>
    </row>
    <row r="19" spans="2:8" x14ac:dyDescent="0.3">
      <c r="B19" s="6">
        <v>13</v>
      </c>
      <c r="C19" s="5">
        <v>64</v>
      </c>
      <c r="D19" s="4" t="s">
        <v>1</v>
      </c>
    </row>
    <row r="20" spans="2:8" x14ac:dyDescent="0.3">
      <c r="B20" s="6">
        <v>14</v>
      </c>
      <c r="C20" s="5">
        <v>64</v>
      </c>
      <c r="D20" s="4" t="s">
        <v>1</v>
      </c>
      <c r="G20" t="s">
        <v>8</v>
      </c>
      <c r="H20">
        <f>_xlfn.T.INV.2T(1-H16,H18)</f>
        <v>1.6765508926168529</v>
      </c>
    </row>
    <row r="21" spans="2:8" x14ac:dyDescent="0.3">
      <c r="B21" s="6">
        <v>15</v>
      </c>
      <c r="C21" s="5">
        <v>64</v>
      </c>
      <c r="D21" s="4" t="s">
        <v>1</v>
      </c>
    </row>
    <row r="22" spans="2:8" x14ac:dyDescent="0.3">
      <c r="B22" s="6">
        <v>16</v>
      </c>
      <c r="C22" s="5">
        <v>64</v>
      </c>
      <c r="D22" s="4" t="s">
        <v>0</v>
      </c>
      <c r="G22" t="s">
        <v>3</v>
      </c>
      <c r="H22">
        <f>H8-(H20*H12)</f>
        <v>68.949568043990766</v>
      </c>
    </row>
    <row r="23" spans="2:8" x14ac:dyDescent="0.3">
      <c r="B23" s="6">
        <v>17</v>
      </c>
      <c r="C23" s="5">
        <v>65</v>
      </c>
      <c r="D23" s="4" t="s">
        <v>0</v>
      </c>
    </row>
    <row r="24" spans="2:8" x14ac:dyDescent="0.3">
      <c r="B24" s="6">
        <v>18</v>
      </c>
      <c r="C24" s="5">
        <v>67</v>
      </c>
      <c r="D24" s="4" t="s">
        <v>1</v>
      </c>
      <c r="G24" t="s">
        <v>7</v>
      </c>
      <c r="H24">
        <f>H8+(H20*H12)</f>
        <v>74.290431956009243</v>
      </c>
    </row>
    <row r="25" spans="2:8" x14ac:dyDescent="0.3">
      <c r="B25" s="6">
        <v>19</v>
      </c>
      <c r="C25" s="5">
        <v>67</v>
      </c>
      <c r="D25" s="4" t="s">
        <v>1</v>
      </c>
    </row>
    <row r="26" spans="2:8" x14ac:dyDescent="0.3">
      <c r="B26" s="6">
        <v>20</v>
      </c>
      <c r="C26" s="5">
        <v>67</v>
      </c>
      <c r="D26" s="4" t="s">
        <v>0</v>
      </c>
    </row>
    <row r="27" spans="2:8" x14ac:dyDescent="0.3">
      <c r="B27" s="6">
        <v>21</v>
      </c>
      <c r="C27" s="5">
        <v>68</v>
      </c>
      <c r="D27" s="4" t="s">
        <v>1</v>
      </c>
      <c r="G27" t="s">
        <v>6</v>
      </c>
      <c r="H27">
        <f>COUNTIF(D7:D56,"Yes")/H6</f>
        <v>0.3</v>
      </c>
    </row>
    <row r="28" spans="2:8" x14ac:dyDescent="0.3">
      <c r="B28" s="6">
        <v>22</v>
      </c>
      <c r="C28" s="5">
        <v>68</v>
      </c>
      <c r="D28" s="4" t="s">
        <v>0</v>
      </c>
    </row>
    <row r="29" spans="2:8" x14ac:dyDescent="0.3">
      <c r="B29" s="6">
        <v>23</v>
      </c>
      <c r="C29" s="5">
        <v>73</v>
      </c>
      <c r="D29" s="4" t="s">
        <v>1</v>
      </c>
      <c r="G29" t="s">
        <v>5</v>
      </c>
      <c r="H29">
        <f>SQRT(H27*(1-H27)/H6)</f>
        <v>6.4807406984078594E-2</v>
      </c>
    </row>
    <row r="30" spans="2:8" x14ac:dyDescent="0.3">
      <c r="B30" s="6">
        <v>24</v>
      </c>
      <c r="C30" s="5">
        <v>74</v>
      </c>
      <c r="D30" s="4" t="s">
        <v>1</v>
      </c>
    </row>
    <row r="31" spans="2:8" x14ac:dyDescent="0.3">
      <c r="B31" s="6">
        <v>25</v>
      </c>
      <c r="C31" s="5">
        <v>74</v>
      </c>
      <c r="D31" s="4" t="s">
        <v>0</v>
      </c>
      <c r="G31" t="s">
        <v>10</v>
      </c>
      <c r="H31" t="str">
        <f>IF(H6*H27&gt;5,IF(H6*(1-H27)&gt;5,"Pass","Fail"),"Fail")</f>
        <v>Pass</v>
      </c>
    </row>
    <row r="32" spans="2:8" x14ac:dyDescent="0.3">
      <c r="B32" s="6">
        <v>26</v>
      </c>
      <c r="C32" s="5">
        <v>75</v>
      </c>
      <c r="D32" s="4" t="s">
        <v>1</v>
      </c>
    </row>
    <row r="33" spans="2:8" x14ac:dyDescent="0.3">
      <c r="B33" s="6">
        <v>27</v>
      </c>
      <c r="C33" s="5">
        <v>75</v>
      </c>
      <c r="D33" s="4" t="s">
        <v>1</v>
      </c>
      <c r="G33" t="s">
        <v>19</v>
      </c>
      <c r="H33">
        <v>0.9</v>
      </c>
    </row>
    <row r="34" spans="2:8" x14ac:dyDescent="0.3">
      <c r="B34" s="6">
        <v>28</v>
      </c>
      <c r="C34" s="5">
        <v>75</v>
      </c>
      <c r="D34" s="4" t="s">
        <v>1</v>
      </c>
    </row>
    <row r="35" spans="2:8" x14ac:dyDescent="0.3">
      <c r="B35" s="6">
        <v>29</v>
      </c>
      <c r="C35" s="5">
        <v>75</v>
      </c>
      <c r="D35" s="4" t="s">
        <v>1</v>
      </c>
      <c r="G35" t="s">
        <v>4</v>
      </c>
      <c r="H35">
        <f>_xlfn.NORM.S.INV(1-((1-H33)/2))</f>
        <v>1.6448536269514715</v>
      </c>
    </row>
    <row r="36" spans="2:8" x14ac:dyDescent="0.3">
      <c r="B36" s="6">
        <v>30</v>
      </c>
      <c r="C36" s="5">
        <v>75</v>
      </c>
      <c r="D36" s="4" t="s">
        <v>1</v>
      </c>
    </row>
    <row r="37" spans="2:8" x14ac:dyDescent="0.3">
      <c r="B37" s="6">
        <v>31</v>
      </c>
      <c r="C37" s="5">
        <v>75</v>
      </c>
      <c r="D37" s="4" t="s">
        <v>0</v>
      </c>
      <c r="G37" t="s">
        <v>3</v>
      </c>
      <c r="H37">
        <f>H27-(H35*H29)</f>
        <v>0.19340130156891819</v>
      </c>
    </row>
    <row r="38" spans="2:8" x14ac:dyDescent="0.3">
      <c r="B38" s="6">
        <v>32</v>
      </c>
      <c r="C38" s="5">
        <v>76</v>
      </c>
      <c r="D38" s="4" t="s">
        <v>1</v>
      </c>
    </row>
    <row r="39" spans="2:8" x14ac:dyDescent="0.3">
      <c r="B39" s="6">
        <v>33</v>
      </c>
      <c r="C39" s="5">
        <v>76</v>
      </c>
      <c r="D39" s="4" t="s">
        <v>0</v>
      </c>
      <c r="G39" t="s">
        <v>2</v>
      </c>
      <c r="H39">
        <f>H27+(H35*H29)</f>
        <v>0.40659869843108176</v>
      </c>
    </row>
    <row r="40" spans="2:8" x14ac:dyDescent="0.3">
      <c r="B40" s="6">
        <v>34</v>
      </c>
      <c r="C40" s="5">
        <v>77</v>
      </c>
      <c r="D40" s="4" t="s">
        <v>1</v>
      </c>
    </row>
    <row r="41" spans="2:8" x14ac:dyDescent="0.3">
      <c r="B41" s="6">
        <v>35</v>
      </c>
      <c r="C41" s="5">
        <v>77</v>
      </c>
      <c r="D41" s="4" t="s">
        <v>1</v>
      </c>
    </row>
    <row r="42" spans="2:8" x14ac:dyDescent="0.3">
      <c r="B42" s="6">
        <v>36</v>
      </c>
      <c r="C42" s="5">
        <v>78</v>
      </c>
      <c r="D42" s="4" t="s">
        <v>0</v>
      </c>
    </row>
    <row r="43" spans="2:8" x14ac:dyDescent="0.3">
      <c r="B43" s="6">
        <v>37</v>
      </c>
      <c r="C43" s="5">
        <v>79</v>
      </c>
      <c r="D43" s="4" t="s">
        <v>1</v>
      </c>
    </row>
    <row r="44" spans="2:8" x14ac:dyDescent="0.3">
      <c r="B44" s="6">
        <v>38</v>
      </c>
      <c r="C44" s="5">
        <v>79</v>
      </c>
      <c r="D44" s="4" t="s">
        <v>1</v>
      </c>
    </row>
    <row r="45" spans="2:8" x14ac:dyDescent="0.3">
      <c r="B45" s="6">
        <v>39</v>
      </c>
      <c r="C45" s="5">
        <v>79</v>
      </c>
      <c r="D45" s="4" t="s">
        <v>0</v>
      </c>
    </row>
    <row r="46" spans="2:8" x14ac:dyDescent="0.3">
      <c r="B46" s="6">
        <v>40</v>
      </c>
      <c r="C46" s="5">
        <v>80</v>
      </c>
      <c r="D46" s="4" t="s">
        <v>1</v>
      </c>
    </row>
    <row r="47" spans="2:8" x14ac:dyDescent="0.3">
      <c r="B47" s="6">
        <v>41</v>
      </c>
      <c r="C47" s="5">
        <v>81</v>
      </c>
      <c r="D47" s="4" t="s">
        <v>1</v>
      </c>
    </row>
    <row r="48" spans="2:8" x14ac:dyDescent="0.3">
      <c r="B48" s="6">
        <v>42</v>
      </c>
      <c r="C48" s="5">
        <v>81</v>
      </c>
      <c r="D48" s="4" t="s">
        <v>1</v>
      </c>
    </row>
    <row r="49" spans="2:4" x14ac:dyDescent="0.3">
      <c r="B49" s="6">
        <v>43</v>
      </c>
      <c r="C49" s="5">
        <v>82</v>
      </c>
      <c r="D49" s="4" t="s">
        <v>1</v>
      </c>
    </row>
    <row r="50" spans="2:4" x14ac:dyDescent="0.3">
      <c r="B50" s="6">
        <v>44</v>
      </c>
      <c r="C50" s="5">
        <v>86</v>
      </c>
      <c r="D50" s="4" t="s">
        <v>1</v>
      </c>
    </row>
    <row r="51" spans="2:4" x14ac:dyDescent="0.3">
      <c r="B51" s="6">
        <v>45</v>
      </c>
      <c r="C51" s="5">
        <v>86</v>
      </c>
      <c r="D51" s="4" t="s">
        <v>1</v>
      </c>
    </row>
    <row r="52" spans="2:4" x14ac:dyDescent="0.3">
      <c r="B52" s="6">
        <v>46</v>
      </c>
      <c r="C52" s="5">
        <v>86</v>
      </c>
      <c r="D52" s="4" t="s">
        <v>0</v>
      </c>
    </row>
    <row r="53" spans="2:4" x14ac:dyDescent="0.3">
      <c r="B53" s="6">
        <v>47</v>
      </c>
      <c r="C53" s="5">
        <v>88</v>
      </c>
      <c r="D53" s="4" t="s">
        <v>0</v>
      </c>
    </row>
    <row r="54" spans="2:4" x14ac:dyDescent="0.3">
      <c r="B54" s="6">
        <v>48</v>
      </c>
      <c r="C54" s="5">
        <v>90</v>
      </c>
      <c r="D54" s="4" t="s">
        <v>0</v>
      </c>
    </row>
    <row r="55" spans="2:4" x14ac:dyDescent="0.3">
      <c r="B55" s="6">
        <v>49</v>
      </c>
      <c r="C55" s="5">
        <v>91</v>
      </c>
      <c r="D55" s="4" t="s">
        <v>0</v>
      </c>
    </row>
    <row r="56" spans="2:4" ht="15" thickBot="1" x14ac:dyDescent="0.35">
      <c r="B56" s="3">
        <v>50</v>
      </c>
      <c r="C56" s="2">
        <v>98</v>
      </c>
      <c r="D56" s="1" t="s">
        <v>0</v>
      </c>
    </row>
  </sheetData>
  <mergeCells count="1">
    <mergeCell ref="B2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2021-10-03T17:07:40Z</dcterms:created>
  <dcterms:modified xsi:type="dcterms:W3CDTF">2021-10-03T17:32:40Z</dcterms:modified>
</cp:coreProperties>
</file>