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min\Desktop\"/>
    </mc:Choice>
  </mc:AlternateContent>
  <xr:revisionPtr revIDLastSave="0" documentId="8_{96F2539A-4085-4677-8541-BC446420877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3" i="1"/>
  <c r="G83" i="1" s="1"/>
  <c r="E84" i="1"/>
  <c r="G84" i="1" s="1"/>
  <c r="E85" i="1"/>
  <c r="G85" i="1" s="1"/>
  <c r="E86" i="1"/>
  <c r="G86" i="1" s="1"/>
  <c r="E87" i="1"/>
  <c r="G87" i="1" s="1"/>
  <c r="E88" i="1"/>
  <c r="G88" i="1" s="1"/>
  <c r="E89" i="1"/>
  <c r="G89" i="1" s="1"/>
  <c r="E90" i="1"/>
  <c r="G90" i="1" s="1"/>
  <c r="E91" i="1"/>
  <c r="G91" i="1" s="1"/>
  <c r="E92" i="1"/>
  <c r="G92" i="1" s="1"/>
  <c r="E93" i="1"/>
  <c r="G93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E100" i="1"/>
  <c r="G100" i="1" s="1"/>
  <c r="E101" i="1"/>
  <c r="G101" i="1" s="1"/>
  <c r="E102" i="1"/>
  <c r="G102" i="1" s="1"/>
  <c r="E103" i="1"/>
  <c r="G103" i="1" s="1"/>
  <c r="E104" i="1"/>
  <c r="G104" i="1" s="1"/>
  <c r="E105" i="1"/>
  <c r="G105" i="1" s="1"/>
  <c r="E6" i="1"/>
  <c r="G6" i="1" s="1"/>
  <c r="F102" i="1" l="1"/>
  <c r="F94" i="1"/>
  <c r="F86" i="1"/>
  <c r="F78" i="1"/>
  <c r="F70" i="1"/>
  <c r="F62" i="1"/>
  <c r="F54" i="1"/>
  <c r="F46" i="1"/>
  <c r="F38" i="1"/>
  <c r="F30" i="1"/>
  <c r="F22" i="1"/>
  <c r="F14" i="1"/>
  <c r="F97" i="1"/>
  <c r="F89" i="1"/>
  <c r="F81" i="1"/>
  <c r="F73" i="1"/>
  <c r="F65" i="1"/>
  <c r="F57" i="1"/>
  <c r="F49" i="1"/>
  <c r="F41" i="1"/>
  <c r="F33" i="1"/>
  <c r="F29" i="1"/>
  <c r="F21" i="1"/>
  <c r="F13" i="1"/>
  <c r="F96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6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9" i="1"/>
  <c r="H35" i="1"/>
  <c r="H51" i="1"/>
  <c r="H67" i="1"/>
  <c r="H83" i="1"/>
  <c r="H99" i="1"/>
  <c r="H12" i="1"/>
  <c r="H28" i="1"/>
  <c r="H44" i="1"/>
  <c r="H60" i="1"/>
  <c r="H76" i="1"/>
  <c r="H92" i="1"/>
  <c r="F6" i="1"/>
  <c r="H8" i="1"/>
  <c r="H16" i="1"/>
  <c r="H24" i="1"/>
  <c r="H32" i="1"/>
  <c r="H40" i="1"/>
  <c r="H48" i="1"/>
  <c r="H56" i="1"/>
  <c r="H64" i="1"/>
  <c r="H72" i="1"/>
  <c r="H80" i="1"/>
  <c r="H88" i="1"/>
  <c r="H96" i="1"/>
  <c r="H11" i="1"/>
  <c r="H27" i="1"/>
  <c r="H43" i="1"/>
  <c r="H59" i="1"/>
  <c r="H75" i="1"/>
  <c r="H91" i="1"/>
  <c r="H20" i="1"/>
  <c r="H36" i="1"/>
  <c r="H52" i="1"/>
  <c r="H68" i="1"/>
  <c r="H84" i="1"/>
  <c r="H100" i="1"/>
  <c r="F98" i="1"/>
  <c r="F90" i="1"/>
  <c r="F82" i="1"/>
  <c r="F74" i="1"/>
  <c r="F66" i="1"/>
  <c r="F58" i="1"/>
  <c r="F50" i="1"/>
  <c r="F42" i="1"/>
  <c r="F34" i="1"/>
  <c r="F26" i="1"/>
  <c r="F18" i="1"/>
  <c r="F10" i="1"/>
  <c r="F101" i="1"/>
  <c r="F93" i="1"/>
  <c r="F85" i="1"/>
  <c r="F77" i="1"/>
  <c r="F69" i="1"/>
  <c r="F61" i="1"/>
  <c r="F53" i="1"/>
  <c r="F45" i="1"/>
  <c r="F37" i="1"/>
  <c r="F25" i="1"/>
  <c r="F17" i="1"/>
  <c r="F9" i="1"/>
  <c r="F100" i="1"/>
  <c r="F92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D104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D105" i="1" l="1"/>
  <c r="F104" i="1"/>
  <c r="H104" i="1"/>
  <c r="F105" i="1" l="1"/>
  <c r="H4" i="1" s="1"/>
  <c r="H105" i="1"/>
</calcChain>
</file>

<file path=xl/sharedStrings.xml><?xml version="1.0" encoding="utf-8"?>
<sst xmlns="http://schemas.openxmlformats.org/spreadsheetml/2006/main" count="13" uniqueCount="13">
  <si>
    <t>Failure ID</t>
  </si>
  <si>
    <t>MTBF</t>
  </si>
  <si>
    <t>MTTR</t>
  </si>
  <si>
    <t xml:space="preserve">τ  </t>
  </si>
  <si>
    <t>MTTF</t>
  </si>
  <si>
    <t>θ</t>
  </si>
  <si>
    <t>λ(τ)</t>
  </si>
  <si>
    <t>Estimated λ(τ)</t>
  </si>
  <si>
    <t>CS 4472B Software Specification and Testing</t>
  </si>
  <si>
    <t>Assignment 3 Data Set</t>
  </si>
  <si>
    <t>PLOT</t>
  </si>
  <si>
    <t>avg(θ)</t>
  </si>
  <si>
    <t>SUBMITTED BY: Aasminpreet Singh Kainth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</si>
</sst>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3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λ(τ)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Sheet1!$D$6:$D$105</c:f>
              <c:numCache>
                <c:formatCode>General</c:formatCode>
                <c:ptCount val="100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29</c:v>
                </c:pt>
                <c:pt idx="4">
                  <c:v>35</c:v>
                </c:pt>
                <c:pt idx="5">
                  <c:v>43</c:v>
                </c:pt>
                <c:pt idx="6">
                  <c:v>50</c:v>
                </c:pt>
                <c:pt idx="7">
                  <c:v>59</c:v>
                </c:pt>
                <c:pt idx="8">
                  <c:v>66</c:v>
                </c:pt>
                <c:pt idx="9">
                  <c:v>73</c:v>
                </c:pt>
                <c:pt idx="10">
                  <c:v>78</c:v>
                </c:pt>
                <c:pt idx="11">
                  <c:v>85</c:v>
                </c:pt>
                <c:pt idx="12">
                  <c:v>95</c:v>
                </c:pt>
                <c:pt idx="13">
                  <c:v>102</c:v>
                </c:pt>
                <c:pt idx="14">
                  <c:v>111</c:v>
                </c:pt>
                <c:pt idx="15">
                  <c:v>119</c:v>
                </c:pt>
                <c:pt idx="16">
                  <c:v>129</c:v>
                </c:pt>
                <c:pt idx="17">
                  <c:v>136</c:v>
                </c:pt>
                <c:pt idx="18">
                  <c:v>143</c:v>
                </c:pt>
                <c:pt idx="19">
                  <c:v>150</c:v>
                </c:pt>
                <c:pt idx="20">
                  <c:v>157</c:v>
                </c:pt>
                <c:pt idx="21">
                  <c:v>161</c:v>
                </c:pt>
                <c:pt idx="22">
                  <c:v>169</c:v>
                </c:pt>
                <c:pt idx="23">
                  <c:v>182</c:v>
                </c:pt>
                <c:pt idx="24">
                  <c:v>195</c:v>
                </c:pt>
                <c:pt idx="25">
                  <c:v>214</c:v>
                </c:pt>
                <c:pt idx="26">
                  <c:v>230</c:v>
                </c:pt>
                <c:pt idx="27">
                  <c:v>240</c:v>
                </c:pt>
                <c:pt idx="28">
                  <c:v>254</c:v>
                </c:pt>
                <c:pt idx="29">
                  <c:v>273</c:v>
                </c:pt>
                <c:pt idx="30">
                  <c:v>286</c:v>
                </c:pt>
                <c:pt idx="31">
                  <c:v>298</c:v>
                </c:pt>
                <c:pt idx="32">
                  <c:v>307</c:v>
                </c:pt>
                <c:pt idx="33">
                  <c:v>319</c:v>
                </c:pt>
                <c:pt idx="34">
                  <c:v>339</c:v>
                </c:pt>
                <c:pt idx="35">
                  <c:v>352</c:v>
                </c:pt>
                <c:pt idx="36">
                  <c:v>371</c:v>
                </c:pt>
                <c:pt idx="37">
                  <c:v>379</c:v>
                </c:pt>
                <c:pt idx="38">
                  <c:v>395</c:v>
                </c:pt>
                <c:pt idx="39">
                  <c:v>410</c:v>
                </c:pt>
                <c:pt idx="40">
                  <c:v>418</c:v>
                </c:pt>
                <c:pt idx="41">
                  <c:v>432</c:v>
                </c:pt>
                <c:pt idx="42">
                  <c:v>442</c:v>
                </c:pt>
                <c:pt idx="43">
                  <c:v>452</c:v>
                </c:pt>
                <c:pt idx="44">
                  <c:v>472</c:v>
                </c:pt>
                <c:pt idx="45">
                  <c:v>489</c:v>
                </c:pt>
                <c:pt idx="46">
                  <c:v>499</c:v>
                </c:pt>
                <c:pt idx="47">
                  <c:v>507</c:v>
                </c:pt>
                <c:pt idx="48">
                  <c:v>519</c:v>
                </c:pt>
                <c:pt idx="49">
                  <c:v>529</c:v>
                </c:pt>
                <c:pt idx="50">
                  <c:v>545</c:v>
                </c:pt>
                <c:pt idx="51">
                  <c:v>558</c:v>
                </c:pt>
                <c:pt idx="52">
                  <c:v>573</c:v>
                </c:pt>
                <c:pt idx="53">
                  <c:v>584</c:v>
                </c:pt>
                <c:pt idx="54">
                  <c:v>601</c:v>
                </c:pt>
                <c:pt idx="55">
                  <c:v>611</c:v>
                </c:pt>
                <c:pt idx="56">
                  <c:v>628</c:v>
                </c:pt>
                <c:pt idx="57">
                  <c:v>645</c:v>
                </c:pt>
                <c:pt idx="58">
                  <c:v>653</c:v>
                </c:pt>
                <c:pt idx="59">
                  <c:v>664</c:v>
                </c:pt>
                <c:pt idx="60">
                  <c:v>675</c:v>
                </c:pt>
                <c:pt idx="61">
                  <c:v>686</c:v>
                </c:pt>
                <c:pt idx="62">
                  <c:v>700</c:v>
                </c:pt>
                <c:pt idx="63">
                  <c:v>711</c:v>
                </c:pt>
                <c:pt idx="64">
                  <c:v>720</c:v>
                </c:pt>
                <c:pt idx="65">
                  <c:v>729</c:v>
                </c:pt>
                <c:pt idx="66">
                  <c:v>740</c:v>
                </c:pt>
                <c:pt idx="67">
                  <c:v>750</c:v>
                </c:pt>
                <c:pt idx="68">
                  <c:v>760</c:v>
                </c:pt>
                <c:pt idx="69">
                  <c:v>769</c:v>
                </c:pt>
                <c:pt idx="70">
                  <c:v>778</c:v>
                </c:pt>
                <c:pt idx="71">
                  <c:v>788</c:v>
                </c:pt>
                <c:pt idx="72">
                  <c:v>801</c:v>
                </c:pt>
                <c:pt idx="73">
                  <c:v>841</c:v>
                </c:pt>
                <c:pt idx="74">
                  <c:v>871</c:v>
                </c:pt>
                <c:pt idx="75">
                  <c:v>934</c:v>
                </c:pt>
                <c:pt idx="76">
                  <c:v>988</c:v>
                </c:pt>
                <c:pt idx="77">
                  <c:v>1057</c:v>
                </c:pt>
                <c:pt idx="78">
                  <c:v>1117</c:v>
                </c:pt>
                <c:pt idx="79">
                  <c:v>1187</c:v>
                </c:pt>
                <c:pt idx="80">
                  <c:v>1217</c:v>
                </c:pt>
                <c:pt idx="81">
                  <c:v>1257</c:v>
                </c:pt>
                <c:pt idx="82">
                  <c:v>1315</c:v>
                </c:pt>
                <c:pt idx="83">
                  <c:v>1403</c:v>
                </c:pt>
                <c:pt idx="84">
                  <c:v>1488</c:v>
                </c:pt>
                <c:pt idx="85">
                  <c:v>1548</c:v>
                </c:pt>
                <c:pt idx="86">
                  <c:v>1603</c:v>
                </c:pt>
                <c:pt idx="87">
                  <c:v>1661</c:v>
                </c:pt>
                <c:pt idx="88">
                  <c:v>1728</c:v>
                </c:pt>
                <c:pt idx="89">
                  <c:v>1803</c:v>
                </c:pt>
                <c:pt idx="90">
                  <c:v>1891</c:v>
                </c:pt>
                <c:pt idx="91">
                  <c:v>1987</c:v>
                </c:pt>
                <c:pt idx="92">
                  <c:v>2082</c:v>
                </c:pt>
                <c:pt idx="93">
                  <c:v>2130</c:v>
                </c:pt>
                <c:pt idx="94">
                  <c:v>2203</c:v>
                </c:pt>
                <c:pt idx="95">
                  <c:v>2264</c:v>
                </c:pt>
                <c:pt idx="96">
                  <c:v>2332</c:v>
                </c:pt>
                <c:pt idx="97">
                  <c:v>2386</c:v>
                </c:pt>
                <c:pt idx="98">
                  <c:v>2456</c:v>
                </c:pt>
                <c:pt idx="99">
                  <c:v>2534</c:v>
                </c:pt>
              </c:numCache>
            </c:numRef>
          </c:xVal>
          <c:yVal>
            <c:numRef>
              <c:f>Sheet1!$G$6:$G$105</c:f>
              <c:numCache>
                <c:formatCode>General</c:formatCode>
                <c:ptCount val="100"/>
                <c:pt idx="0">
                  <c:v>0.33333333333333331</c:v>
                </c:pt>
                <c:pt idx="1">
                  <c:v>0.2</c:v>
                </c:pt>
                <c:pt idx="2">
                  <c:v>0.14285714285714285</c:v>
                </c:pt>
                <c:pt idx="3">
                  <c:v>0.5</c:v>
                </c:pt>
                <c:pt idx="4">
                  <c:v>1</c:v>
                </c:pt>
                <c:pt idx="5">
                  <c:v>0.5</c:v>
                </c:pt>
                <c:pt idx="6">
                  <c:v>0.2</c:v>
                </c:pt>
                <c:pt idx="7">
                  <c:v>0.33333333333333331</c:v>
                </c:pt>
                <c:pt idx="8">
                  <c:v>1</c:v>
                </c:pt>
                <c:pt idx="9">
                  <c:v>1</c:v>
                </c:pt>
                <c:pt idx="10">
                  <c:v>0.25</c:v>
                </c:pt>
                <c:pt idx="11">
                  <c:v>1</c:v>
                </c:pt>
                <c:pt idx="12">
                  <c:v>0.125</c:v>
                </c:pt>
                <c:pt idx="13">
                  <c:v>0.5</c:v>
                </c:pt>
                <c:pt idx="14">
                  <c:v>0.25</c:v>
                </c:pt>
                <c:pt idx="15">
                  <c:v>0.14285714285714285</c:v>
                </c:pt>
                <c:pt idx="16">
                  <c:v>0.125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1</c:v>
                </c:pt>
                <c:pt idx="21">
                  <c:v>0.5</c:v>
                </c:pt>
                <c:pt idx="22">
                  <c:v>0.14285714285714285</c:v>
                </c:pt>
                <c:pt idx="23">
                  <c:v>0.14285714285714285</c:v>
                </c:pt>
                <c:pt idx="24">
                  <c:v>9.0909090909090912E-2</c:v>
                </c:pt>
                <c:pt idx="25">
                  <c:v>6.25E-2</c:v>
                </c:pt>
                <c:pt idx="26">
                  <c:v>9.0909090909090912E-2</c:v>
                </c:pt>
                <c:pt idx="27">
                  <c:v>0.1111111111111111</c:v>
                </c:pt>
                <c:pt idx="28">
                  <c:v>0.1</c:v>
                </c:pt>
                <c:pt idx="29">
                  <c:v>6.25E-2</c:v>
                </c:pt>
                <c:pt idx="30">
                  <c:v>8.3333333333333329E-2</c:v>
                </c:pt>
                <c:pt idx="31">
                  <c:v>0.125</c:v>
                </c:pt>
                <c:pt idx="32">
                  <c:v>0.16666666666666666</c:v>
                </c:pt>
                <c:pt idx="33">
                  <c:v>0.1111111111111111</c:v>
                </c:pt>
                <c:pt idx="34">
                  <c:v>5.5555555555555552E-2</c:v>
                </c:pt>
                <c:pt idx="35">
                  <c:v>9.0909090909090912E-2</c:v>
                </c:pt>
                <c:pt idx="36">
                  <c:v>5.8823529411764705E-2</c:v>
                </c:pt>
                <c:pt idx="37">
                  <c:v>0.2</c:v>
                </c:pt>
                <c:pt idx="38">
                  <c:v>0.1</c:v>
                </c:pt>
                <c:pt idx="39">
                  <c:v>7.1428571428571425E-2</c:v>
                </c:pt>
                <c:pt idx="40">
                  <c:v>0.33333333333333331</c:v>
                </c:pt>
                <c:pt idx="41">
                  <c:v>0.125</c:v>
                </c:pt>
                <c:pt idx="42">
                  <c:v>0.16666666666666666</c:v>
                </c:pt>
                <c:pt idx="43">
                  <c:v>0.125</c:v>
                </c:pt>
                <c:pt idx="44">
                  <c:v>6.25E-2</c:v>
                </c:pt>
                <c:pt idx="45">
                  <c:v>6.6666666666666666E-2</c:v>
                </c:pt>
                <c:pt idx="46">
                  <c:v>0.16666666666666666</c:v>
                </c:pt>
                <c:pt idx="47">
                  <c:v>0.14285714285714285</c:v>
                </c:pt>
                <c:pt idx="48">
                  <c:v>0.14285714285714285</c:v>
                </c:pt>
                <c:pt idx="49">
                  <c:v>0.5</c:v>
                </c:pt>
                <c:pt idx="50">
                  <c:v>0.14285714285714285</c:v>
                </c:pt>
                <c:pt idx="51">
                  <c:v>0.2</c:v>
                </c:pt>
                <c:pt idx="52">
                  <c:v>0.1</c:v>
                </c:pt>
                <c:pt idx="53">
                  <c:v>0.16666666666666666</c:v>
                </c:pt>
                <c:pt idx="54">
                  <c:v>0.1111111111111111</c:v>
                </c:pt>
                <c:pt idx="55">
                  <c:v>0.2</c:v>
                </c:pt>
                <c:pt idx="56">
                  <c:v>7.6923076923076927E-2</c:v>
                </c:pt>
                <c:pt idx="57">
                  <c:v>9.0909090909090912E-2</c:v>
                </c:pt>
                <c:pt idx="58">
                  <c:v>0.25</c:v>
                </c:pt>
                <c:pt idx="59">
                  <c:v>1</c:v>
                </c:pt>
                <c:pt idx="60">
                  <c:v>0.2</c:v>
                </c:pt>
                <c:pt idx="61">
                  <c:v>0.14285714285714285</c:v>
                </c:pt>
                <c:pt idx="62">
                  <c:v>0.2</c:v>
                </c:pt>
                <c:pt idx="63">
                  <c:v>0.14285714285714285</c:v>
                </c:pt>
                <c:pt idx="64">
                  <c:v>0.2</c:v>
                </c:pt>
                <c:pt idx="65">
                  <c:v>0.25</c:v>
                </c:pt>
                <c:pt idx="66">
                  <c:v>0.14285714285714285</c:v>
                </c:pt>
                <c:pt idx="67">
                  <c:v>1</c:v>
                </c:pt>
                <c:pt idx="68">
                  <c:v>0.33333333333333331</c:v>
                </c:pt>
                <c:pt idx="69">
                  <c:v>0.5</c:v>
                </c:pt>
                <c:pt idx="70">
                  <c:v>0.33333333333333331</c:v>
                </c:pt>
                <c:pt idx="71">
                  <c:v>0.5</c:v>
                </c:pt>
                <c:pt idx="72">
                  <c:v>0.1111111111111111</c:v>
                </c:pt>
                <c:pt idx="73">
                  <c:v>0.04</c:v>
                </c:pt>
                <c:pt idx="74">
                  <c:v>0.16666666666666666</c:v>
                </c:pt>
                <c:pt idx="75">
                  <c:v>2.3809523809523808E-2</c:v>
                </c:pt>
                <c:pt idx="76">
                  <c:v>4.1666666666666664E-2</c:v>
                </c:pt>
                <c:pt idx="77">
                  <c:v>2.3809523809523808E-2</c:v>
                </c:pt>
                <c:pt idx="78">
                  <c:v>3.125E-2</c:v>
                </c:pt>
                <c:pt idx="79">
                  <c:v>0.1</c:v>
                </c:pt>
                <c:pt idx="80">
                  <c:v>0.16666666666666666</c:v>
                </c:pt>
                <c:pt idx="81">
                  <c:v>0.1</c:v>
                </c:pt>
                <c:pt idx="82">
                  <c:v>5.5555555555555552E-2</c:v>
                </c:pt>
                <c:pt idx="83">
                  <c:v>1.6666666666666666E-2</c:v>
                </c:pt>
                <c:pt idx="84">
                  <c:v>1.6393442622950821E-2</c:v>
                </c:pt>
                <c:pt idx="85">
                  <c:v>2.2222222222222223E-2</c:v>
                </c:pt>
                <c:pt idx="86">
                  <c:v>3.0303030303030304E-2</c:v>
                </c:pt>
                <c:pt idx="87">
                  <c:v>3.4482758620689655E-2</c:v>
                </c:pt>
                <c:pt idx="88">
                  <c:v>3.4482758620689655E-2</c:v>
                </c:pt>
                <c:pt idx="89">
                  <c:v>2.8571428571428571E-2</c:v>
                </c:pt>
                <c:pt idx="90">
                  <c:v>2.0833333333333332E-2</c:v>
                </c:pt>
                <c:pt idx="91">
                  <c:v>1.6393442622950821E-2</c:v>
                </c:pt>
                <c:pt idx="92">
                  <c:v>1.5384615384615385E-2</c:v>
                </c:pt>
                <c:pt idx="93">
                  <c:v>4.5454545454545456E-2</c:v>
                </c:pt>
                <c:pt idx="94">
                  <c:v>2.1276595744680851E-2</c:v>
                </c:pt>
                <c:pt idx="95">
                  <c:v>2.5000000000000001E-2</c:v>
                </c:pt>
                <c:pt idx="96">
                  <c:v>2.0408163265306121E-2</c:v>
                </c:pt>
                <c:pt idx="97">
                  <c:v>3.4482758620689655E-2</c:v>
                </c:pt>
                <c:pt idx="98">
                  <c:v>1.6666666666666666E-2</c:v>
                </c:pt>
                <c:pt idx="99">
                  <c:v>1.4285714285714285E-2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6-48EC-8B8B-F8F3C1A9583F}"/>
            </c:ext>
          </c:extLst>
        </c:ser>
        <c:ser>
          <c:idx val="1"/>
          <c:order val="1"/>
          <c:tx>
            <c:v>Estimated λ(τ)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Sheet1!$D$6:$D$105</c:f>
              <c:numCache>
                <c:formatCode>General</c:formatCode>
                <c:ptCount val="100"/>
                <c:pt idx="0">
                  <c:v>4</c:v>
                </c:pt>
                <c:pt idx="1">
                  <c:v>13</c:v>
                </c:pt>
                <c:pt idx="2">
                  <c:v>22</c:v>
                </c:pt>
                <c:pt idx="3">
                  <c:v>29</c:v>
                </c:pt>
                <c:pt idx="4">
                  <c:v>35</c:v>
                </c:pt>
                <c:pt idx="5">
                  <c:v>43</c:v>
                </c:pt>
                <c:pt idx="6">
                  <c:v>50</c:v>
                </c:pt>
                <c:pt idx="7">
                  <c:v>59</c:v>
                </c:pt>
                <c:pt idx="8">
                  <c:v>66</c:v>
                </c:pt>
                <c:pt idx="9">
                  <c:v>73</c:v>
                </c:pt>
                <c:pt idx="10">
                  <c:v>78</c:v>
                </c:pt>
                <c:pt idx="11">
                  <c:v>85</c:v>
                </c:pt>
                <c:pt idx="12">
                  <c:v>95</c:v>
                </c:pt>
                <c:pt idx="13">
                  <c:v>102</c:v>
                </c:pt>
                <c:pt idx="14">
                  <c:v>111</c:v>
                </c:pt>
                <c:pt idx="15">
                  <c:v>119</c:v>
                </c:pt>
                <c:pt idx="16">
                  <c:v>129</c:v>
                </c:pt>
                <c:pt idx="17">
                  <c:v>136</c:v>
                </c:pt>
                <c:pt idx="18">
                  <c:v>143</c:v>
                </c:pt>
                <c:pt idx="19">
                  <c:v>150</c:v>
                </c:pt>
                <c:pt idx="20">
                  <c:v>157</c:v>
                </c:pt>
                <c:pt idx="21">
                  <c:v>161</c:v>
                </c:pt>
                <c:pt idx="22">
                  <c:v>169</c:v>
                </c:pt>
                <c:pt idx="23">
                  <c:v>182</c:v>
                </c:pt>
                <c:pt idx="24">
                  <c:v>195</c:v>
                </c:pt>
                <c:pt idx="25">
                  <c:v>214</c:v>
                </c:pt>
                <c:pt idx="26">
                  <c:v>230</c:v>
                </c:pt>
                <c:pt idx="27">
                  <c:v>240</c:v>
                </c:pt>
                <c:pt idx="28">
                  <c:v>254</c:v>
                </c:pt>
                <c:pt idx="29">
                  <c:v>273</c:v>
                </c:pt>
                <c:pt idx="30">
                  <c:v>286</c:v>
                </c:pt>
                <c:pt idx="31">
                  <c:v>298</c:v>
                </c:pt>
                <c:pt idx="32">
                  <c:v>307</c:v>
                </c:pt>
                <c:pt idx="33">
                  <c:v>319</c:v>
                </c:pt>
                <c:pt idx="34">
                  <c:v>339</c:v>
                </c:pt>
                <c:pt idx="35">
                  <c:v>352</c:v>
                </c:pt>
                <c:pt idx="36">
                  <c:v>371</c:v>
                </c:pt>
                <c:pt idx="37">
                  <c:v>379</c:v>
                </c:pt>
                <c:pt idx="38">
                  <c:v>395</c:v>
                </c:pt>
                <c:pt idx="39">
                  <c:v>410</c:v>
                </c:pt>
                <c:pt idx="40">
                  <c:v>418</c:v>
                </c:pt>
                <c:pt idx="41">
                  <c:v>432</c:v>
                </c:pt>
                <c:pt idx="42">
                  <c:v>442</c:v>
                </c:pt>
                <c:pt idx="43">
                  <c:v>452</c:v>
                </c:pt>
                <c:pt idx="44">
                  <c:v>472</c:v>
                </c:pt>
                <c:pt idx="45">
                  <c:v>489</c:v>
                </c:pt>
                <c:pt idx="46">
                  <c:v>499</c:v>
                </c:pt>
                <c:pt idx="47">
                  <c:v>507</c:v>
                </c:pt>
                <c:pt idx="48">
                  <c:v>519</c:v>
                </c:pt>
                <c:pt idx="49">
                  <c:v>529</c:v>
                </c:pt>
                <c:pt idx="50">
                  <c:v>545</c:v>
                </c:pt>
                <c:pt idx="51">
                  <c:v>558</c:v>
                </c:pt>
                <c:pt idx="52">
                  <c:v>573</c:v>
                </c:pt>
                <c:pt idx="53">
                  <c:v>584</c:v>
                </c:pt>
                <c:pt idx="54">
                  <c:v>601</c:v>
                </c:pt>
                <c:pt idx="55">
                  <c:v>611</c:v>
                </c:pt>
                <c:pt idx="56">
                  <c:v>628</c:v>
                </c:pt>
                <c:pt idx="57">
                  <c:v>645</c:v>
                </c:pt>
                <c:pt idx="58">
                  <c:v>653</c:v>
                </c:pt>
                <c:pt idx="59">
                  <c:v>664</c:v>
                </c:pt>
                <c:pt idx="60">
                  <c:v>675</c:v>
                </c:pt>
                <c:pt idx="61">
                  <c:v>686</c:v>
                </c:pt>
                <c:pt idx="62">
                  <c:v>700</c:v>
                </c:pt>
                <c:pt idx="63">
                  <c:v>711</c:v>
                </c:pt>
                <c:pt idx="64">
                  <c:v>720</c:v>
                </c:pt>
                <c:pt idx="65">
                  <c:v>729</c:v>
                </c:pt>
                <c:pt idx="66">
                  <c:v>740</c:v>
                </c:pt>
                <c:pt idx="67">
                  <c:v>750</c:v>
                </c:pt>
                <c:pt idx="68">
                  <c:v>760</c:v>
                </c:pt>
                <c:pt idx="69">
                  <c:v>769</c:v>
                </c:pt>
                <c:pt idx="70">
                  <c:v>778</c:v>
                </c:pt>
                <c:pt idx="71">
                  <c:v>788</c:v>
                </c:pt>
                <c:pt idx="72">
                  <c:v>801</c:v>
                </c:pt>
                <c:pt idx="73">
                  <c:v>841</c:v>
                </c:pt>
                <c:pt idx="74">
                  <c:v>871</c:v>
                </c:pt>
                <c:pt idx="75">
                  <c:v>934</c:v>
                </c:pt>
                <c:pt idx="76">
                  <c:v>988</c:v>
                </c:pt>
                <c:pt idx="77">
                  <c:v>1057</c:v>
                </c:pt>
                <c:pt idx="78">
                  <c:v>1117</c:v>
                </c:pt>
                <c:pt idx="79">
                  <c:v>1187</c:v>
                </c:pt>
                <c:pt idx="80">
                  <c:v>1217</c:v>
                </c:pt>
                <c:pt idx="81">
                  <c:v>1257</c:v>
                </c:pt>
                <c:pt idx="82">
                  <c:v>1315</c:v>
                </c:pt>
                <c:pt idx="83">
                  <c:v>1403</c:v>
                </c:pt>
                <c:pt idx="84">
                  <c:v>1488</c:v>
                </c:pt>
                <c:pt idx="85">
                  <c:v>1548</c:v>
                </c:pt>
                <c:pt idx="86">
                  <c:v>1603</c:v>
                </c:pt>
                <c:pt idx="87">
                  <c:v>1661</c:v>
                </c:pt>
                <c:pt idx="88">
                  <c:v>1728</c:v>
                </c:pt>
                <c:pt idx="89">
                  <c:v>1803</c:v>
                </c:pt>
                <c:pt idx="90">
                  <c:v>1891</c:v>
                </c:pt>
                <c:pt idx="91">
                  <c:v>1987</c:v>
                </c:pt>
                <c:pt idx="92">
                  <c:v>2082</c:v>
                </c:pt>
                <c:pt idx="93">
                  <c:v>2130</c:v>
                </c:pt>
                <c:pt idx="94">
                  <c:v>2203</c:v>
                </c:pt>
                <c:pt idx="95">
                  <c:v>2264</c:v>
                </c:pt>
                <c:pt idx="96">
                  <c:v>2332</c:v>
                </c:pt>
                <c:pt idx="97">
                  <c:v>2386</c:v>
                </c:pt>
                <c:pt idx="98">
                  <c:v>2456</c:v>
                </c:pt>
                <c:pt idx="99">
                  <c:v>2534</c:v>
                </c:pt>
              </c:numCache>
            </c:numRef>
          </c:xVal>
          <c:yVal>
            <c:numRef>
              <c:f>Sheet1!$H$6:$H$105</c:f>
              <c:numCache>
                <c:formatCode>General</c:formatCode>
                <c:ptCount val="100"/>
                <c:pt idx="0">
                  <c:v>0.32639589733412888</c:v>
                </c:pt>
                <c:pt idx="1">
                  <c:v>0.31179524530958619</c:v>
                </c:pt>
                <c:pt idx="2">
                  <c:v>0.29844492288481639</c:v>
                </c:pt>
                <c:pt idx="3">
                  <c:v>0.28882626493628921</c:v>
                </c:pt>
                <c:pt idx="4">
                  <c:v>0.28106190810118786</c:v>
                </c:pt>
                <c:pt idx="5">
                  <c:v>0.27133632870551133</c:v>
                </c:pt>
                <c:pt idx="6">
                  <c:v>0.2633623470852372</c:v>
                </c:pt>
                <c:pt idx="7">
                  <c:v>0.25377367803581202</c:v>
                </c:pt>
                <c:pt idx="8">
                  <c:v>0.24678525191591727</c:v>
                </c:pt>
                <c:pt idx="9">
                  <c:v>0.2401714055286977</c:v>
                </c:pt>
                <c:pt idx="10">
                  <c:v>0.23566019496639248</c:v>
                </c:pt>
                <c:pt idx="11">
                  <c:v>0.22962191603415397</c:v>
                </c:pt>
                <c:pt idx="12">
                  <c:v>0.22151362474927427</c:v>
                </c:pt>
                <c:pt idx="13">
                  <c:v>0.216170317999508</c:v>
                </c:pt>
                <c:pt idx="14">
                  <c:v>0.20966773743980174</c:v>
                </c:pt>
                <c:pt idx="15">
                  <c:v>0.20420753284831319</c:v>
                </c:pt>
                <c:pt idx="16">
                  <c:v>0.19776959407197509</c:v>
                </c:pt>
                <c:pt idx="17">
                  <c:v>0.19349935061617934</c:v>
                </c:pt>
                <c:pt idx="18">
                  <c:v>0.18940961590949856</c:v>
                </c:pt>
                <c:pt idx="19">
                  <c:v>0.18548918134349812</c:v>
                </c:pt>
                <c:pt idx="20">
                  <c:v>0.18172774748275269</c:v>
                </c:pt>
                <c:pt idx="21">
                  <c:v>0.17964606491582413</c:v>
                </c:pt>
                <c:pt idx="22">
                  <c:v>0.1756225688348268</c:v>
                </c:pt>
                <c:pt idx="23">
                  <c:v>0.16945527922671455</c:v>
                </c:pt>
                <c:pt idx="24">
                  <c:v>0.16370644487717514</c:v>
                </c:pt>
                <c:pt idx="25">
                  <c:v>0.15597280707692296</c:v>
                </c:pt>
                <c:pt idx="26">
                  <c:v>0.15000532518904419</c:v>
                </c:pt>
                <c:pt idx="27">
                  <c:v>0.14650211549054767</c:v>
                </c:pt>
                <c:pt idx="28">
                  <c:v>0.14186381244242102</c:v>
                </c:pt>
                <c:pt idx="29">
                  <c:v>0.13601938983605993</c:v>
                </c:pt>
                <c:pt idx="30">
                  <c:v>0.13229042616831629</c:v>
                </c:pt>
                <c:pt idx="31">
                  <c:v>0.12902529902258175</c:v>
                </c:pt>
                <c:pt idx="32">
                  <c:v>0.12668030337905775</c:v>
                </c:pt>
                <c:pt idx="33">
                  <c:v>0.12368309965679178</c:v>
                </c:pt>
                <c:pt idx="34">
                  <c:v>0.11899097084614123</c:v>
                </c:pt>
                <c:pt idx="35">
                  <c:v>0.11612740197918255</c:v>
                </c:pt>
                <c:pt idx="36">
                  <c:v>0.11218168586861886</c:v>
                </c:pt>
                <c:pt idx="37">
                  <c:v>0.11059941676503562</c:v>
                </c:pt>
                <c:pt idx="38">
                  <c:v>0.10756510781519669</c:v>
                </c:pt>
                <c:pt idx="39">
                  <c:v>0.10486786125143013</c:v>
                </c:pt>
                <c:pt idx="40">
                  <c:v>0.10348391001121972</c:v>
                </c:pt>
                <c:pt idx="41">
                  <c:v>0.10114790737117398</c:v>
                </c:pt>
                <c:pt idx="42">
                  <c:v>9.9542879190182842E-2</c:v>
                </c:pt>
                <c:pt idx="43">
                  <c:v>9.7987992943296701E-2</c:v>
                </c:pt>
                <c:pt idx="44">
                  <c:v>9.5019532215042113E-2</c:v>
                </c:pt>
                <c:pt idx="45">
                  <c:v>9.2634200787779772E-2</c:v>
                </c:pt>
                <c:pt idx="46">
                  <c:v>9.1286194177237073E-2</c:v>
                </c:pt>
                <c:pt idx="47">
                  <c:v>9.0235711017247935E-2</c:v>
                </c:pt>
                <c:pt idx="48">
                  <c:v>8.8704549008775446E-2</c:v>
                </c:pt>
                <c:pt idx="49">
                  <c:v>8.7467721130863166E-2</c:v>
                </c:pt>
                <c:pt idx="50">
                  <c:v>8.5558971735165898E-2</c:v>
                </c:pt>
                <c:pt idx="51">
                  <c:v>8.4068385259852857E-2</c:v>
                </c:pt>
                <c:pt idx="52">
                  <c:v>8.241174340971831E-2</c:v>
                </c:pt>
                <c:pt idx="53">
                  <c:v>8.1237777776333536E-2</c:v>
                </c:pt>
                <c:pt idx="54">
                  <c:v>7.9487837605711875E-2</c:v>
                </c:pt>
                <c:pt idx="55">
                  <c:v>7.8493237532860208E-2</c:v>
                </c:pt>
                <c:pt idx="56">
                  <c:v>7.6858350367705733E-2</c:v>
                </c:pt>
                <c:pt idx="57">
                  <c:v>7.5290177756345167E-2</c:v>
                </c:pt>
                <c:pt idx="58">
                  <c:v>7.457414620246447E-2</c:v>
                </c:pt>
                <c:pt idx="59">
                  <c:v>7.3611553598338847E-2</c:v>
                </c:pt>
                <c:pt idx="60">
                  <c:v>7.2673494341460046E-2</c:v>
                </c:pt>
                <c:pt idx="61">
                  <c:v>7.1759042321043368E-2</c:v>
                </c:pt>
                <c:pt idx="62">
                  <c:v>7.0627953131290305E-2</c:v>
                </c:pt>
                <c:pt idx="63">
                  <c:v>6.9763948795773079E-2</c:v>
                </c:pt>
                <c:pt idx="64">
                  <c:v>6.9072603595090876E-2</c:v>
                </c:pt>
                <c:pt idx="65">
                  <c:v>6.839482609555346E-2</c:v>
                </c:pt>
                <c:pt idx="66">
                  <c:v>6.75842809775931E-2</c:v>
                </c:pt>
                <c:pt idx="67">
                  <c:v>6.6863915216555506E-2</c:v>
                </c:pt>
                <c:pt idx="68">
                  <c:v>6.615874393655112E-2</c:v>
                </c:pt>
                <c:pt idx="69">
                  <c:v>6.5536687470414287E-2</c:v>
                </c:pt>
                <c:pt idx="70">
                  <c:v>6.4926219791615405E-2</c:v>
                </c:pt>
                <c:pt idx="71">
                  <c:v>6.4261124307489995E-2</c:v>
                </c:pt>
                <c:pt idx="72">
                  <c:v>6.3416603773249883E-2</c:v>
                </c:pt>
                <c:pt idx="73">
                  <c:v>6.0951894266017589E-2</c:v>
                </c:pt>
                <c:pt idx="74">
                  <c:v>5.9225527908223649E-2</c:v>
                </c:pt>
                <c:pt idx="75">
                  <c:v>5.5900605146410952E-2</c:v>
                </c:pt>
                <c:pt idx="76">
                  <c:v>5.3334163924046177E-2</c:v>
                </c:pt>
                <c:pt idx="77">
                  <c:v>5.0378755037182796E-2</c:v>
                </c:pt>
                <c:pt idx="78">
                  <c:v>4.8062834658513805E-2</c:v>
                </c:pt>
                <c:pt idx="79">
                  <c:v>4.5616344555212587E-2</c:v>
                </c:pt>
                <c:pt idx="80">
                  <c:v>4.4642464528325355E-2</c:v>
                </c:pt>
                <c:pt idx="81">
                  <c:v>4.3406852822163819E-2</c:v>
                </c:pt>
                <c:pt idx="82">
                  <c:v>4.1732020749995359E-2</c:v>
                </c:pt>
                <c:pt idx="83">
                  <c:v>3.9424057103696668E-2</c:v>
                </c:pt>
                <c:pt idx="84">
                  <c:v>3.7424858369365988E-2</c:v>
                </c:pt>
                <c:pt idx="85">
                  <c:v>3.6131516987521768E-2</c:v>
                </c:pt>
                <c:pt idx="86">
                  <c:v>3.502207073386613E-2</c:v>
                </c:pt>
                <c:pt idx="87">
                  <c:v>3.392360289288273E-2</c:v>
                </c:pt>
                <c:pt idx="88">
                  <c:v>3.2737459196030862E-2</c:v>
                </c:pt>
                <c:pt idx="89">
                  <c:v>3.1504375185856123E-2</c:v>
                </c:pt>
                <c:pt idx="90">
                  <c:v>3.0170981061645015E-2</c:v>
                </c:pt>
                <c:pt idx="91">
                  <c:v>2.8839415128586156E-2</c:v>
                </c:pt>
                <c:pt idx="92">
                  <c:v>2.7632582373695196E-2</c:v>
                </c:pt>
                <c:pt idx="93">
                  <c:v>2.7060428371993215E-2</c:v>
                </c:pt>
                <c:pt idx="94">
                  <c:v>2.6234309161311958E-2</c:v>
                </c:pt>
                <c:pt idx="95">
                  <c:v>2.5581712800045352E-2</c:v>
                </c:pt>
                <c:pt idx="96">
                  <c:v>2.4891465741925484E-2</c:v>
                </c:pt>
                <c:pt idx="97">
                  <c:v>2.4369306507535746E-2</c:v>
                </c:pt>
                <c:pt idx="98">
                  <c:v>2.3724175523217712E-2</c:v>
                </c:pt>
                <c:pt idx="99">
                  <c:v>2.3044398213284845E-2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4-4D56-48EC-8B8B-F8F3C1A95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50687"/>
        <c:axId val="2043977647"/>
      </c:scatterChart>
      <c:valAx>
        <c:axId val="1831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977647"/>
        <c:crosses val="autoZero"/>
        <c:crossBetween val="midCat"/>
      </c:valAx>
      <c:valAx>
        <c:axId val="20439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5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607785</xdr:colOff>
      <xdr:row>5</xdr:row>
      <xdr:rowOff>114299</xdr:rowOff>
    </xdr:from>
    <xdr:to>
      <xdr:col>19</xdr:col>
      <xdr:colOff>18143</xdr:colOff>
      <xdr:row>20</xdr:row>
      <xdr:rowOff>154215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5B72E0-D033-449D-8033-C2B3CD113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zoomScaleNormal="100" workbookViewId="0">
      <selection activeCell="I13" sqref="I13"/>
    </sheetView>
  </sheetViews>
  <sheetFormatPr defaultRowHeight="14.5" x14ac:dyDescent="0.35"/>
  <cols>
    <col min="8" max="8" width="12.90625" bestFit="1" customWidth="1"/>
  </cols>
  <sheetData>
    <row r="1" spans="1:19" x14ac:dyDescent="0.35">
      <c r="A1" s="5" t="s">
        <v>8</v>
      </c>
      <c r="B1" s="5"/>
      <c r="C1" s="5"/>
      <c r="D1" s="5"/>
      <c r="E1" s="5"/>
      <c r="F1" s="5"/>
      <c r="G1" s="5"/>
      <c r="H1" s="5"/>
    </row>
    <row r="2" spans="1:19" x14ac:dyDescent="0.35">
      <c r="A2" s="5" t="s">
        <v>9</v>
      </c>
      <c r="B2" s="5"/>
      <c r="C2" s="5"/>
      <c r="D2" s="5"/>
      <c r="E2" s="5"/>
      <c r="F2" s="5"/>
      <c r="G2" s="5"/>
      <c r="H2" s="5"/>
    </row>
    <row r="3" spans="1:19" x14ac:dyDescent="0.35">
      <c r="A3" s="6" t="s">
        <v>12</v>
      </c>
      <c r="B3" s="6"/>
      <c r="C3" s="6"/>
      <c r="D3" s="6"/>
      <c r="E3" s="6"/>
      <c r="F3" s="6"/>
      <c r="G3" s="6"/>
      <c r="H3" s="6"/>
    </row>
    <row r="4" spans="1:19" x14ac:dyDescent="0.35">
      <c r="A4" s="1"/>
      <c r="B4" s="1"/>
      <c r="G4" s="3" t="s">
        <v>11</v>
      </c>
      <c r="H4" s="3">
        <f>(SUM(F6:F105)/100)</f>
        <v>1.5940681361202681E-2</v>
      </c>
    </row>
    <row r="5" spans="1:19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7" t="s">
        <v>10</v>
      </c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>
        <v>0</v>
      </c>
      <c r="B6" s="4">
        <v>4</v>
      </c>
      <c r="C6" s="4">
        <v>1</v>
      </c>
      <c r="D6" s="4">
        <v>4</v>
      </c>
      <c r="E6" s="4">
        <f>(B6-C6)</f>
        <v>3</v>
      </c>
      <c r="F6" s="4">
        <f>(1/D6)*((1/G6)-(1/G$6))</f>
        <v>0</v>
      </c>
      <c r="G6" s="4">
        <f>(1/E6)</f>
        <v>0.33333333333333331</v>
      </c>
      <c r="H6" s="4">
        <f>(G$6/((G$6*0.015941*D6)+1))</f>
        <v>0.32639589733412888</v>
      </c>
    </row>
    <row r="7" spans="1:19" x14ac:dyDescent="0.35">
      <c r="A7" s="4">
        <f>A6+1</f>
        <v>1</v>
      </c>
      <c r="B7" s="4">
        <v>9</v>
      </c>
      <c r="C7" s="4">
        <v>4</v>
      </c>
      <c r="D7" s="4">
        <v>13</v>
      </c>
      <c r="E7" s="4">
        <f t="shared" ref="E7:E70" si="0">(B7-C7)</f>
        <v>5</v>
      </c>
      <c r="F7" s="4">
        <f t="shared" ref="F7:F70" si="1">(1/D7)*((1/G7)-(1/G$6))</f>
        <v>0.15384615384615385</v>
      </c>
      <c r="G7" s="4">
        <f t="shared" ref="G7:G70" si="2">(1/E7)</f>
        <v>0.2</v>
      </c>
      <c r="H7" s="4">
        <f t="shared" ref="H7:H70" si="3">(G$6/((G$6*0.015941*D7)+1))</f>
        <v>0.31179524530958619</v>
      </c>
    </row>
    <row r="8" spans="1:19" x14ac:dyDescent="0.35">
      <c r="A8" s="4">
        <f t="shared" ref="A8:A71" si="4">A7+1</f>
        <v>2</v>
      </c>
      <c r="B8" s="4">
        <v>9</v>
      </c>
      <c r="C8" s="4">
        <v>2</v>
      </c>
      <c r="D8" s="4">
        <v>22</v>
      </c>
      <c r="E8" s="4">
        <f t="shared" si="0"/>
        <v>7</v>
      </c>
      <c r="F8" s="4">
        <f t="shared" si="1"/>
        <v>0.18181818181818182</v>
      </c>
      <c r="G8" s="4">
        <f t="shared" si="2"/>
        <v>0.14285714285714285</v>
      </c>
      <c r="H8" s="4">
        <f t="shared" si="3"/>
        <v>0.29844492288481639</v>
      </c>
    </row>
    <row r="9" spans="1:19" x14ac:dyDescent="0.35">
      <c r="A9" s="4">
        <f t="shared" si="4"/>
        <v>3</v>
      </c>
      <c r="B9" s="4">
        <v>7</v>
      </c>
      <c r="C9" s="4">
        <v>5</v>
      </c>
      <c r="D9" s="4">
        <v>29</v>
      </c>
      <c r="E9" s="4">
        <f t="shared" si="0"/>
        <v>2</v>
      </c>
      <c r="F9" s="4">
        <f t="shared" si="1"/>
        <v>-3.4482758620689655E-2</v>
      </c>
      <c r="G9" s="4">
        <f t="shared" si="2"/>
        <v>0.5</v>
      </c>
      <c r="H9" s="4">
        <f t="shared" si="3"/>
        <v>0.28882626493628921</v>
      </c>
    </row>
    <row r="10" spans="1:19" x14ac:dyDescent="0.35">
      <c r="A10" s="4">
        <f t="shared" si="4"/>
        <v>4</v>
      </c>
      <c r="B10" s="4">
        <v>6</v>
      </c>
      <c r="C10" s="4">
        <v>5</v>
      </c>
      <c r="D10" s="4">
        <v>35</v>
      </c>
      <c r="E10" s="4">
        <f t="shared" si="0"/>
        <v>1</v>
      </c>
      <c r="F10" s="4">
        <f t="shared" si="1"/>
        <v>-5.7142857142857141E-2</v>
      </c>
      <c r="G10" s="4">
        <f t="shared" si="2"/>
        <v>1</v>
      </c>
      <c r="H10" s="4">
        <f t="shared" si="3"/>
        <v>0.28106190810118786</v>
      </c>
    </row>
    <row r="11" spans="1:19" x14ac:dyDescent="0.35">
      <c r="A11" s="4">
        <f t="shared" si="4"/>
        <v>5</v>
      </c>
      <c r="B11" s="4">
        <v>8</v>
      </c>
      <c r="C11" s="4">
        <v>6</v>
      </c>
      <c r="D11" s="4">
        <v>43</v>
      </c>
      <c r="E11" s="4">
        <f t="shared" si="0"/>
        <v>2</v>
      </c>
      <c r="F11" s="4">
        <f t="shared" si="1"/>
        <v>-2.3255813953488372E-2</v>
      </c>
      <c r="G11" s="4">
        <f t="shared" si="2"/>
        <v>0.5</v>
      </c>
      <c r="H11" s="4">
        <f t="shared" si="3"/>
        <v>0.27133632870551133</v>
      </c>
    </row>
    <row r="12" spans="1:19" x14ac:dyDescent="0.35">
      <c r="A12" s="4">
        <f t="shared" si="4"/>
        <v>6</v>
      </c>
      <c r="B12" s="4">
        <v>7</v>
      </c>
      <c r="C12" s="4">
        <v>2</v>
      </c>
      <c r="D12" s="4">
        <v>50</v>
      </c>
      <c r="E12" s="4">
        <f t="shared" si="0"/>
        <v>5</v>
      </c>
      <c r="F12" s="4">
        <f t="shared" si="1"/>
        <v>0.04</v>
      </c>
      <c r="G12" s="4">
        <f t="shared" si="2"/>
        <v>0.2</v>
      </c>
      <c r="H12" s="4">
        <f t="shared" si="3"/>
        <v>0.2633623470852372</v>
      </c>
    </row>
    <row r="13" spans="1:19" x14ac:dyDescent="0.35">
      <c r="A13" s="4">
        <f t="shared" si="4"/>
        <v>7</v>
      </c>
      <c r="B13" s="4">
        <v>9</v>
      </c>
      <c r="C13" s="4">
        <v>6</v>
      </c>
      <c r="D13" s="4">
        <v>59</v>
      </c>
      <c r="E13" s="4">
        <f t="shared" si="0"/>
        <v>3</v>
      </c>
      <c r="F13" s="4">
        <f t="shared" si="1"/>
        <v>0</v>
      </c>
      <c r="G13" s="4">
        <f t="shared" si="2"/>
        <v>0.33333333333333331</v>
      </c>
      <c r="H13" s="4">
        <f t="shared" si="3"/>
        <v>0.25377367803581202</v>
      </c>
    </row>
    <row r="14" spans="1:19" x14ac:dyDescent="0.35">
      <c r="A14" s="4">
        <f t="shared" si="4"/>
        <v>8</v>
      </c>
      <c r="B14" s="4">
        <v>7</v>
      </c>
      <c r="C14" s="4">
        <v>6</v>
      </c>
      <c r="D14" s="4">
        <v>66</v>
      </c>
      <c r="E14" s="4">
        <f t="shared" si="0"/>
        <v>1</v>
      </c>
      <c r="F14" s="4">
        <f t="shared" si="1"/>
        <v>-3.0303030303030304E-2</v>
      </c>
      <c r="G14" s="4">
        <f t="shared" si="2"/>
        <v>1</v>
      </c>
      <c r="H14" s="4">
        <f t="shared" si="3"/>
        <v>0.24678525191591727</v>
      </c>
    </row>
    <row r="15" spans="1:19" x14ac:dyDescent="0.35">
      <c r="A15" s="4">
        <f t="shared" si="4"/>
        <v>9</v>
      </c>
      <c r="B15" s="4">
        <v>7</v>
      </c>
      <c r="C15" s="4">
        <v>6</v>
      </c>
      <c r="D15" s="4">
        <v>73</v>
      </c>
      <c r="E15" s="4">
        <f t="shared" si="0"/>
        <v>1</v>
      </c>
      <c r="F15" s="4">
        <f t="shared" si="1"/>
        <v>-2.7397260273972601E-2</v>
      </c>
      <c r="G15" s="4">
        <f t="shared" si="2"/>
        <v>1</v>
      </c>
      <c r="H15" s="4">
        <f t="shared" si="3"/>
        <v>0.2401714055286977</v>
      </c>
    </row>
    <row r="16" spans="1:19" x14ac:dyDescent="0.35">
      <c r="A16" s="4">
        <f t="shared" si="4"/>
        <v>10</v>
      </c>
      <c r="B16" s="4">
        <v>5</v>
      </c>
      <c r="C16" s="4">
        <v>1</v>
      </c>
      <c r="D16" s="4">
        <v>78</v>
      </c>
      <c r="E16" s="4">
        <f t="shared" si="0"/>
        <v>4</v>
      </c>
      <c r="F16" s="4">
        <f t="shared" si="1"/>
        <v>1.282051282051282E-2</v>
      </c>
      <c r="G16" s="4">
        <f t="shared" si="2"/>
        <v>0.25</v>
      </c>
      <c r="H16" s="4">
        <f t="shared" si="3"/>
        <v>0.23566019496639248</v>
      </c>
    </row>
    <row r="17" spans="1:8" x14ac:dyDescent="0.35">
      <c r="A17" s="4">
        <f t="shared" si="4"/>
        <v>11</v>
      </c>
      <c r="B17" s="4">
        <v>7</v>
      </c>
      <c r="C17" s="4">
        <v>6</v>
      </c>
      <c r="D17" s="4">
        <v>85</v>
      </c>
      <c r="E17" s="4">
        <f t="shared" si="0"/>
        <v>1</v>
      </c>
      <c r="F17" s="4">
        <f t="shared" si="1"/>
        <v>-2.3529411764705882E-2</v>
      </c>
      <c r="G17" s="4">
        <f t="shared" si="2"/>
        <v>1</v>
      </c>
      <c r="H17" s="4">
        <f t="shared" si="3"/>
        <v>0.22962191603415397</v>
      </c>
    </row>
    <row r="18" spans="1:8" x14ac:dyDescent="0.35">
      <c r="A18" s="4">
        <f t="shared" si="4"/>
        <v>12</v>
      </c>
      <c r="B18" s="4">
        <v>10</v>
      </c>
      <c r="C18" s="4">
        <v>2</v>
      </c>
      <c r="D18" s="4">
        <v>95</v>
      </c>
      <c r="E18" s="4">
        <f t="shared" si="0"/>
        <v>8</v>
      </c>
      <c r="F18" s="4">
        <f t="shared" si="1"/>
        <v>5.2631578947368418E-2</v>
      </c>
      <c r="G18" s="4">
        <f t="shared" si="2"/>
        <v>0.125</v>
      </c>
      <c r="H18" s="4">
        <f t="shared" si="3"/>
        <v>0.22151362474927427</v>
      </c>
    </row>
    <row r="19" spans="1:8" x14ac:dyDescent="0.35">
      <c r="A19" s="4">
        <f t="shared" si="4"/>
        <v>13</v>
      </c>
      <c r="B19" s="4">
        <v>7</v>
      </c>
      <c r="C19" s="4">
        <v>5</v>
      </c>
      <c r="D19" s="4">
        <v>102</v>
      </c>
      <c r="E19" s="4">
        <f t="shared" si="0"/>
        <v>2</v>
      </c>
      <c r="F19" s="4">
        <f t="shared" si="1"/>
        <v>-9.8039215686274508E-3</v>
      </c>
      <c r="G19" s="4">
        <f t="shared" si="2"/>
        <v>0.5</v>
      </c>
      <c r="H19" s="4">
        <f t="shared" si="3"/>
        <v>0.216170317999508</v>
      </c>
    </row>
    <row r="20" spans="1:8" x14ac:dyDescent="0.35">
      <c r="A20" s="4">
        <f t="shared" si="4"/>
        <v>14</v>
      </c>
      <c r="B20" s="4">
        <v>9</v>
      </c>
      <c r="C20" s="4">
        <v>5</v>
      </c>
      <c r="D20" s="4">
        <v>111</v>
      </c>
      <c r="E20" s="4">
        <f t="shared" si="0"/>
        <v>4</v>
      </c>
      <c r="F20" s="4">
        <f t="shared" si="1"/>
        <v>9.0090090090090089E-3</v>
      </c>
      <c r="G20" s="4">
        <f t="shared" si="2"/>
        <v>0.25</v>
      </c>
      <c r="H20" s="4">
        <f t="shared" si="3"/>
        <v>0.20966773743980174</v>
      </c>
    </row>
    <row r="21" spans="1:8" x14ac:dyDescent="0.35">
      <c r="A21" s="4">
        <f t="shared" si="4"/>
        <v>15</v>
      </c>
      <c r="B21" s="4">
        <v>8</v>
      </c>
      <c r="C21" s="4">
        <v>1</v>
      </c>
      <c r="D21" s="4">
        <v>119</v>
      </c>
      <c r="E21" s="4">
        <f t="shared" si="0"/>
        <v>7</v>
      </c>
      <c r="F21" s="4">
        <f t="shared" si="1"/>
        <v>3.3613445378151259E-2</v>
      </c>
      <c r="G21" s="4">
        <f t="shared" si="2"/>
        <v>0.14285714285714285</v>
      </c>
      <c r="H21" s="4">
        <f t="shared" si="3"/>
        <v>0.20420753284831319</v>
      </c>
    </row>
    <row r="22" spans="1:8" x14ac:dyDescent="0.35">
      <c r="A22" s="4">
        <f t="shared" si="4"/>
        <v>16</v>
      </c>
      <c r="B22" s="4">
        <v>10</v>
      </c>
      <c r="C22" s="4">
        <v>2</v>
      </c>
      <c r="D22" s="4">
        <v>129</v>
      </c>
      <c r="E22" s="4">
        <f t="shared" si="0"/>
        <v>8</v>
      </c>
      <c r="F22" s="4">
        <f t="shared" si="1"/>
        <v>3.875968992248062E-2</v>
      </c>
      <c r="G22" s="4">
        <f t="shared" si="2"/>
        <v>0.125</v>
      </c>
      <c r="H22" s="4">
        <f t="shared" si="3"/>
        <v>0.19776959407197509</v>
      </c>
    </row>
    <row r="23" spans="1:8" x14ac:dyDescent="0.35">
      <c r="A23" s="4">
        <f t="shared" si="4"/>
        <v>17</v>
      </c>
      <c r="B23" s="4">
        <v>7</v>
      </c>
      <c r="C23" s="4">
        <v>3</v>
      </c>
      <c r="D23" s="4">
        <v>136</v>
      </c>
      <c r="E23" s="4">
        <f t="shared" si="0"/>
        <v>4</v>
      </c>
      <c r="F23" s="4">
        <f t="shared" si="1"/>
        <v>7.3529411764705881E-3</v>
      </c>
      <c r="G23" s="4">
        <f t="shared" si="2"/>
        <v>0.25</v>
      </c>
      <c r="H23" s="4">
        <f t="shared" si="3"/>
        <v>0.19349935061617934</v>
      </c>
    </row>
    <row r="24" spans="1:8" x14ac:dyDescent="0.35">
      <c r="A24" s="4">
        <f t="shared" si="4"/>
        <v>18</v>
      </c>
      <c r="B24" s="4">
        <v>7</v>
      </c>
      <c r="C24" s="4">
        <v>3</v>
      </c>
      <c r="D24" s="4">
        <v>143</v>
      </c>
      <c r="E24" s="4">
        <f t="shared" si="0"/>
        <v>4</v>
      </c>
      <c r="F24" s="4">
        <f t="shared" si="1"/>
        <v>6.993006993006993E-3</v>
      </c>
      <c r="G24" s="4">
        <f t="shared" si="2"/>
        <v>0.25</v>
      </c>
      <c r="H24" s="4">
        <f t="shared" si="3"/>
        <v>0.18940961590949856</v>
      </c>
    </row>
    <row r="25" spans="1:8" x14ac:dyDescent="0.35">
      <c r="A25" s="4">
        <f t="shared" si="4"/>
        <v>19</v>
      </c>
      <c r="B25" s="4">
        <v>7</v>
      </c>
      <c r="C25" s="4">
        <v>3</v>
      </c>
      <c r="D25" s="4">
        <v>150</v>
      </c>
      <c r="E25" s="4">
        <f t="shared" si="0"/>
        <v>4</v>
      </c>
      <c r="F25" s="4">
        <f t="shared" si="1"/>
        <v>6.6666666666666671E-3</v>
      </c>
      <c r="G25" s="4">
        <f t="shared" si="2"/>
        <v>0.25</v>
      </c>
      <c r="H25" s="4">
        <f t="shared" si="3"/>
        <v>0.18548918134349812</v>
      </c>
    </row>
    <row r="26" spans="1:8" x14ac:dyDescent="0.35">
      <c r="A26" s="4">
        <f t="shared" si="4"/>
        <v>20</v>
      </c>
      <c r="B26" s="4">
        <v>7</v>
      </c>
      <c r="C26" s="4">
        <v>6</v>
      </c>
      <c r="D26" s="4">
        <v>157</v>
      </c>
      <c r="E26" s="4">
        <f t="shared" si="0"/>
        <v>1</v>
      </c>
      <c r="F26" s="4">
        <f t="shared" si="1"/>
        <v>-1.2738853503184714E-2</v>
      </c>
      <c r="G26" s="4">
        <f t="shared" si="2"/>
        <v>1</v>
      </c>
      <c r="H26" s="4">
        <f t="shared" si="3"/>
        <v>0.18172774748275269</v>
      </c>
    </row>
    <row r="27" spans="1:8" x14ac:dyDescent="0.35">
      <c r="A27" s="4">
        <f t="shared" si="4"/>
        <v>21</v>
      </c>
      <c r="B27" s="4">
        <v>4</v>
      </c>
      <c r="C27" s="4">
        <v>2</v>
      </c>
      <c r="D27" s="4">
        <v>161</v>
      </c>
      <c r="E27" s="4">
        <f t="shared" si="0"/>
        <v>2</v>
      </c>
      <c r="F27" s="4">
        <f t="shared" si="1"/>
        <v>-6.2111801242236021E-3</v>
      </c>
      <c r="G27" s="4">
        <f t="shared" si="2"/>
        <v>0.5</v>
      </c>
      <c r="H27" s="4">
        <f t="shared" si="3"/>
        <v>0.17964606491582413</v>
      </c>
    </row>
    <row r="28" spans="1:8" x14ac:dyDescent="0.35">
      <c r="A28" s="4">
        <f t="shared" si="4"/>
        <v>22</v>
      </c>
      <c r="B28" s="4">
        <v>8</v>
      </c>
      <c r="C28" s="4">
        <v>1</v>
      </c>
      <c r="D28" s="4">
        <v>169</v>
      </c>
      <c r="E28" s="4">
        <f t="shared" si="0"/>
        <v>7</v>
      </c>
      <c r="F28" s="4">
        <f t="shared" si="1"/>
        <v>2.3668639053254437E-2</v>
      </c>
      <c r="G28" s="4">
        <f t="shared" si="2"/>
        <v>0.14285714285714285</v>
      </c>
      <c r="H28" s="4">
        <f t="shared" si="3"/>
        <v>0.1756225688348268</v>
      </c>
    </row>
    <row r="29" spans="1:8" x14ac:dyDescent="0.35">
      <c r="A29" s="4">
        <f t="shared" si="4"/>
        <v>23</v>
      </c>
      <c r="B29" s="4">
        <v>13</v>
      </c>
      <c r="C29" s="4">
        <v>6</v>
      </c>
      <c r="D29" s="4">
        <v>182</v>
      </c>
      <c r="E29" s="4">
        <f t="shared" si="0"/>
        <v>7</v>
      </c>
      <c r="F29" s="4">
        <f t="shared" si="1"/>
        <v>2.197802197802198E-2</v>
      </c>
      <c r="G29" s="4">
        <f t="shared" si="2"/>
        <v>0.14285714285714285</v>
      </c>
      <c r="H29" s="4">
        <f t="shared" si="3"/>
        <v>0.16945527922671455</v>
      </c>
    </row>
    <row r="30" spans="1:8" x14ac:dyDescent="0.35">
      <c r="A30" s="4">
        <f t="shared" si="4"/>
        <v>24</v>
      </c>
      <c r="B30" s="4">
        <v>13</v>
      </c>
      <c r="C30" s="4">
        <v>2</v>
      </c>
      <c r="D30" s="4">
        <v>195</v>
      </c>
      <c r="E30" s="4">
        <f t="shared" si="0"/>
        <v>11</v>
      </c>
      <c r="F30" s="4">
        <f t="shared" si="1"/>
        <v>4.1025641025641026E-2</v>
      </c>
      <c r="G30" s="4">
        <f t="shared" si="2"/>
        <v>9.0909090909090912E-2</v>
      </c>
      <c r="H30" s="4">
        <f t="shared" si="3"/>
        <v>0.16370644487717514</v>
      </c>
    </row>
    <row r="31" spans="1:8" x14ac:dyDescent="0.35">
      <c r="A31" s="4">
        <f t="shared" si="4"/>
        <v>25</v>
      </c>
      <c r="B31" s="4">
        <v>19</v>
      </c>
      <c r="C31" s="4">
        <v>3</v>
      </c>
      <c r="D31" s="4">
        <v>214</v>
      </c>
      <c r="E31" s="4">
        <f t="shared" si="0"/>
        <v>16</v>
      </c>
      <c r="F31" s="4">
        <f t="shared" si="1"/>
        <v>6.0747663551401862E-2</v>
      </c>
      <c r="G31" s="4">
        <f t="shared" si="2"/>
        <v>6.25E-2</v>
      </c>
      <c r="H31" s="4">
        <f t="shared" si="3"/>
        <v>0.15597280707692296</v>
      </c>
    </row>
    <row r="32" spans="1:8" x14ac:dyDescent="0.35">
      <c r="A32" s="4">
        <f t="shared" si="4"/>
        <v>26</v>
      </c>
      <c r="B32" s="4">
        <v>16</v>
      </c>
      <c r="C32" s="4">
        <v>5</v>
      </c>
      <c r="D32" s="4">
        <v>230</v>
      </c>
      <c r="E32" s="4">
        <f t="shared" si="0"/>
        <v>11</v>
      </c>
      <c r="F32" s="4">
        <f t="shared" si="1"/>
        <v>3.4782608695652174E-2</v>
      </c>
      <c r="G32" s="4">
        <f t="shared" si="2"/>
        <v>9.0909090909090912E-2</v>
      </c>
      <c r="H32" s="4">
        <f t="shared" si="3"/>
        <v>0.15000532518904419</v>
      </c>
    </row>
    <row r="33" spans="1:8" x14ac:dyDescent="0.35">
      <c r="A33" s="4">
        <f t="shared" si="4"/>
        <v>27</v>
      </c>
      <c r="B33" s="4">
        <v>10</v>
      </c>
      <c r="C33" s="4">
        <v>1</v>
      </c>
      <c r="D33" s="4">
        <v>240</v>
      </c>
      <c r="E33" s="4">
        <f t="shared" si="0"/>
        <v>9</v>
      </c>
      <c r="F33" s="4">
        <f t="shared" si="1"/>
        <v>2.5000000000000001E-2</v>
      </c>
      <c r="G33" s="4">
        <f t="shared" si="2"/>
        <v>0.1111111111111111</v>
      </c>
      <c r="H33" s="4">
        <f t="shared" si="3"/>
        <v>0.14650211549054767</v>
      </c>
    </row>
    <row r="34" spans="1:8" x14ac:dyDescent="0.35">
      <c r="A34" s="4">
        <f t="shared" si="4"/>
        <v>28</v>
      </c>
      <c r="B34" s="4">
        <v>14</v>
      </c>
      <c r="C34" s="4">
        <v>4</v>
      </c>
      <c r="D34" s="4">
        <v>254</v>
      </c>
      <c r="E34" s="4">
        <f t="shared" si="0"/>
        <v>10</v>
      </c>
      <c r="F34" s="4">
        <f t="shared" si="1"/>
        <v>2.7559055118110236E-2</v>
      </c>
      <c r="G34" s="4">
        <f t="shared" si="2"/>
        <v>0.1</v>
      </c>
      <c r="H34" s="4">
        <f t="shared" si="3"/>
        <v>0.14186381244242102</v>
      </c>
    </row>
    <row r="35" spans="1:8" x14ac:dyDescent="0.35">
      <c r="A35" s="4">
        <f t="shared" si="4"/>
        <v>29</v>
      </c>
      <c r="B35" s="4">
        <v>19</v>
      </c>
      <c r="C35" s="4">
        <v>3</v>
      </c>
      <c r="D35" s="4">
        <v>273</v>
      </c>
      <c r="E35" s="4">
        <f t="shared" si="0"/>
        <v>16</v>
      </c>
      <c r="F35" s="4">
        <f t="shared" si="1"/>
        <v>4.7619047619047616E-2</v>
      </c>
      <c r="G35" s="4">
        <f t="shared" si="2"/>
        <v>6.25E-2</v>
      </c>
      <c r="H35" s="4">
        <f t="shared" si="3"/>
        <v>0.13601938983605993</v>
      </c>
    </row>
    <row r="36" spans="1:8" x14ac:dyDescent="0.35">
      <c r="A36" s="4">
        <f t="shared" si="4"/>
        <v>30</v>
      </c>
      <c r="B36" s="4">
        <v>13</v>
      </c>
      <c r="C36" s="4">
        <v>1</v>
      </c>
      <c r="D36" s="4">
        <v>286</v>
      </c>
      <c r="E36" s="4">
        <f t="shared" si="0"/>
        <v>12</v>
      </c>
      <c r="F36" s="4">
        <f t="shared" si="1"/>
        <v>3.1468531468531472E-2</v>
      </c>
      <c r="G36" s="4">
        <f t="shared" si="2"/>
        <v>8.3333333333333329E-2</v>
      </c>
      <c r="H36" s="4">
        <f t="shared" si="3"/>
        <v>0.13229042616831629</v>
      </c>
    </row>
    <row r="37" spans="1:8" x14ac:dyDescent="0.35">
      <c r="A37" s="4">
        <f t="shared" si="4"/>
        <v>31</v>
      </c>
      <c r="B37" s="4">
        <v>12</v>
      </c>
      <c r="C37" s="4">
        <v>4</v>
      </c>
      <c r="D37" s="4">
        <v>298</v>
      </c>
      <c r="E37" s="4">
        <f t="shared" si="0"/>
        <v>8</v>
      </c>
      <c r="F37" s="4">
        <f t="shared" si="1"/>
        <v>1.6778523489932886E-2</v>
      </c>
      <c r="G37" s="4">
        <f t="shared" si="2"/>
        <v>0.125</v>
      </c>
      <c r="H37" s="4">
        <f t="shared" si="3"/>
        <v>0.12902529902258175</v>
      </c>
    </row>
    <row r="38" spans="1:8" x14ac:dyDescent="0.35">
      <c r="A38" s="4">
        <f t="shared" si="4"/>
        <v>32</v>
      </c>
      <c r="B38" s="4">
        <v>9</v>
      </c>
      <c r="C38" s="4">
        <v>3</v>
      </c>
      <c r="D38" s="4">
        <v>307</v>
      </c>
      <c r="E38" s="4">
        <f t="shared" si="0"/>
        <v>6</v>
      </c>
      <c r="F38" s="4">
        <f t="shared" si="1"/>
        <v>9.77198697068404E-3</v>
      </c>
      <c r="G38" s="4">
        <f t="shared" si="2"/>
        <v>0.16666666666666666</v>
      </c>
      <c r="H38" s="4">
        <f t="shared" si="3"/>
        <v>0.12668030337905775</v>
      </c>
    </row>
    <row r="39" spans="1:8" x14ac:dyDescent="0.35">
      <c r="A39" s="4">
        <f t="shared" si="4"/>
        <v>33</v>
      </c>
      <c r="B39" s="4">
        <v>12</v>
      </c>
      <c r="C39" s="4">
        <v>3</v>
      </c>
      <c r="D39" s="4">
        <v>319</v>
      </c>
      <c r="E39" s="4">
        <f t="shared" si="0"/>
        <v>9</v>
      </c>
      <c r="F39" s="4">
        <f t="shared" si="1"/>
        <v>1.8808777429467086E-2</v>
      </c>
      <c r="G39" s="4">
        <f t="shared" si="2"/>
        <v>0.1111111111111111</v>
      </c>
      <c r="H39" s="4">
        <f t="shared" si="3"/>
        <v>0.12368309965679178</v>
      </c>
    </row>
    <row r="40" spans="1:8" x14ac:dyDescent="0.35">
      <c r="A40" s="4">
        <f t="shared" si="4"/>
        <v>34</v>
      </c>
      <c r="B40" s="4">
        <v>20</v>
      </c>
      <c r="C40" s="4">
        <v>2</v>
      </c>
      <c r="D40" s="4">
        <v>339</v>
      </c>
      <c r="E40" s="4">
        <f t="shared" si="0"/>
        <v>18</v>
      </c>
      <c r="F40" s="4">
        <f t="shared" si="1"/>
        <v>4.4247787610619468E-2</v>
      </c>
      <c r="G40" s="4">
        <f t="shared" si="2"/>
        <v>5.5555555555555552E-2</v>
      </c>
      <c r="H40" s="4">
        <f t="shared" si="3"/>
        <v>0.11899097084614123</v>
      </c>
    </row>
    <row r="41" spans="1:8" x14ac:dyDescent="0.35">
      <c r="A41" s="4">
        <f t="shared" si="4"/>
        <v>35</v>
      </c>
      <c r="B41" s="4">
        <v>13</v>
      </c>
      <c r="C41" s="4">
        <v>2</v>
      </c>
      <c r="D41" s="4">
        <v>352</v>
      </c>
      <c r="E41" s="4">
        <f t="shared" si="0"/>
        <v>11</v>
      </c>
      <c r="F41" s="4">
        <f t="shared" si="1"/>
        <v>2.2727272727272728E-2</v>
      </c>
      <c r="G41" s="4">
        <f t="shared" si="2"/>
        <v>9.0909090909090912E-2</v>
      </c>
      <c r="H41" s="4">
        <f t="shared" si="3"/>
        <v>0.11612740197918255</v>
      </c>
    </row>
    <row r="42" spans="1:8" x14ac:dyDescent="0.35">
      <c r="A42" s="4">
        <f t="shared" si="4"/>
        <v>36</v>
      </c>
      <c r="B42" s="4">
        <v>19</v>
      </c>
      <c r="C42" s="4">
        <v>2</v>
      </c>
      <c r="D42" s="4">
        <v>371</v>
      </c>
      <c r="E42" s="4">
        <f t="shared" si="0"/>
        <v>17</v>
      </c>
      <c r="F42" s="4">
        <f t="shared" si="1"/>
        <v>3.7735849056603779E-2</v>
      </c>
      <c r="G42" s="4">
        <f t="shared" si="2"/>
        <v>5.8823529411764705E-2</v>
      </c>
      <c r="H42" s="4">
        <f t="shared" si="3"/>
        <v>0.11218168586861886</v>
      </c>
    </row>
    <row r="43" spans="1:8" x14ac:dyDescent="0.35">
      <c r="A43" s="4">
        <f t="shared" si="4"/>
        <v>37</v>
      </c>
      <c r="B43" s="4">
        <v>8</v>
      </c>
      <c r="C43" s="4">
        <v>3</v>
      </c>
      <c r="D43" s="4">
        <v>379</v>
      </c>
      <c r="E43" s="4">
        <f t="shared" si="0"/>
        <v>5</v>
      </c>
      <c r="F43" s="4">
        <f t="shared" si="1"/>
        <v>5.2770448548812663E-3</v>
      </c>
      <c r="G43" s="4">
        <f t="shared" si="2"/>
        <v>0.2</v>
      </c>
      <c r="H43" s="4">
        <f t="shared" si="3"/>
        <v>0.11059941676503562</v>
      </c>
    </row>
    <row r="44" spans="1:8" x14ac:dyDescent="0.35">
      <c r="A44" s="4">
        <f t="shared" si="4"/>
        <v>38</v>
      </c>
      <c r="B44" s="4">
        <v>16</v>
      </c>
      <c r="C44" s="4">
        <v>6</v>
      </c>
      <c r="D44" s="4">
        <v>395</v>
      </c>
      <c r="E44" s="4">
        <f t="shared" si="0"/>
        <v>10</v>
      </c>
      <c r="F44" s="4">
        <f t="shared" si="1"/>
        <v>1.7721518987341773E-2</v>
      </c>
      <c r="G44" s="4">
        <f t="shared" si="2"/>
        <v>0.1</v>
      </c>
      <c r="H44" s="4">
        <f t="shared" si="3"/>
        <v>0.10756510781519669</v>
      </c>
    </row>
    <row r="45" spans="1:8" x14ac:dyDescent="0.35">
      <c r="A45" s="4">
        <f t="shared" si="4"/>
        <v>39</v>
      </c>
      <c r="B45" s="4">
        <v>15</v>
      </c>
      <c r="C45" s="4">
        <v>1</v>
      </c>
      <c r="D45" s="4">
        <v>410</v>
      </c>
      <c r="E45" s="4">
        <f t="shared" si="0"/>
        <v>14</v>
      </c>
      <c r="F45" s="4">
        <f t="shared" si="1"/>
        <v>2.6829268292682926E-2</v>
      </c>
      <c r="G45" s="4">
        <f t="shared" si="2"/>
        <v>7.1428571428571425E-2</v>
      </c>
      <c r="H45" s="4">
        <f t="shared" si="3"/>
        <v>0.10486786125143013</v>
      </c>
    </row>
    <row r="46" spans="1:8" x14ac:dyDescent="0.35">
      <c r="A46" s="4">
        <f t="shared" si="4"/>
        <v>40</v>
      </c>
      <c r="B46" s="4">
        <v>8</v>
      </c>
      <c r="C46" s="4">
        <v>5</v>
      </c>
      <c r="D46" s="4">
        <v>418</v>
      </c>
      <c r="E46" s="4">
        <f t="shared" si="0"/>
        <v>3</v>
      </c>
      <c r="F46" s="4">
        <f t="shared" si="1"/>
        <v>0</v>
      </c>
      <c r="G46" s="4">
        <f t="shared" si="2"/>
        <v>0.33333333333333331</v>
      </c>
      <c r="H46" s="4">
        <f t="shared" si="3"/>
        <v>0.10348391001121972</v>
      </c>
    </row>
    <row r="47" spans="1:8" x14ac:dyDescent="0.35">
      <c r="A47" s="4">
        <f t="shared" si="4"/>
        <v>41</v>
      </c>
      <c r="B47" s="4">
        <v>14</v>
      </c>
      <c r="C47" s="4">
        <v>6</v>
      </c>
      <c r="D47" s="4">
        <v>432</v>
      </c>
      <c r="E47" s="4">
        <f t="shared" si="0"/>
        <v>8</v>
      </c>
      <c r="F47" s="4">
        <f t="shared" si="1"/>
        <v>1.1574074074074073E-2</v>
      </c>
      <c r="G47" s="4">
        <f t="shared" si="2"/>
        <v>0.125</v>
      </c>
      <c r="H47" s="4">
        <f t="shared" si="3"/>
        <v>0.10114790737117398</v>
      </c>
    </row>
    <row r="48" spans="1:8" x14ac:dyDescent="0.35">
      <c r="A48" s="4">
        <f t="shared" si="4"/>
        <v>42</v>
      </c>
      <c r="B48" s="4">
        <v>10</v>
      </c>
      <c r="C48" s="4">
        <v>4</v>
      </c>
      <c r="D48" s="4">
        <v>442</v>
      </c>
      <c r="E48" s="4">
        <f t="shared" si="0"/>
        <v>6</v>
      </c>
      <c r="F48" s="4">
        <f t="shared" si="1"/>
        <v>6.7873303167420816E-3</v>
      </c>
      <c r="G48" s="4">
        <f t="shared" si="2"/>
        <v>0.16666666666666666</v>
      </c>
      <c r="H48" s="4">
        <f t="shared" si="3"/>
        <v>9.9542879190182842E-2</v>
      </c>
    </row>
    <row r="49" spans="1:8" x14ac:dyDescent="0.35">
      <c r="A49" s="4">
        <f t="shared" si="4"/>
        <v>43</v>
      </c>
      <c r="B49" s="4">
        <v>10</v>
      </c>
      <c r="C49" s="4">
        <v>2</v>
      </c>
      <c r="D49" s="4">
        <v>452</v>
      </c>
      <c r="E49" s="4">
        <f t="shared" si="0"/>
        <v>8</v>
      </c>
      <c r="F49" s="4">
        <f t="shared" si="1"/>
        <v>1.1061946902654867E-2</v>
      </c>
      <c r="G49" s="4">
        <f t="shared" si="2"/>
        <v>0.125</v>
      </c>
      <c r="H49" s="4">
        <f t="shared" si="3"/>
        <v>9.7987992943296701E-2</v>
      </c>
    </row>
    <row r="50" spans="1:8" x14ac:dyDescent="0.35">
      <c r="A50" s="4">
        <f t="shared" si="4"/>
        <v>44</v>
      </c>
      <c r="B50" s="4">
        <v>20</v>
      </c>
      <c r="C50" s="4">
        <v>4</v>
      </c>
      <c r="D50" s="4">
        <v>472</v>
      </c>
      <c r="E50" s="4">
        <f t="shared" si="0"/>
        <v>16</v>
      </c>
      <c r="F50" s="4">
        <f t="shared" si="1"/>
        <v>2.7542372881355932E-2</v>
      </c>
      <c r="G50" s="4">
        <f t="shared" si="2"/>
        <v>6.25E-2</v>
      </c>
      <c r="H50" s="4">
        <f t="shared" si="3"/>
        <v>9.5019532215042113E-2</v>
      </c>
    </row>
    <row r="51" spans="1:8" x14ac:dyDescent="0.35">
      <c r="A51" s="4">
        <f t="shared" si="4"/>
        <v>45</v>
      </c>
      <c r="B51" s="4">
        <v>17</v>
      </c>
      <c r="C51" s="4">
        <v>2</v>
      </c>
      <c r="D51" s="4">
        <v>489</v>
      </c>
      <c r="E51" s="4">
        <f t="shared" si="0"/>
        <v>15</v>
      </c>
      <c r="F51" s="4">
        <f t="shared" si="1"/>
        <v>2.4539877300613501E-2</v>
      </c>
      <c r="G51" s="4">
        <f t="shared" si="2"/>
        <v>6.6666666666666666E-2</v>
      </c>
      <c r="H51" s="4">
        <f t="shared" si="3"/>
        <v>9.2634200787779772E-2</v>
      </c>
    </row>
    <row r="52" spans="1:8" x14ac:dyDescent="0.35">
      <c r="A52" s="4">
        <f t="shared" si="4"/>
        <v>46</v>
      </c>
      <c r="B52" s="4">
        <v>10</v>
      </c>
      <c r="C52" s="4">
        <v>4</v>
      </c>
      <c r="D52" s="4">
        <v>499</v>
      </c>
      <c r="E52" s="4">
        <f t="shared" si="0"/>
        <v>6</v>
      </c>
      <c r="F52" s="4">
        <f t="shared" si="1"/>
        <v>6.0120240480961915E-3</v>
      </c>
      <c r="G52" s="4">
        <f t="shared" si="2"/>
        <v>0.16666666666666666</v>
      </c>
      <c r="H52" s="4">
        <f t="shared" si="3"/>
        <v>9.1286194177237073E-2</v>
      </c>
    </row>
    <row r="53" spans="1:8" x14ac:dyDescent="0.35">
      <c r="A53" s="4">
        <f t="shared" si="4"/>
        <v>47</v>
      </c>
      <c r="B53" s="4">
        <v>8</v>
      </c>
      <c r="C53" s="4">
        <v>1</v>
      </c>
      <c r="D53" s="4">
        <v>507</v>
      </c>
      <c r="E53" s="4">
        <f t="shared" si="0"/>
        <v>7</v>
      </c>
      <c r="F53" s="4">
        <f t="shared" si="1"/>
        <v>7.889546351084813E-3</v>
      </c>
      <c r="G53" s="4">
        <f t="shared" si="2"/>
        <v>0.14285714285714285</v>
      </c>
      <c r="H53" s="4">
        <f t="shared" si="3"/>
        <v>9.0235711017247935E-2</v>
      </c>
    </row>
    <row r="54" spans="1:8" x14ac:dyDescent="0.35">
      <c r="A54" s="4">
        <f t="shared" si="4"/>
        <v>48</v>
      </c>
      <c r="B54" s="4">
        <v>12</v>
      </c>
      <c r="C54" s="4">
        <v>5</v>
      </c>
      <c r="D54" s="4">
        <v>519</v>
      </c>
      <c r="E54" s="4">
        <f t="shared" si="0"/>
        <v>7</v>
      </c>
      <c r="F54" s="4">
        <f t="shared" si="1"/>
        <v>7.7071290944123313E-3</v>
      </c>
      <c r="G54" s="4">
        <f t="shared" si="2"/>
        <v>0.14285714285714285</v>
      </c>
      <c r="H54" s="4">
        <f t="shared" si="3"/>
        <v>8.8704549008775446E-2</v>
      </c>
    </row>
    <row r="55" spans="1:8" x14ac:dyDescent="0.35">
      <c r="A55" s="4">
        <f t="shared" si="4"/>
        <v>49</v>
      </c>
      <c r="B55" s="4">
        <v>10</v>
      </c>
      <c r="C55" s="4">
        <v>8</v>
      </c>
      <c r="D55" s="4">
        <v>529</v>
      </c>
      <c r="E55" s="4">
        <f t="shared" si="0"/>
        <v>2</v>
      </c>
      <c r="F55" s="4">
        <f t="shared" si="1"/>
        <v>-1.890359168241966E-3</v>
      </c>
      <c r="G55" s="4">
        <f t="shared" si="2"/>
        <v>0.5</v>
      </c>
      <c r="H55" s="4">
        <f t="shared" si="3"/>
        <v>8.7467721130863166E-2</v>
      </c>
    </row>
    <row r="56" spans="1:8" x14ac:dyDescent="0.35">
      <c r="A56" s="4">
        <f t="shared" si="4"/>
        <v>50</v>
      </c>
      <c r="B56" s="4">
        <v>16</v>
      </c>
      <c r="C56" s="4">
        <v>9</v>
      </c>
      <c r="D56" s="4">
        <v>545</v>
      </c>
      <c r="E56" s="4">
        <f t="shared" si="0"/>
        <v>7</v>
      </c>
      <c r="F56" s="4">
        <f t="shared" si="1"/>
        <v>7.3394495412844041E-3</v>
      </c>
      <c r="G56" s="4">
        <f t="shared" si="2"/>
        <v>0.14285714285714285</v>
      </c>
      <c r="H56" s="4">
        <f t="shared" si="3"/>
        <v>8.5558971735165898E-2</v>
      </c>
    </row>
    <row r="57" spans="1:8" x14ac:dyDescent="0.35">
      <c r="A57" s="4">
        <f t="shared" si="4"/>
        <v>51</v>
      </c>
      <c r="B57" s="4">
        <v>13</v>
      </c>
      <c r="C57" s="4">
        <v>8</v>
      </c>
      <c r="D57" s="4">
        <v>558</v>
      </c>
      <c r="E57" s="4">
        <f t="shared" si="0"/>
        <v>5</v>
      </c>
      <c r="F57" s="4">
        <f t="shared" si="1"/>
        <v>3.5842293906810036E-3</v>
      </c>
      <c r="G57" s="4">
        <f t="shared" si="2"/>
        <v>0.2</v>
      </c>
      <c r="H57" s="4">
        <f t="shared" si="3"/>
        <v>8.4068385259852857E-2</v>
      </c>
    </row>
    <row r="58" spans="1:8" x14ac:dyDescent="0.35">
      <c r="A58" s="4">
        <f t="shared" si="4"/>
        <v>52</v>
      </c>
      <c r="B58" s="4">
        <v>15</v>
      </c>
      <c r="C58" s="4">
        <v>5</v>
      </c>
      <c r="D58" s="4">
        <v>573</v>
      </c>
      <c r="E58" s="4">
        <f t="shared" si="0"/>
        <v>10</v>
      </c>
      <c r="F58" s="4">
        <f t="shared" si="1"/>
        <v>1.2216404886561954E-2</v>
      </c>
      <c r="G58" s="4">
        <f t="shared" si="2"/>
        <v>0.1</v>
      </c>
      <c r="H58" s="4">
        <f t="shared" si="3"/>
        <v>8.241174340971831E-2</v>
      </c>
    </row>
    <row r="59" spans="1:8" x14ac:dyDescent="0.35">
      <c r="A59" s="4">
        <f t="shared" si="4"/>
        <v>53</v>
      </c>
      <c r="B59" s="4">
        <v>11</v>
      </c>
      <c r="C59" s="4">
        <v>5</v>
      </c>
      <c r="D59" s="4">
        <v>584</v>
      </c>
      <c r="E59" s="4">
        <f t="shared" si="0"/>
        <v>6</v>
      </c>
      <c r="F59" s="4">
        <f t="shared" si="1"/>
        <v>5.1369863013698627E-3</v>
      </c>
      <c r="G59" s="4">
        <f t="shared" si="2"/>
        <v>0.16666666666666666</v>
      </c>
      <c r="H59" s="4">
        <f t="shared" si="3"/>
        <v>8.1237777776333536E-2</v>
      </c>
    </row>
    <row r="60" spans="1:8" x14ac:dyDescent="0.35">
      <c r="A60" s="4">
        <f t="shared" si="4"/>
        <v>54</v>
      </c>
      <c r="B60" s="4">
        <v>17</v>
      </c>
      <c r="C60" s="4">
        <v>8</v>
      </c>
      <c r="D60" s="4">
        <v>601</v>
      </c>
      <c r="E60" s="4">
        <f t="shared" si="0"/>
        <v>9</v>
      </c>
      <c r="F60" s="4">
        <f t="shared" si="1"/>
        <v>9.9833610648918467E-3</v>
      </c>
      <c r="G60" s="4">
        <f t="shared" si="2"/>
        <v>0.1111111111111111</v>
      </c>
      <c r="H60" s="4">
        <f t="shared" si="3"/>
        <v>7.9487837605711875E-2</v>
      </c>
    </row>
    <row r="61" spans="1:8" x14ac:dyDescent="0.35">
      <c r="A61" s="4">
        <f t="shared" si="4"/>
        <v>55</v>
      </c>
      <c r="B61" s="4">
        <v>10</v>
      </c>
      <c r="C61" s="4">
        <v>5</v>
      </c>
      <c r="D61" s="4">
        <v>611</v>
      </c>
      <c r="E61" s="4">
        <f t="shared" si="0"/>
        <v>5</v>
      </c>
      <c r="F61" s="4">
        <f t="shared" si="1"/>
        <v>3.2733224222585926E-3</v>
      </c>
      <c r="G61" s="4">
        <f t="shared" si="2"/>
        <v>0.2</v>
      </c>
      <c r="H61" s="4">
        <f t="shared" si="3"/>
        <v>7.8493237532860208E-2</v>
      </c>
    </row>
    <row r="62" spans="1:8" x14ac:dyDescent="0.35">
      <c r="A62" s="4">
        <f t="shared" si="4"/>
        <v>56</v>
      </c>
      <c r="B62" s="4">
        <v>17</v>
      </c>
      <c r="C62" s="4">
        <v>4</v>
      </c>
      <c r="D62" s="4">
        <v>628</v>
      </c>
      <c r="E62" s="4">
        <f t="shared" si="0"/>
        <v>13</v>
      </c>
      <c r="F62" s="4">
        <f t="shared" si="1"/>
        <v>1.5923566878980892E-2</v>
      </c>
      <c r="G62" s="4">
        <f t="shared" si="2"/>
        <v>7.6923076923076927E-2</v>
      </c>
      <c r="H62" s="4">
        <f t="shared" si="3"/>
        <v>7.6858350367705733E-2</v>
      </c>
    </row>
    <row r="63" spans="1:8" x14ac:dyDescent="0.35">
      <c r="A63" s="4">
        <f t="shared" si="4"/>
        <v>57</v>
      </c>
      <c r="B63" s="4">
        <v>17</v>
      </c>
      <c r="C63" s="4">
        <v>6</v>
      </c>
      <c r="D63" s="4">
        <v>645</v>
      </c>
      <c r="E63" s="4">
        <f t="shared" si="0"/>
        <v>11</v>
      </c>
      <c r="F63" s="4">
        <f t="shared" si="1"/>
        <v>1.2403100775193798E-2</v>
      </c>
      <c r="G63" s="4">
        <f t="shared" si="2"/>
        <v>9.0909090909090912E-2</v>
      </c>
      <c r="H63" s="4">
        <f t="shared" si="3"/>
        <v>7.5290177756345167E-2</v>
      </c>
    </row>
    <row r="64" spans="1:8" x14ac:dyDescent="0.35">
      <c r="A64" s="4">
        <f t="shared" si="4"/>
        <v>58</v>
      </c>
      <c r="B64" s="4">
        <v>8</v>
      </c>
      <c r="C64" s="4">
        <v>4</v>
      </c>
      <c r="D64" s="4">
        <v>653</v>
      </c>
      <c r="E64" s="4">
        <f t="shared" si="0"/>
        <v>4</v>
      </c>
      <c r="F64" s="4">
        <f t="shared" si="1"/>
        <v>1.5313935681470138E-3</v>
      </c>
      <c r="G64" s="4">
        <f t="shared" si="2"/>
        <v>0.25</v>
      </c>
      <c r="H64" s="4">
        <f t="shared" si="3"/>
        <v>7.457414620246447E-2</v>
      </c>
    </row>
    <row r="65" spans="1:8" x14ac:dyDescent="0.35">
      <c r="A65" s="4">
        <f t="shared" si="4"/>
        <v>59</v>
      </c>
      <c r="B65" s="4">
        <v>11</v>
      </c>
      <c r="C65" s="4">
        <v>10</v>
      </c>
      <c r="D65" s="4">
        <v>664</v>
      </c>
      <c r="E65" s="4">
        <f t="shared" si="0"/>
        <v>1</v>
      </c>
      <c r="F65" s="4">
        <f t="shared" si="1"/>
        <v>-3.0120481927710845E-3</v>
      </c>
      <c r="G65" s="4">
        <f t="shared" si="2"/>
        <v>1</v>
      </c>
      <c r="H65" s="4">
        <f t="shared" si="3"/>
        <v>7.3611553598338847E-2</v>
      </c>
    </row>
    <row r="66" spans="1:8" x14ac:dyDescent="0.35">
      <c r="A66" s="4">
        <f t="shared" si="4"/>
        <v>60</v>
      </c>
      <c r="B66" s="4">
        <v>11</v>
      </c>
      <c r="C66" s="4">
        <v>6</v>
      </c>
      <c r="D66" s="4">
        <v>675</v>
      </c>
      <c r="E66" s="4">
        <f t="shared" si="0"/>
        <v>5</v>
      </c>
      <c r="F66" s="4">
        <f t="shared" si="1"/>
        <v>2.9629629629629628E-3</v>
      </c>
      <c r="G66" s="4">
        <f t="shared" si="2"/>
        <v>0.2</v>
      </c>
      <c r="H66" s="4">
        <f t="shared" si="3"/>
        <v>7.2673494341460046E-2</v>
      </c>
    </row>
    <row r="67" spans="1:8" x14ac:dyDescent="0.35">
      <c r="A67" s="4">
        <f t="shared" si="4"/>
        <v>61</v>
      </c>
      <c r="B67" s="4">
        <v>11</v>
      </c>
      <c r="C67" s="4">
        <v>4</v>
      </c>
      <c r="D67" s="4">
        <v>686</v>
      </c>
      <c r="E67" s="4">
        <f t="shared" si="0"/>
        <v>7</v>
      </c>
      <c r="F67" s="4">
        <f t="shared" si="1"/>
        <v>5.8309037900874635E-3</v>
      </c>
      <c r="G67" s="4">
        <f t="shared" si="2"/>
        <v>0.14285714285714285</v>
      </c>
      <c r="H67" s="4">
        <f t="shared" si="3"/>
        <v>7.1759042321043368E-2</v>
      </c>
    </row>
    <row r="68" spans="1:8" x14ac:dyDescent="0.35">
      <c r="A68" s="4">
        <f t="shared" si="4"/>
        <v>62</v>
      </c>
      <c r="B68" s="4">
        <v>14</v>
      </c>
      <c r="C68" s="4">
        <v>9</v>
      </c>
      <c r="D68" s="4">
        <v>700</v>
      </c>
      <c r="E68" s="4">
        <f t="shared" si="0"/>
        <v>5</v>
      </c>
      <c r="F68" s="4">
        <f t="shared" si="1"/>
        <v>2.8571428571428571E-3</v>
      </c>
      <c r="G68" s="4">
        <f t="shared" si="2"/>
        <v>0.2</v>
      </c>
      <c r="H68" s="4">
        <f t="shared" si="3"/>
        <v>7.0627953131290305E-2</v>
      </c>
    </row>
    <row r="69" spans="1:8" x14ac:dyDescent="0.35">
      <c r="A69" s="4">
        <f t="shared" si="4"/>
        <v>63</v>
      </c>
      <c r="B69" s="4">
        <v>11</v>
      </c>
      <c r="C69" s="4">
        <v>4</v>
      </c>
      <c r="D69" s="4">
        <v>711</v>
      </c>
      <c r="E69" s="4">
        <f t="shared" si="0"/>
        <v>7</v>
      </c>
      <c r="F69" s="4">
        <f t="shared" si="1"/>
        <v>5.6258790436005627E-3</v>
      </c>
      <c r="G69" s="4">
        <f t="shared" si="2"/>
        <v>0.14285714285714285</v>
      </c>
      <c r="H69" s="4">
        <f t="shared" si="3"/>
        <v>6.9763948795773079E-2</v>
      </c>
    </row>
    <row r="70" spans="1:8" x14ac:dyDescent="0.35">
      <c r="A70" s="4">
        <f t="shared" si="4"/>
        <v>64</v>
      </c>
      <c r="B70" s="4">
        <v>9</v>
      </c>
      <c r="C70" s="4">
        <v>4</v>
      </c>
      <c r="D70" s="4">
        <v>720</v>
      </c>
      <c r="E70" s="4">
        <f t="shared" si="0"/>
        <v>5</v>
      </c>
      <c r="F70" s="4">
        <f t="shared" si="1"/>
        <v>2.7777777777777779E-3</v>
      </c>
      <c r="G70" s="4">
        <f t="shared" si="2"/>
        <v>0.2</v>
      </c>
      <c r="H70" s="4">
        <f t="shared" si="3"/>
        <v>6.9072603595090876E-2</v>
      </c>
    </row>
    <row r="71" spans="1:8" x14ac:dyDescent="0.35">
      <c r="A71" s="4">
        <f t="shared" si="4"/>
        <v>65</v>
      </c>
      <c r="B71" s="4">
        <v>9</v>
      </c>
      <c r="C71" s="4">
        <v>5</v>
      </c>
      <c r="D71" s="4">
        <v>729</v>
      </c>
      <c r="E71" s="4">
        <f t="shared" ref="E71:E105" si="5">(B71-C71)</f>
        <v>4</v>
      </c>
      <c r="F71" s="4">
        <f t="shared" ref="F71:F105" si="6">(1/D71)*((1/G71)-(1/G$6))</f>
        <v>1.3717421124828531E-3</v>
      </c>
      <c r="G71" s="4">
        <f t="shared" ref="G71:G105" si="7">(1/E71)</f>
        <v>0.25</v>
      </c>
      <c r="H71" s="4">
        <f t="shared" ref="H71:H105" si="8">(G$6/((G$6*0.015941*D71)+1))</f>
        <v>6.839482609555346E-2</v>
      </c>
    </row>
    <row r="72" spans="1:8" x14ac:dyDescent="0.35">
      <c r="A72" s="4">
        <f t="shared" ref="A72:A103" si="9">A71+1</f>
        <v>66</v>
      </c>
      <c r="B72" s="4">
        <v>11</v>
      </c>
      <c r="C72" s="4">
        <v>4</v>
      </c>
      <c r="D72" s="4">
        <v>740</v>
      </c>
      <c r="E72" s="4">
        <f t="shared" si="5"/>
        <v>7</v>
      </c>
      <c r="F72" s="4">
        <f t="shared" si="6"/>
        <v>5.4054054054054057E-3</v>
      </c>
      <c r="G72" s="4">
        <f t="shared" si="7"/>
        <v>0.14285714285714285</v>
      </c>
      <c r="H72" s="4">
        <f t="shared" si="8"/>
        <v>6.75842809775931E-2</v>
      </c>
    </row>
    <row r="73" spans="1:8" x14ac:dyDescent="0.35">
      <c r="A73" s="4">
        <f t="shared" si="9"/>
        <v>67</v>
      </c>
      <c r="B73" s="4">
        <v>10</v>
      </c>
      <c r="C73" s="4">
        <v>9</v>
      </c>
      <c r="D73" s="4">
        <v>750</v>
      </c>
      <c r="E73" s="4">
        <f t="shared" si="5"/>
        <v>1</v>
      </c>
      <c r="F73" s="4">
        <f t="shared" si="6"/>
        <v>-2.6666666666666666E-3</v>
      </c>
      <c r="G73" s="4">
        <f t="shared" si="7"/>
        <v>1</v>
      </c>
      <c r="H73" s="4">
        <f t="shared" si="8"/>
        <v>6.6863915216555506E-2</v>
      </c>
    </row>
    <row r="74" spans="1:8" x14ac:dyDescent="0.35">
      <c r="A74" s="4">
        <f t="shared" si="9"/>
        <v>68</v>
      </c>
      <c r="B74" s="4">
        <v>10</v>
      </c>
      <c r="C74" s="4">
        <v>7</v>
      </c>
      <c r="D74" s="4">
        <v>760</v>
      </c>
      <c r="E74" s="4">
        <f t="shared" si="5"/>
        <v>3</v>
      </c>
      <c r="F74" s="4">
        <f t="shared" si="6"/>
        <v>0</v>
      </c>
      <c r="G74" s="4">
        <f t="shared" si="7"/>
        <v>0.33333333333333331</v>
      </c>
      <c r="H74" s="4">
        <f t="shared" si="8"/>
        <v>6.615874393655112E-2</v>
      </c>
    </row>
    <row r="75" spans="1:8" x14ac:dyDescent="0.35">
      <c r="A75" s="4">
        <f t="shared" si="9"/>
        <v>69</v>
      </c>
      <c r="B75" s="4">
        <v>9</v>
      </c>
      <c r="C75" s="4">
        <v>7</v>
      </c>
      <c r="D75" s="4">
        <v>769</v>
      </c>
      <c r="E75" s="4">
        <f t="shared" si="5"/>
        <v>2</v>
      </c>
      <c r="F75" s="4">
        <f t="shared" si="6"/>
        <v>-1.3003901170351106E-3</v>
      </c>
      <c r="G75" s="4">
        <f t="shared" si="7"/>
        <v>0.5</v>
      </c>
      <c r="H75" s="4">
        <f t="shared" si="8"/>
        <v>6.5536687470414287E-2</v>
      </c>
    </row>
    <row r="76" spans="1:8" x14ac:dyDescent="0.35">
      <c r="A76" s="4">
        <f t="shared" si="9"/>
        <v>70</v>
      </c>
      <c r="B76" s="4">
        <v>9</v>
      </c>
      <c r="C76" s="4">
        <v>6</v>
      </c>
      <c r="D76" s="4">
        <v>778</v>
      </c>
      <c r="E76" s="4">
        <f t="shared" si="5"/>
        <v>3</v>
      </c>
      <c r="F76" s="4">
        <f t="shared" si="6"/>
        <v>0</v>
      </c>
      <c r="G76" s="4">
        <f t="shared" si="7"/>
        <v>0.33333333333333331</v>
      </c>
      <c r="H76" s="4">
        <f t="shared" si="8"/>
        <v>6.4926219791615405E-2</v>
      </c>
    </row>
    <row r="77" spans="1:8" x14ac:dyDescent="0.35">
      <c r="A77" s="4">
        <f t="shared" si="9"/>
        <v>71</v>
      </c>
      <c r="B77" s="4">
        <v>10</v>
      </c>
      <c r="C77" s="4">
        <v>8</v>
      </c>
      <c r="D77" s="4">
        <v>788</v>
      </c>
      <c r="E77" s="4">
        <f t="shared" si="5"/>
        <v>2</v>
      </c>
      <c r="F77" s="4">
        <f t="shared" si="6"/>
        <v>-1.2690355329949238E-3</v>
      </c>
      <c r="G77" s="4">
        <f t="shared" si="7"/>
        <v>0.5</v>
      </c>
      <c r="H77" s="4">
        <f t="shared" si="8"/>
        <v>6.4261124307489995E-2</v>
      </c>
    </row>
    <row r="78" spans="1:8" x14ac:dyDescent="0.35">
      <c r="A78" s="4">
        <f t="shared" si="9"/>
        <v>72</v>
      </c>
      <c r="B78" s="4">
        <v>13</v>
      </c>
      <c r="C78" s="4">
        <v>4</v>
      </c>
      <c r="D78" s="4">
        <v>801</v>
      </c>
      <c r="E78" s="4">
        <f t="shared" si="5"/>
        <v>9</v>
      </c>
      <c r="F78" s="4">
        <f t="shared" si="6"/>
        <v>7.4906367041198503E-3</v>
      </c>
      <c r="G78" s="4">
        <f t="shared" si="7"/>
        <v>0.1111111111111111</v>
      </c>
      <c r="H78" s="4">
        <f t="shared" si="8"/>
        <v>6.3416603773249883E-2</v>
      </c>
    </row>
    <row r="79" spans="1:8" x14ac:dyDescent="0.35">
      <c r="A79" s="4">
        <f t="shared" si="9"/>
        <v>73</v>
      </c>
      <c r="B79" s="4">
        <v>40</v>
      </c>
      <c r="C79" s="4">
        <v>15</v>
      </c>
      <c r="D79" s="4">
        <v>841</v>
      </c>
      <c r="E79" s="4">
        <f t="shared" si="5"/>
        <v>25</v>
      </c>
      <c r="F79" s="4">
        <f t="shared" si="6"/>
        <v>2.6159334126040427E-2</v>
      </c>
      <c r="G79" s="4">
        <f t="shared" si="7"/>
        <v>0.04</v>
      </c>
      <c r="H79" s="4">
        <f t="shared" si="8"/>
        <v>6.0951894266017589E-2</v>
      </c>
    </row>
    <row r="80" spans="1:8" x14ac:dyDescent="0.35">
      <c r="A80" s="4">
        <f t="shared" si="9"/>
        <v>74</v>
      </c>
      <c r="B80" s="4">
        <v>30</v>
      </c>
      <c r="C80" s="4">
        <v>24</v>
      </c>
      <c r="D80" s="4">
        <v>871</v>
      </c>
      <c r="E80" s="4">
        <f t="shared" si="5"/>
        <v>6</v>
      </c>
      <c r="F80" s="4">
        <f t="shared" si="6"/>
        <v>3.4443168771526979E-3</v>
      </c>
      <c r="G80" s="4">
        <f t="shared" si="7"/>
        <v>0.16666666666666666</v>
      </c>
      <c r="H80" s="4">
        <f t="shared" si="8"/>
        <v>5.9225527908223649E-2</v>
      </c>
    </row>
    <row r="81" spans="1:8" x14ac:dyDescent="0.35">
      <c r="A81" s="4">
        <f t="shared" si="9"/>
        <v>75</v>
      </c>
      <c r="B81" s="4">
        <v>63</v>
      </c>
      <c r="C81" s="4">
        <v>21</v>
      </c>
      <c r="D81" s="4">
        <v>934</v>
      </c>
      <c r="E81" s="4">
        <f t="shared" si="5"/>
        <v>42</v>
      </c>
      <c r="F81" s="4">
        <f t="shared" si="6"/>
        <v>4.17558886509636E-2</v>
      </c>
      <c r="G81" s="4">
        <f t="shared" si="7"/>
        <v>2.3809523809523808E-2</v>
      </c>
      <c r="H81" s="4">
        <f t="shared" si="8"/>
        <v>5.5900605146410952E-2</v>
      </c>
    </row>
    <row r="82" spans="1:8" x14ac:dyDescent="0.35">
      <c r="A82" s="4">
        <f t="shared" si="9"/>
        <v>76</v>
      </c>
      <c r="B82" s="4">
        <v>54</v>
      </c>
      <c r="C82" s="4">
        <v>30</v>
      </c>
      <c r="D82" s="4">
        <v>988</v>
      </c>
      <c r="E82" s="4">
        <f t="shared" si="5"/>
        <v>24</v>
      </c>
      <c r="F82" s="4">
        <f t="shared" si="6"/>
        <v>2.1255060728744939E-2</v>
      </c>
      <c r="G82" s="4">
        <f t="shared" si="7"/>
        <v>4.1666666666666664E-2</v>
      </c>
      <c r="H82" s="4">
        <f t="shared" si="8"/>
        <v>5.3334163924046177E-2</v>
      </c>
    </row>
    <row r="83" spans="1:8" x14ac:dyDescent="0.35">
      <c r="A83" s="4">
        <f t="shared" si="9"/>
        <v>77</v>
      </c>
      <c r="B83" s="4">
        <v>69</v>
      </c>
      <c r="C83" s="4">
        <v>27</v>
      </c>
      <c r="D83" s="4">
        <v>1057</v>
      </c>
      <c r="E83" s="4">
        <f t="shared" si="5"/>
        <v>42</v>
      </c>
      <c r="F83" s="4">
        <f t="shared" si="6"/>
        <v>3.6896877956480605E-2</v>
      </c>
      <c r="G83" s="4">
        <f t="shared" si="7"/>
        <v>2.3809523809523808E-2</v>
      </c>
      <c r="H83" s="4">
        <f t="shared" si="8"/>
        <v>5.0378755037182796E-2</v>
      </c>
    </row>
    <row r="84" spans="1:8" x14ac:dyDescent="0.35">
      <c r="A84" s="4">
        <f t="shared" si="9"/>
        <v>78</v>
      </c>
      <c r="B84" s="4">
        <v>60</v>
      </c>
      <c r="C84" s="4">
        <v>28</v>
      </c>
      <c r="D84" s="4">
        <v>1117</v>
      </c>
      <c r="E84" s="4">
        <f t="shared" si="5"/>
        <v>32</v>
      </c>
      <c r="F84" s="4">
        <f t="shared" si="6"/>
        <v>2.5962399283795883E-2</v>
      </c>
      <c r="G84" s="4">
        <f t="shared" si="7"/>
        <v>3.125E-2</v>
      </c>
      <c r="H84" s="4">
        <f t="shared" si="8"/>
        <v>4.8062834658513805E-2</v>
      </c>
    </row>
    <row r="85" spans="1:8" x14ac:dyDescent="0.35">
      <c r="A85" s="4">
        <f t="shared" si="9"/>
        <v>79</v>
      </c>
      <c r="B85" s="4">
        <v>70</v>
      </c>
      <c r="C85" s="4">
        <v>60</v>
      </c>
      <c r="D85" s="4">
        <v>1187</v>
      </c>
      <c r="E85" s="4">
        <f t="shared" si="5"/>
        <v>10</v>
      </c>
      <c r="F85" s="4">
        <f t="shared" si="6"/>
        <v>5.8972198820556017E-3</v>
      </c>
      <c r="G85" s="4">
        <f t="shared" si="7"/>
        <v>0.1</v>
      </c>
      <c r="H85" s="4">
        <f t="shared" si="8"/>
        <v>4.5616344555212587E-2</v>
      </c>
    </row>
    <row r="86" spans="1:8" x14ac:dyDescent="0.35">
      <c r="A86" s="4">
        <f t="shared" si="9"/>
        <v>80</v>
      </c>
      <c r="B86" s="4">
        <v>30</v>
      </c>
      <c r="C86" s="4">
        <v>24</v>
      </c>
      <c r="D86" s="4">
        <v>1217</v>
      </c>
      <c r="E86" s="4">
        <f t="shared" si="5"/>
        <v>6</v>
      </c>
      <c r="F86" s="4">
        <f t="shared" si="6"/>
        <v>2.4650780608052587E-3</v>
      </c>
      <c r="G86" s="4">
        <f t="shared" si="7"/>
        <v>0.16666666666666666</v>
      </c>
      <c r="H86" s="4">
        <f t="shared" si="8"/>
        <v>4.4642464528325355E-2</v>
      </c>
    </row>
    <row r="87" spans="1:8" x14ac:dyDescent="0.35">
      <c r="A87" s="4">
        <f t="shared" si="9"/>
        <v>81</v>
      </c>
      <c r="B87" s="4">
        <v>40</v>
      </c>
      <c r="C87" s="4">
        <v>30</v>
      </c>
      <c r="D87" s="4">
        <v>1257</v>
      </c>
      <c r="E87" s="4">
        <f t="shared" si="5"/>
        <v>10</v>
      </c>
      <c r="F87" s="4">
        <f t="shared" si="6"/>
        <v>5.5688146380270488E-3</v>
      </c>
      <c r="G87" s="4">
        <f t="shared" si="7"/>
        <v>0.1</v>
      </c>
      <c r="H87" s="4">
        <f t="shared" si="8"/>
        <v>4.3406852822163819E-2</v>
      </c>
    </row>
    <row r="88" spans="1:8" x14ac:dyDescent="0.35">
      <c r="A88" s="4">
        <f t="shared" si="9"/>
        <v>82</v>
      </c>
      <c r="B88" s="4">
        <v>58</v>
      </c>
      <c r="C88" s="4">
        <v>40</v>
      </c>
      <c r="D88" s="4">
        <v>1315</v>
      </c>
      <c r="E88" s="4">
        <f t="shared" si="5"/>
        <v>18</v>
      </c>
      <c r="F88" s="4">
        <f t="shared" si="6"/>
        <v>1.1406844106463877E-2</v>
      </c>
      <c r="G88" s="4">
        <f t="shared" si="7"/>
        <v>5.5555555555555552E-2</v>
      </c>
      <c r="H88" s="4">
        <f t="shared" si="8"/>
        <v>4.1732020749995359E-2</v>
      </c>
    </row>
    <row r="89" spans="1:8" x14ac:dyDescent="0.35">
      <c r="A89" s="4">
        <f t="shared" si="9"/>
        <v>83</v>
      </c>
      <c r="B89" s="4">
        <v>88</v>
      </c>
      <c r="C89" s="4">
        <v>28</v>
      </c>
      <c r="D89" s="4">
        <v>1403</v>
      </c>
      <c r="E89" s="4">
        <f t="shared" si="5"/>
        <v>60</v>
      </c>
      <c r="F89" s="4">
        <f t="shared" si="6"/>
        <v>4.0627227369921595E-2</v>
      </c>
      <c r="G89" s="4">
        <f t="shared" si="7"/>
        <v>1.6666666666666666E-2</v>
      </c>
      <c r="H89" s="4">
        <f t="shared" si="8"/>
        <v>3.9424057103696668E-2</v>
      </c>
    </row>
    <row r="90" spans="1:8" x14ac:dyDescent="0.35">
      <c r="A90" s="4">
        <f t="shared" si="9"/>
        <v>84</v>
      </c>
      <c r="B90" s="4">
        <v>85</v>
      </c>
      <c r="C90" s="4">
        <v>24</v>
      </c>
      <c r="D90" s="4">
        <v>1488</v>
      </c>
      <c r="E90" s="4">
        <f t="shared" si="5"/>
        <v>61</v>
      </c>
      <c r="F90" s="4">
        <f t="shared" si="6"/>
        <v>3.8978494623655914E-2</v>
      </c>
      <c r="G90" s="4">
        <f t="shared" si="7"/>
        <v>1.6393442622950821E-2</v>
      </c>
      <c r="H90" s="4">
        <f t="shared" si="8"/>
        <v>3.7424858369365988E-2</v>
      </c>
    </row>
    <row r="91" spans="1:8" x14ac:dyDescent="0.35">
      <c r="A91" s="4">
        <f t="shared" si="9"/>
        <v>85</v>
      </c>
      <c r="B91" s="4">
        <v>60</v>
      </c>
      <c r="C91" s="4">
        <v>15</v>
      </c>
      <c r="D91" s="4">
        <v>1548</v>
      </c>
      <c r="E91" s="4">
        <f t="shared" si="5"/>
        <v>45</v>
      </c>
      <c r="F91" s="4">
        <f t="shared" si="6"/>
        <v>2.7131782945736434E-2</v>
      </c>
      <c r="G91" s="4">
        <f t="shared" si="7"/>
        <v>2.2222222222222223E-2</v>
      </c>
      <c r="H91" s="4">
        <f t="shared" si="8"/>
        <v>3.6131516987521768E-2</v>
      </c>
    </row>
    <row r="92" spans="1:8" x14ac:dyDescent="0.35">
      <c r="A92" s="4">
        <f t="shared" si="9"/>
        <v>86</v>
      </c>
      <c r="B92" s="4">
        <v>55</v>
      </c>
      <c r="C92" s="4">
        <v>22</v>
      </c>
      <c r="D92" s="4">
        <v>1603</v>
      </c>
      <c r="E92" s="4">
        <f t="shared" si="5"/>
        <v>33</v>
      </c>
      <c r="F92" s="4">
        <f t="shared" si="6"/>
        <v>1.8714909544603867E-2</v>
      </c>
      <c r="G92" s="4">
        <f t="shared" si="7"/>
        <v>3.0303030303030304E-2</v>
      </c>
      <c r="H92" s="4">
        <f t="shared" si="8"/>
        <v>3.502207073386613E-2</v>
      </c>
    </row>
    <row r="93" spans="1:8" x14ac:dyDescent="0.35">
      <c r="A93" s="4">
        <f t="shared" si="9"/>
        <v>87</v>
      </c>
      <c r="B93" s="4">
        <v>58</v>
      </c>
      <c r="C93" s="4">
        <v>29</v>
      </c>
      <c r="D93" s="4">
        <v>1661</v>
      </c>
      <c r="E93" s="4">
        <f t="shared" si="5"/>
        <v>29</v>
      </c>
      <c r="F93" s="4">
        <f t="shared" si="6"/>
        <v>1.5653220951234198E-2</v>
      </c>
      <c r="G93" s="4">
        <f t="shared" si="7"/>
        <v>3.4482758620689655E-2</v>
      </c>
      <c r="H93" s="4">
        <f t="shared" si="8"/>
        <v>3.392360289288273E-2</v>
      </c>
    </row>
    <row r="94" spans="1:8" x14ac:dyDescent="0.35">
      <c r="A94" s="4">
        <f t="shared" si="9"/>
        <v>88</v>
      </c>
      <c r="B94" s="4">
        <v>67</v>
      </c>
      <c r="C94" s="4">
        <v>38</v>
      </c>
      <c r="D94" s="4">
        <v>1728</v>
      </c>
      <c r="E94" s="4">
        <f t="shared" si="5"/>
        <v>29</v>
      </c>
      <c r="F94" s="4">
        <f t="shared" si="6"/>
        <v>1.5046296296296295E-2</v>
      </c>
      <c r="G94" s="4">
        <f t="shared" si="7"/>
        <v>3.4482758620689655E-2</v>
      </c>
      <c r="H94" s="4">
        <f t="shared" si="8"/>
        <v>3.2737459196030862E-2</v>
      </c>
    </row>
    <row r="95" spans="1:8" x14ac:dyDescent="0.35">
      <c r="A95" s="4">
        <f t="shared" si="9"/>
        <v>89</v>
      </c>
      <c r="B95" s="4">
        <v>75</v>
      </c>
      <c r="C95" s="4">
        <v>40</v>
      </c>
      <c r="D95" s="4">
        <v>1803</v>
      </c>
      <c r="E95" s="4">
        <f t="shared" si="5"/>
        <v>35</v>
      </c>
      <c r="F95" s="4">
        <f t="shared" si="6"/>
        <v>1.7748197448696618E-2</v>
      </c>
      <c r="G95" s="4">
        <f t="shared" si="7"/>
        <v>2.8571428571428571E-2</v>
      </c>
      <c r="H95" s="4">
        <f t="shared" si="8"/>
        <v>3.1504375185856123E-2</v>
      </c>
    </row>
    <row r="96" spans="1:8" x14ac:dyDescent="0.35">
      <c r="A96" s="4">
        <f t="shared" si="9"/>
        <v>90</v>
      </c>
      <c r="B96" s="4">
        <v>88</v>
      </c>
      <c r="C96" s="4">
        <v>40</v>
      </c>
      <c r="D96" s="4">
        <v>1891</v>
      </c>
      <c r="E96" s="4">
        <f t="shared" si="5"/>
        <v>48</v>
      </c>
      <c r="F96" s="4">
        <f t="shared" si="6"/>
        <v>2.3796932839767318E-2</v>
      </c>
      <c r="G96" s="4">
        <f t="shared" si="7"/>
        <v>2.0833333333333332E-2</v>
      </c>
      <c r="H96" s="4">
        <f t="shared" si="8"/>
        <v>3.0170981061645015E-2</v>
      </c>
    </row>
    <row r="97" spans="1:8" x14ac:dyDescent="0.35">
      <c r="A97" s="4">
        <f t="shared" si="9"/>
        <v>91</v>
      </c>
      <c r="B97" s="4">
        <v>96</v>
      </c>
      <c r="C97" s="4">
        <v>35</v>
      </c>
      <c r="D97" s="4">
        <v>1987</v>
      </c>
      <c r="E97" s="4">
        <f t="shared" si="5"/>
        <v>61</v>
      </c>
      <c r="F97" s="4">
        <f t="shared" si="6"/>
        <v>2.9189733266230498E-2</v>
      </c>
      <c r="G97" s="4">
        <f t="shared" si="7"/>
        <v>1.6393442622950821E-2</v>
      </c>
      <c r="H97" s="4">
        <f t="shared" si="8"/>
        <v>2.8839415128586156E-2</v>
      </c>
    </row>
    <row r="98" spans="1:8" x14ac:dyDescent="0.35">
      <c r="A98" s="4">
        <f t="shared" si="9"/>
        <v>92</v>
      </c>
      <c r="B98" s="4">
        <v>95</v>
      </c>
      <c r="C98" s="4">
        <v>30</v>
      </c>
      <c r="D98" s="4">
        <v>2082</v>
      </c>
      <c r="E98" s="4">
        <f t="shared" si="5"/>
        <v>65</v>
      </c>
      <c r="F98" s="4">
        <f t="shared" si="6"/>
        <v>2.9779058597502402E-2</v>
      </c>
      <c r="G98" s="4">
        <f t="shared" si="7"/>
        <v>1.5384615384615385E-2</v>
      </c>
      <c r="H98" s="4">
        <f t="shared" si="8"/>
        <v>2.7632582373695196E-2</v>
      </c>
    </row>
    <row r="99" spans="1:8" x14ac:dyDescent="0.35">
      <c r="A99" s="4">
        <f t="shared" si="9"/>
        <v>93</v>
      </c>
      <c r="B99" s="4">
        <v>48</v>
      </c>
      <c r="C99" s="4">
        <v>26</v>
      </c>
      <c r="D99" s="4">
        <v>2130</v>
      </c>
      <c r="E99" s="4">
        <f t="shared" si="5"/>
        <v>22</v>
      </c>
      <c r="F99" s="4">
        <f t="shared" si="6"/>
        <v>8.9201877934272297E-3</v>
      </c>
      <c r="G99" s="4">
        <f t="shared" si="7"/>
        <v>4.5454545454545456E-2</v>
      </c>
      <c r="H99" s="4">
        <f t="shared" si="8"/>
        <v>2.7060428371993215E-2</v>
      </c>
    </row>
    <row r="100" spans="1:8" x14ac:dyDescent="0.35">
      <c r="A100" s="4">
        <f t="shared" si="9"/>
        <v>94</v>
      </c>
      <c r="B100" s="4">
        <v>73</v>
      </c>
      <c r="C100" s="4">
        <v>26</v>
      </c>
      <c r="D100" s="4">
        <v>2203</v>
      </c>
      <c r="E100" s="4">
        <f t="shared" si="5"/>
        <v>47</v>
      </c>
      <c r="F100" s="4">
        <f t="shared" si="6"/>
        <v>1.997276441216523E-2</v>
      </c>
      <c r="G100" s="4">
        <f t="shared" si="7"/>
        <v>2.1276595744680851E-2</v>
      </c>
      <c r="H100" s="4">
        <f t="shared" si="8"/>
        <v>2.6234309161311958E-2</v>
      </c>
    </row>
    <row r="101" spans="1:8" x14ac:dyDescent="0.35">
      <c r="A101" s="4">
        <f t="shared" si="9"/>
        <v>95</v>
      </c>
      <c r="B101" s="4">
        <v>61</v>
      </c>
      <c r="C101" s="4">
        <v>21</v>
      </c>
      <c r="D101" s="4">
        <v>2264</v>
      </c>
      <c r="E101" s="4">
        <f t="shared" si="5"/>
        <v>40</v>
      </c>
      <c r="F101" s="4">
        <f t="shared" si="6"/>
        <v>1.6342756183745581E-2</v>
      </c>
      <c r="G101" s="4">
        <f t="shared" si="7"/>
        <v>2.5000000000000001E-2</v>
      </c>
      <c r="H101" s="4">
        <f t="shared" si="8"/>
        <v>2.5581712800045352E-2</v>
      </c>
    </row>
    <row r="102" spans="1:8" x14ac:dyDescent="0.35">
      <c r="A102" s="4">
        <f t="shared" si="9"/>
        <v>96</v>
      </c>
      <c r="B102" s="4">
        <v>68</v>
      </c>
      <c r="C102" s="4">
        <v>19</v>
      </c>
      <c r="D102" s="4">
        <v>2332</v>
      </c>
      <c r="E102" s="4">
        <f t="shared" si="5"/>
        <v>49</v>
      </c>
      <c r="F102" s="4">
        <f t="shared" si="6"/>
        <v>1.9725557461406522E-2</v>
      </c>
      <c r="G102" s="4">
        <f t="shared" si="7"/>
        <v>2.0408163265306121E-2</v>
      </c>
      <c r="H102" s="4">
        <f t="shared" si="8"/>
        <v>2.4891465741925484E-2</v>
      </c>
    </row>
    <row r="103" spans="1:8" x14ac:dyDescent="0.35">
      <c r="A103" s="4">
        <f t="shared" si="9"/>
        <v>97</v>
      </c>
      <c r="B103" s="4">
        <v>54</v>
      </c>
      <c r="C103" s="4">
        <v>25</v>
      </c>
      <c r="D103" s="4">
        <v>2386</v>
      </c>
      <c r="E103" s="4">
        <f t="shared" si="5"/>
        <v>29</v>
      </c>
      <c r="F103" s="4">
        <f t="shared" si="6"/>
        <v>1.0896898575020957E-2</v>
      </c>
      <c r="G103" s="4">
        <f t="shared" si="7"/>
        <v>3.4482758620689655E-2</v>
      </c>
      <c r="H103" s="4">
        <f t="shared" si="8"/>
        <v>2.4369306507535746E-2</v>
      </c>
    </row>
    <row r="104" spans="1:8" x14ac:dyDescent="0.35">
      <c r="A104" s="4">
        <v>98</v>
      </c>
      <c r="B104" s="4">
        <v>70</v>
      </c>
      <c r="C104" s="4">
        <v>10</v>
      </c>
      <c r="D104" s="4">
        <f>D103+B104</f>
        <v>2456</v>
      </c>
      <c r="E104" s="4">
        <f t="shared" si="5"/>
        <v>60</v>
      </c>
      <c r="F104" s="4">
        <f t="shared" si="6"/>
        <v>2.3208469055374593E-2</v>
      </c>
      <c r="G104" s="4">
        <f t="shared" si="7"/>
        <v>1.6666666666666666E-2</v>
      </c>
      <c r="H104" s="4">
        <f t="shared" si="8"/>
        <v>2.3724175523217712E-2</v>
      </c>
    </row>
    <row r="105" spans="1:8" x14ac:dyDescent="0.35">
      <c r="A105" s="4">
        <v>99</v>
      </c>
      <c r="B105" s="4">
        <v>78</v>
      </c>
      <c r="C105" s="4">
        <v>8</v>
      </c>
      <c r="D105" s="4">
        <f>D104+B105</f>
        <v>2534</v>
      </c>
      <c r="E105" s="4">
        <f t="shared" si="5"/>
        <v>70</v>
      </c>
      <c r="F105" s="4">
        <f t="shared" si="6"/>
        <v>2.644041041831097E-2</v>
      </c>
      <c r="G105" s="4">
        <f t="shared" si="7"/>
        <v>1.4285714285714285E-2</v>
      </c>
      <c r="H105" s="4">
        <f t="shared" si="8"/>
        <v>2.3044398213284845E-2</v>
      </c>
    </row>
  </sheetData>
  <mergeCells count="4">
    <mergeCell ref="A1:H1"/>
    <mergeCell ref="A2:H2"/>
    <mergeCell ref="A3:H3"/>
    <mergeCell ref="J5:S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Kontogiannis</dc:creator>
  <cp:lastModifiedBy>Aasmin</cp:lastModifiedBy>
  <dcterms:created xsi:type="dcterms:W3CDTF">2019-11-27T21:52:53Z</dcterms:created>
  <dcterms:modified xsi:type="dcterms:W3CDTF">2019-12-05T00:37:38Z</dcterms:modified>
</cp:coreProperties>
</file>