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04 Prosjekt\02 Forprosjekter\Asplanviak\Energisentraler prisoppsett\04 Kalkyle - økonomi\"/>
    </mc:Choice>
  </mc:AlternateContent>
  <xr:revisionPtr revIDLastSave="0" documentId="13_ncr:1_{B9AE6E1D-27FB-470C-9035-D12354ADB744}" xr6:coauthVersionLast="47" xr6:coauthVersionMax="47" xr10:uidLastSave="{00000000-0000-0000-0000-000000000000}"/>
  <bookViews>
    <workbookView xWindow="-120" yWindow="-120" windowWidth="26040" windowHeight="21240" xr2:uid="{4A71A0C1-A87B-483B-8BB1-F157A12F7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M11" i="1"/>
  <c r="N11" i="1"/>
  <c r="O11" i="1"/>
  <c r="G11" i="1"/>
  <c r="O12" i="1" l="1"/>
  <c r="O8" i="1"/>
</calcChain>
</file>

<file path=xl/sharedStrings.xml><?xml version="1.0" encoding="utf-8"?>
<sst xmlns="http://schemas.openxmlformats.org/spreadsheetml/2006/main" count="22" uniqueCount="20">
  <si>
    <t xml:space="preserve">Pris for komplett leveranse av varmepumpeanlegg eksklusive elektrokjel og oppsett for frikjøling. </t>
  </si>
  <si>
    <t>Leveranse temperatur ved DUT</t>
  </si>
  <si>
    <t>Leveranse temperatur  ved DUT</t>
  </si>
  <si>
    <t>Kostnad varmepumpeanlegg</t>
  </si>
  <si>
    <t>Varmeeffekt (kW)</t>
  </si>
  <si>
    <t>Kostnad installasjon, røranlegg, elektro, automasjon</t>
  </si>
  <si>
    <t>Antatt enkel løsning, tilsvarende systemskjema "Skisse P&amp;ID_rev03" uten frikjølingskrets, omfang begrenset til teknisk rom</t>
  </si>
  <si>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 xml:space="preserve"> - 45</t>
    </r>
    <r>
      <rPr>
        <sz val="11"/>
        <color theme="1"/>
        <rFont val="Calibri"/>
        <family val="2"/>
      </rPr>
      <t>°C</t>
    </r>
  </si>
  <si>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 xml:space="preserve"> - 55 °C</t>
    </r>
  </si>
  <si>
    <t>Maskintype:</t>
  </si>
  <si>
    <t>1x Steel 55.4</t>
  </si>
  <si>
    <t>1x IRON 120.2</t>
  </si>
  <si>
    <t>1x IRON 170.2</t>
  </si>
  <si>
    <t>2x IRON 120.2</t>
  </si>
  <si>
    <t>1x IRON 120.2 +
1x IRON 170.2</t>
  </si>
  <si>
    <t>2x IRON 200.2</t>
  </si>
  <si>
    <t>3x IRON 150.2</t>
  </si>
  <si>
    <t>3x IRON 200.2</t>
  </si>
  <si>
    <t>2x IRON 170.2</t>
  </si>
  <si>
    <t>Med energibrønner, antatt 0-4grC brønntemp, 30% eth. Glyc. Varmepumper med R290 -propan, naturlig kuldemedie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</si>
</sst>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Helv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4" fontId="3" fillId="0" borderId="2" xfId="1" applyFont="1" applyBorder="1" applyAlignment="1">
      <alignment horizontal="left" indent="1"/>
    </xf>
    <xf numFmtId="164" fontId="3" fillId="0" borderId="5" xfId="1" applyFont="1" applyBorder="1" applyAlignment="1">
      <alignment horizontal="left" indent="1"/>
    </xf>
    <xf numFmtId="3" fontId="0" fillId="0" borderId="2" xfId="0" applyNumberFormat="1" applyBorder="1"/>
    <xf numFmtId="3" fontId="0" fillId="0" borderId="5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8" xfId="0" applyNumberFormat="1" applyBorder="1" applyAlignment="1">
      <alignment wrapText="1"/>
    </xf>
  </cellXfs>
  <cellStyles count="2">
    <cellStyle name="Normal" xfId="0" builtinId="0"/>
    <cellStyle name="Normal_Ark1" xfId="1" xr:uid="{506A762F-F258-49EA-85F0-6C815C4D00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B58B-9AD9-49FE-BE46-FA1DEC1904AB}">
  <dimension ref="D2:Q15"/>
  <sheetViews>
    <sheetView tabSelected="1" topLeftCell="C1" workbookViewId="0">
      <selection activeCell="O21" sqref="O21"/>
    </sheetView>
  </sheetViews>
  <sheetFormatPr baseColWidth="10" defaultColWidth="8.88671875" defaultRowHeight="14.4" x14ac:dyDescent="0.3"/>
  <cols>
    <col min="4" max="4" width="41.33203125" customWidth="1"/>
    <col min="5" max="5" width="8.77734375" bestFit="1" customWidth="1"/>
    <col min="6" max="6" width="44" customWidth="1"/>
    <col min="7" max="7" width="16" bestFit="1" customWidth="1"/>
    <col min="8" max="8" width="13.6640625" customWidth="1"/>
    <col min="9" max="9" width="12.6640625" customWidth="1"/>
    <col min="10" max="10" width="12.88671875" customWidth="1"/>
    <col min="11" max="11" width="14.109375" customWidth="1"/>
    <col min="12" max="13" width="12.77734375" customWidth="1"/>
    <col min="14" max="14" width="12.44140625" customWidth="1"/>
    <col min="15" max="15" width="12.6640625" customWidth="1"/>
  </cols>
  <sheetData>
    <row r="2" spans="4:17" x14ac:dyDescent="0.3">
      <c r="D2" t="s">
        <v>0</v>
      </c>
    </row>
    <row r="3" spans="4:17" x14ac:dyDescent="0.3">
      <c r="D3" t="s">
        <v>19</v>
      </c>
    </row>
    <row r="4" spans="4:17" x14ac:dyDescent="0.3">
      <c r="D4" t="s">
        <v>6</v>
      </c>
    </row>
    <row r="5" spans="4:17" x14ac:dyDescent="0.3">
      <c r="G5" t="s">
        <v>4</v>
      </c>
    </row>
    <row r="6" spans="4:17" ht="15" thickBot="1" x14ac:dyDescent="0.35">
      <c r="G6">
        <v>50</v>
      </c>
      <c r="H6">
        <v>100</v>
      </c>
      <c r="I6">
        <v>150</v>
      </c>
      <c r="J6">
        <v>200</v>
      </c>
      <c r="K6">
        <v>250</v>
      </c>
      <c r="L6">
        <v>300</v>
      </c>
      <c r="M6">
        <v>350</v>
      </c>
      <c r="N6">
        <v>400</v>
      </c>
      <c r="O6">
        <v>500</v>
      </c>
    </row>
    <row r="7" spans="4:17" x14ac:dyDescent="0.3">
      <c r="D7" s="1" t="s">
        <v>1</v>
      </c>
      <c r="E7" s="2" t="s">
        <v>7</v>
      </c>
      <c r="F7" s="5" t="s">
        <v>3</v>
      </c>
      <c r="G7" s="7">
        <v>450000</v>
      </c>
      <c r="H7" s="7">
        <v>520000</v>
      </c>
      <c r="I7" s="7">
        <v>600000</v>
      </c>
      <c r="J7" s="7">
        <v>850000</v>
      </c>
      <c r="K7" s="7">
        <v>1050000</v>
      </c>
      <c r="L7" s="7">
        <v>1150000</v>
      </c>
      <c r="M7" s="7">
        <v>1200000</v>
      </c>
      <c r="N7" s="7">
        <v>1500000</v>
      </c>
      <c r="O7" s="10">
        <v>1800000</v>
      </c>
    </row>
    <row r="8" spans="4:17" ht="15" thickBot="1" x14ac:dyDescent="0.35">
      <c r="D8" s="3"/>
      <c r="E8" s="4"/>
      <c r="F8" s="6" t="s">
        <v>5</v>
      </c>
      <c r="G8" s="8">
        <v>1400000</v>
      </c>
      <c r="H8" s="8">
        <v>1700000</v>
      </c>
      <c r="I8" s="8">
        <v>2000000</v>
      </c>
      <c r="J8" s="8">
        <v>2200000</v>
      </c>
      <c r="K8" s="8">
        <v>2500000</v>
      </c>
      <c r="L8" s="8">
        <v>2800000</v>
      </c>
      <c r="M8" s="8">
        <v>3100000</v>
      </c>
      <c r="N8" s="8">
        <v>3300000</v>
      </c>
      <c r="O8" s="11">
        <f>2800000+300000+300000+200000</f>
        <v>3600000</v>
      </c>
    </row>
    <row r="10" spans="4:17" ht="15" thickBot="1" x14ac:dyDescent="0.35"/>
    <row r="11" spans="4:17" x14ac:dyDescent="0.3">
      <c r="D11" s="1"/>
      <c r="E11" s="2"/>
      <c r="F11" s="5" t="s">
        <v>3</v>
      </c>
      <c r="G11" s="7">
        <f>G7</f>
        <v>450000</v>
      </c>
      <c r="H11" s="7">
        <f t="shared" ref="H11:O11" si="0">H7</f>
        <v>520000</v>
      </c>
      <c r="I11" s="7">
        <f t="shared" si="0"/>
        <v>600000</v>
      </c>
      <c r="J11" s="7">
        <f t="shared" si="0"/>
        <v>850000</v>
      </c>
      <c r="K11" s="7">
        <f t="shared" si="0"/>
        <v>1050000</v>
      </c>
      <c r="L11" s="7">
        <f t="shared" si="0"/>
        <v>1150000</v>
      </c>
      <c r="M11" s="7">
        <f t="shared" si="0"/>
        <v>1200000</v>
      </c>
      <c r="N11" s="7">
        <f t="shared" si="0"/>
        <v>1500000</v>
      </c>
      <c r="O11" s="10">
        <f t="shared" si="0"/>
        <v>1800000</v>
      </c>
      <c r="Q11" s="9"/>
    </row>
    <row r="12" spans="4:17" ht="15" thickBot="1" x14ac:dyDescent="0.35">
      <c r="D12" s="3" t="s">
        <v>2</v>
      </c>
      <c r="E12" s="4" t="s">
        <v>8</v>
      </c>
      <c r="F12" s="6" t="s">
        <v>5</v>
      </c>
      <c r="G12" s="8">
        <v>1400000</v>
      </c>
      <c r="H12" s="8">
        <v>1700000</v>
      </c>
      <c r="I12" s="8">
        <v>2000000</v>
      </c>
      <c r="J12" s="8">
        <v>2200000</v>
      </c>
      <c r="K12" s="8">
        <v>2500000</v>
      </c>
      <c r="L12" s="8">
        <v>2800000</v>
      </c>
      <c r="M12" s="8">
        <v>3100000</v>
      </c>
      <c r="N12" s="8">
        <v>3300000</v>
      </c>
      <c r="O12" s="11">
        <f>2800000+300000+300000+200000</f>
        <v>3600000</v>
      </c>
    </row>
    <row r="14" spans="4:17" ht="15" thickBot="1" x14ac:dyDescent="0.35"/>
    <row r="15" spans="4:17" ht="29.4" thickBot="1" x14ac:dyDescent="0.35">
      <c r="D15" s="12" t="s">
        <v>9</v>
      </c>
      <c r="E15" s="13"/>
      <c r="F15" s="13"/>
      <c r="G15" s="14" t="s">
        <v>10</v>
      </c>
      <c r="H15" s="14" t="s">
        <v>11</v>
      </c>
      <c r="I15" s="14" t="s">
        <v>12</v>
      </c>
      <c r="J15" s="14" t="s">
        <v>13</v>
      </c>
      <c r="K15" s="16" t="s">
        <v>14</v>
      </c>
      <c r="L15" s="14" t="s">
        <v>18</v>
      </c>
      <c r="M15" s="14" t="s">
        <v>15</v>
      </c>
      <c r="N15" s="14" t="s">
        <v>16</v>
      </c>
      <c r="O15" s="15" t="s">
        <v>17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sjonsDato xmlns="ff6cb80b-9aea-43c6-bd33-0ab97a8d725a" xsi:nil="true"/>
    <Dokumenttema xmlns="ff6cb80b-9aea-43c6-bd33-0ab97a8d725a" xsi:nil="true"/>
    <Revisjon xmlns="ff6cb80b-9aea-43c6-bd33-0ab97a8d725a" xsi:nil="true"/>
    <_dlc_DocId xmlns="ff6cb80b-9aea-43c6-bd33-0ab97a8d725a">PXKQP6RXCUU6-2093147327-192</_dlc_DocId>
    <_dlc_DocIdUrl xmlns="ff6cb80b-9aea-43c6-bd33-0ab97a8d725a">
      <Url>https://asplanviak.sharepoint.com/sites/981005-12/_layouts/15/DocIdRedir.aspx?ID=PXKQP6RXCUU6-2093147327-192</Url>
      <Description>PXKQP6RXCUU6-2093147327-192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Oppdragsdokument" ma:contentTypeID="0x010100CBDCD1F96794C845AB1293BD0F57D01D0045C3F628E10F294FBA017C00C7B1A3B1" ma:contentTypeVersion="8" ma:contentTypeDescription="Opprett et nytt dokument." ma:contentTypeScope="" ma:versionID="2f4b2645d6f73273b1953becef996fe1">
  <xsd:schema xmlns:xsd="http://www.w3.org/2001/XMLSchema" xmlns:xs="http://www.w3.org/2001/XMLSchema" xmlns:p="http://schemas.microsoft.com/office/2006/metadata/properties" xmlns:ns2="ff6cb80b-9aea-43c6-bd33-0ab97a8d725a" xmlns:ns3="f043427e-8fdb-4c9b-a691-6ec1ffb6e579" targetNamespace="http://schemas.microsoft.com/office/2006/metadata/properties" ma:root="true" ma:fieldsID="7bbbde6e78e9fa42632d8d8cae02af9f" ns2:_="" ns3:_="">
    <xsd:import namespace="ff6cb80b-9aea-43c6-bd33-0ab97a8d725a"/>
    <xsd:import namespace="f043427e-8fdb-4c9b-a691-6ec1ffb6e5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  <xsd:element ref="ns3:Platform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cb80b-9aea-43c6-bd33-0ab97a8d72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7275927a-30b3-4014-844d-bb75fcb17d12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3427e-8fdb-4c9b-a691-6ec1ffb6e579" elementFormDefault="qualified">
    <xsd:import namespace="http://schemas.microsoft.com/office/2006/documentManagement/types"/>
    <xsd:import namespace="http://schemas.microsoft.com/office/infopath/2007/PartnerControls"/>
    <xsd:element name="Platform" ma:index="16" nillable="true" ma:displayName="Platform" ma:default="BikubeOnline" ma:internalName="Platform" ma:readOnly="true">
      <xsd:simpleType>
        <xsd:restriction base="dms:Text"/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5295995-4894-4246-AE9C-3777E1EB5D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0A231-5102-4F55-B5C7-E1AEBAF7D418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ff6cb80b-9aea-43c6-bd33-0ab97a8d725a"/>
    <ds:schemaRef ds:uri="http://www.w3.org/XML/1998/namespace"/>
    <ds:schemaRef ds:uri="http://schemas.openxmlformats.org/package/2006/metadata/core-properties"/>
    <ds:schemaRef ds:uri="f043427e-8fdb-4c9b-a691-6ec1ffb6e579"/>
  </ds:schemaRefs>
</ds:datastoreItem>
</file>

<file path=customXml/itemProps3.xml><?xml version="1.0" encoding="utf-8"?>
<ds:datastoreItem xmlns:ds="http://schemas.openxmlformats.org/officeDocument/2006/customXml" ds:itemID="{1BBA0897-232E-448F-8F4E-84B579743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cb80b-9aea-43c6-bd33-0ab97a8d725a"/>
    <ds:schemaRef ds:uri="f043427e-8fdb-4c9b-a691-6ec1ffb6e5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DA0DDA7-20BF-42D1-87D7-13190F39613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Asplan Viak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Holmberg</dc:creator>
  <cp:lastModifiedBy>Benjamin Espedalen</cp:lastModifiedBy>
  <dcterms:created xsi:type="dcterms:W3CDTF">2023-09-15T10:44:50Z</dcterms:created>
  <dcterms:modified xsi:type="dcterms:W3CDTF">2023-10-19T06:41:43Z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0x010100CBDCD1F96794C845AB1293BD0F57D01D0045C3F628E10F294FBA017C00C7B1A3B1</vt:lpwstr>
  </property>
  <property fmtid="{D5CDD505-2E9C-101B-9397-08002B2CF9AE}" pid="3" name="_dlc_DocIdItemGuid">
    <vt:lpwstr>c2be6e5c-d2f8-419c-b57c-f5e3ca4c165a</vt:lpwstr>
  </property>
</Properties>
</file>