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Trykktapsberegninger\"/>
    </mc:Choice>
  </mc:AlternateContent>
  <xr:revisionPtr revIDLastSave="0" documentId="13_ncr:1_{C1B5F29E-2BCC-497F-B590-51576066F094}" xr6:coauthVersionLast="47" xr6:coauthVersionMax="47" xr10:uidLastSave="{00000000-0000-0000-0000-000000000000}"/>
  <bookViews>
    <workbookView xWindow="28680" yWindow="-120" windowWidth="29040" windowHeight="17640" xr2:uid="{161C7E45-B3F9-4E30-B667-B680A1B9B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H93" i="1" s="1"/>
  <c r="F92" i="1"/>
  <c r="H92" i="1" s="1"/>
  <c r="F91" i="1"/>
  <c r="H91" i="1" s="1"/>
  <c r="F90" i="1"/>
  <c r="H90" i="1" s="1"/>
  <c r="F89" i="1"/>
  <c r="H89" i="1" s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<sst xmlns="http://schemas.openxmlformats.org/spreadsheetml/2006/main" count="100" uniqueCount="23">
  <si>
    <t>k</t>
  </si>
  <si>
    <t>cp</t>
  </si>
  <si>
    <t>dens</t>
  </si>
  <si>
    <t>visc</t>
  </si>
  <si>
    <t>fryspunk</t>
  </si>
  <si>
    <t>Pr</t>
  </si>
  <si>
    <t>temp (C)</t>
  </si>
  <si>
    <t>Cooling liquid</t>
  </si>
  <si>
    <t>Kilfrost 24 %</t>
  </si>
  <si>
    <t>Vann</t>
  </si>
  <si>
    <t>Monoetylenglykol 25 %</t>
  </si>
  <si>
    <t>Monoetylenglykol 33 %</t>
  </si>
  <si>
    <t>Monopropylenglykol 25 %</t>
  </si>
  <si>
    <t>Monopropylenglykol 33 %</t>
  </si>
  <si>
    <t>Metanol 25 %</t>
  </si>
  <si>
    <t>Etanol 15 %</t>
  </si>
  <si>
    <t>Etanol 20 %</t>
  </si>
  <si>
    <t>Etanol 24 %</t>
  </si>
  <si>
    <t>Etanol 28 %</t>
  </si>
  <si>
    <t>Etanol 35 %</t>
  </si>
  <si>
    <t>Kaliumkarbonat 25 %</t>
  </si>
  <si>
    <t>Kaliumkarbonat 33 %</t>
  </si>
  <si>
    <t>Kalsiumklorid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</si>
</sst>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D4B8-9F02-45CF-AC7F-4A4D0386E425}">
  <dimension ref="A1:H93"/>
  <sheetViews>
    <sheetView tabSelected="1" workbookViewId="0">
      <selection activeCell="K13" sqref="K13"/>
    </sheetView>
  </sheetViews>
  <sheetFormatPr defaultRowHeight="15" x14ac:dyDescent="0.25"/>
  <cols>
    <col min="1" max="1" width="27.7109375" customWidth="1"/>
  </cols>
  <sheetData>
    <row r="1" spans="1:8" ht="15.75" thickBot="1" x14ac:dyDescent="0.3">
      <c r="A1" s="2" t="s">
        <v>7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t="s">
        <v>9</v>
      </c>
      <c r="B2">
        <v>0</v>
      </c>
      <c r="C2">
        <v>0.56200000000000006</v>
      </c>
      <c r="D2">
        <v>4217</v>
      </c>
      <c r="E2">
        <v>999.8</v>
      </c>
      <c r="F2">
        <v>1.7910000000000001E-3</v>
      </c>
      <c r="G2">
        <v>0</v>
      </c>
      <c r="H2" s="4">
        <f>(F2/E2)/(C2/(D2*E2))</f>
        <v>13.438873665480427</v>
      </c>
    </row>
    <row r="3" spans="1:8" x14ac:dyDescent="0.25">
      <c r="A3" t="s">
        <v>9</v>
      </c>
      <c r="B3">
        <v>5</v>
      </c>
      <c r="C3">
        <v>0.57199999999999995</v>
      </c>
      <c r="D3">
        <v>4202</v>
      </c>
      <c r="E3">
        <v>1000</v>
      </c>
      <c r="F3">
        <v>1.5200000000000001E-3</v>
      </c>
      <c r="G3">
        <v>0</v>
      </c>
      <c r="H3" s="6">
        <f t="shared" ref="H3:H59" si="0">(F3/E3)/(C3/(D3*E3))</f>
        <v>11.166153846153847</v>
      </c>
    </row>
    <row r="4" spans="1:8" x14ac:dyDescent="0.25">
      <c r="A4" t="s">
        <v>9</v>
      </c>
      <c r="B4">
        <v>10</v>
      </c>
      <c r="C4">
        <v>0.58199999999999996</v>
      </c>
      <c r="D4">
        <v>4192</v>
      </c>
      <c r="E4">
        <v>999.8</v>
      </c>
      <c r="F4">
        <v>1.3079999999999999E-3</v>
      </c>
      <c r="G4">
        <v>0</v>
      </c>
      <c r="H4" s="6">
        <f t="shared" si="0"/>
        <v>9.4211958762886603</v>
      </c>
    </row>
    <row r="5" spans="1:8" x14ac:dyDescent="0.25">
      <c r="A5" t="s">
        <v>9</v>
      </c>
      <c r="B5">
        <v>15</v>
      </c>
      <c r="C5">
        <v>0.59099999999999997</v>
      </c>
      <c r="D5">
        <v>4186</v>
      </c>
      <c r="E5">
        <v>999.2</v>
      </c>
      <c r="F5">
        <v>1.139E-3</v>
      </c>
      <c r="G5">
        <v>0</v>
      </c>
      <c r="H5" s="6">
        <f t="shared" si="0"/>
        <v>8.0674348561759732</v>
      </c>
    </row>
    <row r="6" spans="1:8" x14ac:dyDescent="0.25">
      <c r="A6" t="s">
        <v>9</v>
      </c>
      <c r="B6">
        <v>20</v>
      </c>
      <c r="C6">
        <v>0.6</v>
      </c>
      <c r="D6">
        <v>4182</v>
      </c>
      <c r="E6">
        <v>998.3</v>
      </c>
      <c r="F6">
        <v>1.003E-3</v>
      </c>
      <c r="G6">
        <v>0</v>
      </c>
      <c r="H6" s="6">
        <f t="shared" si="0"/>
        <v>6.9909099999999995</v>
      </c>
    </row>
    <row r="7" spans="1:8" x14ac:dyDescent="0.25">
      <c r="A7" t="s">
        <v>9</v>
      </c>
      <c r="B7">
        <v>25</v>
      </c>
      <c r="C7">
        <v>0.60799999999999998</v>
      </c>
      <c r="D7">
        <v>4180</v>
      </c>
      <c r="E7">
        <v>997.2</v>
      </c>
      <c r="F7">
        <v>8.9099999999999997E-4</v>
      </c>
      <c r="G7">
        <v>0</v>
      </c>
      <c r="H7" s="6">
        <f t="shared" si="0"/>
        <v>6.1256249999999994</v>
      </c>
    </row>
    <row r="8" spans="1:8" x14ac:dyDescent="0.25">
      <c r="A8" t="s">
        <v>9</v>
      </c>
      <c r="B8">
        <v>30</v>
      </c>
      <c r="C8">
        <v>0.61499999999999999</v>
      </c>
      <c r="D8">
        <v>4178</v>
      </c>
      <c r="E8">
        <v>995.8</v>
      </c>
      <c r="F8">
        <v>7.9799999999999999E-4</v>
      </c>
      <c r="G8">
        <v>0</v>
      </c>
      <c r="H8" s="6">
        <f t="shared" si="0"/>
        <v>5.4212097560975607</v>
      </c>
    </row>
    <row r="9" spans="1:8" x14ac:dyDescent="0.25">
      <c r="A9" t="s">
        <v>9</v>
      </c>
      <c r="B9">
        <v>35</v>
      </c>
      <c r="C9">
        <v>0.622</v>
      </c>
      <c r="D9">
        <v>4178</v>
      </c>
      <c r="E9">
        <v>994.1</v>
      </c>
      <c r="F9">
        <v>7.2000000000000005E-4</v>
      </c>
      <c r="G9">
        <v>0</v>
      </c>
      <c r="H9" s="6">
        <f t="shared" si="0"/>
        <v>4.8362700964630223</v>
      </c>
    </row>
    <row r="10" spans="1:8" x14ac:dyDescent="0.25">
      <c r="A10" t="s">
        <v>9</v>
      </c>
      <c r="B10">
        <v>40</v>
      </c>
      <c r="C10">
        <v>0.629</v>
      </c>
      <c r="D10">
        <v>4179</v>
      </c>
      <c r="E10">
        <v>992.3</v>
      </c>
      <c r="F10">
        <v>6.5300000000000004E-4</v>
      </c>
      <c r="G10">
        <v>0</v>
      </c>
      <c r="H10" s="6">
        <f t="shared" si="0"/>
        <v>4.3384531001589819</v>
      </c>
    </row>
    <row r="11" spans="1:8" x14ac:dyDescent="0.25">
      <c r="A11" t="s">
        <v>9</v>
      </c>
      <c r="B11">
        <v>45</v>
      </c>
      <c r="C11">
        <v>0.63500000000000001</v>
      </c>
      <c r="D11">
        <v>4180</v>
      </c>
      <c r="E11">
        <v>990.3</v>
      </c>
      <c r="F11">
        <v>5.9599999999999996E-4</v>
      </c>
      <c r="G11">
        <v>0</v>
      </c>
      <c r="H11" s="6">
        <f t="shared" si="0"/>
        <v>3.9232755905511807</v>
      </c>
    </row>
    <row r="12" spans="1:8" x14ac:dyDescent="0.25">
      <c r="A12" t="s">
        <v>9</v>
      </c>
      <c r="B12">
        <v>50</v>
      </c>
      <c r="C12">
        <v>0.64</v>
      </c>
      <c r="D12">
        <v>4181</v>
      </c>
      <c r="E12">
        <v>988.1</v>
      </c>
      <c r="F12">
        <v>5.4699999999999996E-4</v>
      </c>
      <c r="G12">
        <v>0</v>
      </c>
      <c r="H12" s="6">
        <f t="shared" si="0"/>
        <v>3.5734484374999997</v>
      </c>
    </row>
    <row r="13" spans="1:8" x14ac:dyDescent="0.25">
      <c r="A13" t="s">
        <v>9</v>
      </c>
      <c r="B13">
        <v>55</v>
      </c>
      <c r="C13">
        <v>0.64600000000000002</v>
      </c>
      <c r="D13">
        <v>4183</v>
      </c>
      <c r="E13">
        <v>985.7</v>
      </c>
      <c r="F13">
        <v>5.04E-4</v>
      </c>
      <c r="G13">
        <v>0</v>
      </c>
      <c r="H13" s="6">
        <f t="shared" si="0"/>
        <v>3.2635170278637768</v>
      </c>
    </row>
    <row r="14" spans="1:8" x14ac:dyDescent="0.25">
      <c r="A14" t="s">
        <v>9</v>
      </c>
      <c r="B14">
        <v>60</v>
      </c>
      <c r="C14">
        <v>0.65100000000000002</v>
      </c>
      <c r="D14">
        <v>4185</v>
      </c>
      <c r="E14">
        <v>983.2</v>
      </c>
      <c r="F14">
        <v>4.66E-4</v>
      </c>
      <c r="G14">
        <v>0</v>
      </c>
      <c r="H14" s="6">
        <f t="shared" si="0"/>
        <v>2.9957142857142851</v>
      </c>
    </row>
    <row r="15" spans="1:8" x14ac:dyDescent="0.25">
      <c r="A15" t="s">
        <v>9</v>
      </c>
      <c r="B15">
        <v>65</v>
      </c>
      <c r="C15">
        <v>0.65500000000000003</v>
      </c>
      <c r="D15">
        <v>4187</v>
      </c>
      <c r="E15">
        <v>980.5</v>
      </c>
      <c r="F15">
        <v>4.3399999999999998E-4</v>
      </c>
      <c r="G15">
        <v>0</v>
      </c>
      <c r="H15" s="6">
        <f t="shared" si="0"/>
        <v>2.7742870229007628</v>
      </c>
    </row>
    <row r="16" spans="1:8" x14ac:dyDescent="0.25">
      <c r="A16" t="s">
        <v>9</v>
      </c>
      <c r="B16">
        <v>70</v>
      </c>
      <c r="C16">
        <v>0.66</v>
      </c>
      <c r="D16">
        <v>4190</v>
      </c>
      <c r="E16">
        <v>977.7</v>
      </c>
      <c r="F16">
        <v>4.0499999999999998E-4</v>
      </c>
      <c r="G16">
        <v>0</v>
      </c>
      <c r="H16" s="6">
        <f t="shared" si="0"/>
        <v>2.5711363636363633</v>
      </c>
    </row>
    <row r="17" spans="1:8" x14ac:dyDescent="0.25">
      <c r="A17" t="s">
        <v>9</v>
      </c>
      <c r="B17">
        <v>75</v>
      </c>
      <c r="C17">
        <v>0.66300000000000003</v>
      </c>
      <c r="D17">
        <v>4193</v>
      </c>
      <c r="E17">
        <v>974.7</v>
      </c>
      <c r="F17">
        <v>3.7800000000000003E-4</v>
      </c>
      <c r="G17">
        <v>0</v>
      </c>
      <c r="H17" s="6">
        <f t="shared" si="0"/>
        <v>2.390579185520362</v>
      </c>
    </row>
    <row r="18" spans="1:8" x14ac:dyDescent="0.25">
      <c r="A18" t="s">
        <v>9</v>
      </c>
      <c r="B18">
        <v>80</v>
      </c>
      <c r="C18">
        <v>0.66700000000000004</v>
      </c>
      <c r="D18">
        <v>4196</v>
      </c>
      <c r="E18">
        <v>971.4</v>
      </c>
      <c r="F18">
        <v>3.5500000000000001E-4</v>
      </c>
      <c r="G18">
        <v>0</v>
      </c>
      <c r="H18" s="6">
        <f t="shared" si="0"/>
        <v>2.2332533733133433</v>
      </c>
    </row>
    <row r="19" spans="1:8" x14ac:dyDescent="0.25">
      <c r="A19" t="s">
        <v>9</v>
      </c>
      <c r="B19">
        <v>85</v>
      </c>
      <c r="C19">
        <v>0.67</v>
      </c>
      <c r="D19">
        <v>4200</v>
      </c>
      <c r="E19">
        <v>968.5</v>
      </c>
      <c r="F19">
        <v>3.3399999999999999E-4</v>
      </c>
      <c r="G19">
        <v>0</v>
      </c>
      <c r="H19" s="6">
        <f t="shared" si="0"/>
        <v>2.0937313432835816</v>
      </c>
    </row>
    <row r="20" spans="1:8" x14ac:dyDescent="0.25">
      <c r="A20" t="s">
        <v>9</v>
      </c>
      <c r="B20">
        <v>90</v>
      </c>
      <c r="C20">
        <v>0.67300000000000004</v>
      </c>
      <c r="D20">
        <v>4205</v>
      </c>
      <c r="E20">
        <v>965.1</v>
      </c>
      <c r="F20">
        <v>3.1500000000000001E-4</v>
      </c>
      <c r="G20">
        <v>0</v>
      </c>
      <c r="H20" s="6">
        <f t="shared" si="0"/>
        <v>1.9681649331352156</v>
      </c>
    </row>
    <row r="21" spans="1:8" ht="15.75" thickBot="1" x14ac:dyDescent="0.3">
      <c r="A21" s="2" t="s">
        <v>9</v>
      </c>
      <c r="B21" s="2">
        <v>95</v>
      </c>
      <c r="C21" s="2">
        <v>0.67500000000000004</v>
      </c>
      <c r="D21" s="2">
        <v>4210</v>
      </c>
      <c r="E21" s="2">
        <v>961.7</v>
      </c>
      <c r="F21" s="2">
        <v>2.9799999999999998E-4</v>
      </c>
      <c r="G21" s="2">
        <v>0</v>
      </c>
      <c r="H21" s="5">
        <f t="shared" si="0"/>
        <v>1.8586370370370366</v>
      </c>
    </row>
    <row r="22" spans="1:8" x14ac:dyDescent="0.25">
      <c r="A22" t="s">
        <v>10</v>
      </c>
      <c r="B22">
        <v>-5</v>
      </c>
      <c r="C22">
        <v>0.48</v>
      </c>
      <c r="D22">
        <v>3795</v>
      </c>
      <c r="E22">
        <v>1052</v>
      </c>
      <c r="F22">
        <v>5.1999999999999998E-3</v>
      </c>
      <c r="G22">
        <v>-14</v>
      </c>
      <c r="H22" s="4">
        <f t="shared" si="0"/>
        <v>41.112499999999997</v>
      </c>
    </row>
    <row r="23" spans="1:8" ht="15.75" thickBot="1" x14ac:dyDescent="0.3">
      <c r="A23" s="2" t="s">
        <v>11</v>
      </c>
      <c r="B23" s="2">
        <v>-5</v>
      </c>
      <c r="C23" s="2">
        <v>0.45300000000000001</v>
      </c>
      <c r="D23" s="2">
        <v>3565</v>
      </c>
      <c r="E23" s="2">
        <v>1068</v>
      </c>
      <c r="F23" s="2">
        <v>7.6E-3</v>
      </c>
      <c r="G23" s="2">
        <v>-21</v>
      </c>
      <c r="H23" s="5">
        <f t="shared" si="0"/>
        <v>59.810154525386316</v>
      </c>
    </row>
    <row r="24" spans="1:8" x14ac:dyDescent="0.25">
      <c r="A24" t="s">
        <v>12</v>
      </c>
      <c r="B24">
        <v>-5</v>
      </c>
      <c r="C24">
        <v>0.47499999999999998</v>
      </c>
      <c r="D24">
        <v>3930</v>
      </c>
      <c r="E24">
        <v>1033</v>
      </c>
      <c r="F24">
        <v>7.9000000000000008E-3</v>
      </c>
      <c r="G24">
        <v>-10</v>
      </c>
      <c r="H24" s="6">
        <f t="shared" si="0"/>
        <v>65.3621052631579</v>
      </c>
    </row>
    <row r="25" spans="1:8" ht="15.75" thickBot="1" x14ac:dyDescent="0.3">
      <c r="A25" s="2" t="s">
        <v>13</v>
      </c>
      <c r="B25" s="2">
        <v>-5</v>
      </c>
      <c r="C25" s="2">
        <v>0.45</v>
      </c>
      <c r="D25" s="2">
        <v>3725</v>
      </c>
      <c r="E25" s="2">
        <v>1042</v>
      </c>
      <c r="F25" s="2">
        <v>1.12E-2</v>
      </c>
      <c r="G25" s="2">
        <v>-17</v>
      </c>
      <c r="H25" s="5">
        <f t="shared" si="0"/>
        <v>92.711111111111109</v>
      </c>
    </row>
    <row r="26" spans="1:8" ht="15.75" thickBot="1" x14ac:dyDescent="0.3">
      <c r="A26" s="3" t="s">
        <v>14</v>
      </c>
      <c r="B26" s="3">
        <v>-5</v>
      </c>
      <c r="C26" s="3">
        <v>0.45</v>
      </c>
      <c r="D26" s="3">
        <v>4000</v>
      </c>
      <c r="E26" s="3">
        <v>960</v>
      </c>
      <c r="F26" s="3">
        <v>4.0000000000000001E-3</v>
      </c>
      <c r="G26" s="3">
        <v>-20</v>
      </c>
      <c r="H26" s="7">
        <f t="shared" si="0"/>
        <v>35.555555555555557</v>
      </c>
    </row>
    <row r="27" spans="1:8" x14ac:dyDescent="0.25">
      <c r="A27" t="s">
        <v>15</v>
      </c>
      <c r="B27">
        <v>-5</v>
      </c>
      <c r="C27">
        <v>0.46899999999999997</v>
      </c>
      <c r="D27">
        <v>4382.5</v>
      </c>
      <c r="E27">
        <v>980.6</v>
      </c>
      <c r="F27">
        <v>5.4999999999999997E-3</v>
      </c>
      <c r="G27">
        <v>-7.2</v>
      </c>
      <c r="H27" s="6">
        <f t="shared" si="0"/>
        <v>51.393923240938165</v>
      </c>
    </row>
    <row r="28" spans="1:8" x14ac:dyDescent="0.25">
      <c r="A28" t="s">
        <v>15</v>
      </c>
      <c r="B28">
        <v>-2</v>
      </c>
      <c r="C28">
        <v>0.47299999999999998</v>
      </c>
      <c r="D28">
        <v>4376.8999999999996</v>
      </c>
      <c r="E28">
        <v>980.3</v>
      </c>
      <c r="F28">
        <v>4.5999999999999999E-3</v>
      </c>
      <c r="G28">
        <v>-7.2</v>
      </c>
      <c r="H28" s="6">
        <f t="shared" si="0"/>
        <v>42.566046511627903</v>
      </c>
    </row>
    <row r="29" spans="1:8" x14ac:dyDescent="0.25">
      <c r="A29" t="s">
        <v>15</v>
      </c>
      <c r="B29">
        <v>0</v>
      </c>
      <c r="C29">
        <v>0.47499999999999998</v>
      </c>
      <c r="D29">
        <v>4373.2</v>
      </c>
      <c r="E29">
        <v>980.1</v>
      </c>
      <c r="F29">
        <v>4.1999999999999997E-3</v>
      </c>
      <c r="G29">
        <v>-7.2</v>
      </c>
      <c r="H29" s="6">
        <f t="shared" si="0"/>
        <v>38.668294736842107</v>
      </c>
    </row>
    <row r="30" spans="1:8" x14ac:dyDescent="0.25">
      <c r="A30" t="s">
        <v>15</v>
      </c>
      <c r="B30">
        <v>5</v>
      </c>
      <c r="C30">
        <v>0.48</v>
      </c>
      <c r="D30">
        <v>4364.7</v>
      </c>
      <c r="E30">
        <v>979.2</v>
      </c>
      <c r="F30">
        <v>3.3E-3</v>
      </c>
      <c r="G30">
        <v>-7.2</v>
      </c>
      <c r="H30" s="6">
        <f t="shared" si="0"/>
        <v>30.007312500000001</v>
      </c>
    </row>
    <row r="31" spans="1:8" x14ac:dyDescent="0.25">
      <c r="A31" t="s">
        <v>15</v>
      </c>
      <c r="B31">
        <v>10</v>
      </c>
      <c r="C31">
        <v>0.48599999999999999</v>
      </c>
      <c r="D31">
        <v>4356.8999999999996</v>
      </c>
      <c r="E31">
        <v>978.2</v>
      </c>
      <c r="F31">
        <v>2.7000000000000001E-3</v>
      </c>
      <c r="G31">
        <v>-7.2</v>
      </c>
      <c r="H31" s="6">
        <f t="shared" si="0"/>
        <v>24.204999999999998</v>
      </c>
    </row>
    <row r="32" spans="1:8" x14ac:dyDescent="0.25">
      <c r="A32" t="s">
        <v>15</v>
      </c>
      <c r="B32">
        <v>15</v>
      </c>
      <c r="C32">
        <v>0.49199999999999999</v>
      </c>
      <c r="D32">
        <v>4350.2</v>
      </c>
      <c r="E32">
        <v>976.8</v>
      </c>
      <c r="F32">
        <v>2.2000000000000001E-3</v>
      </c>
      <c r="G32">
        <v>-7.2</v>
      </c>
      <c r="H32" s="6">
        <f t="shared" si="0"/>
        <v>19.452113821138209</v>
      </c>
    </row>
    <row r="33" spans="1:8" ht="15.75" thickBot="1" x14ac:dyDescent="0.3">
      <c r="A33" s="2" t="s">
        <v>15</v>
      </c>
      <c r="B33" s="2">
        <v>20</v>
      </c>
      <c r="C33" s="2">
        <v>0.497</v>
      </c>
      <c r="D33" s="2">
        <v>4344.6000000000004</v>
      </c>
      <c r="E33" s="2">
        <v>975.2</v>
      </c>
      <c r="F33" s="2">
        <v>1.8E-3</v>
      </c>
      <c r="G33" s="2">
        <v>-7.2</v>
      </c>
      <c r="H33" s="5">
        <f t="shared" si="0"/>
        <v>15.734969818913482</v>
      </c>
    </row>
    <row r="34" spans="1:8" x14ac:dyDescent="0.25">
      <c r="A34" t="s">
        <v>16</v>
      </c>
      <c r="B34">
        <v>-5</v>
      </c>
      <c r="C34">
        <v>0.443</v>
      </c>
      <c r="D34">
        <v>4352</v>
      </c>
      <c r="E34">
        <v>977</v>
      </c>
      <c r="F34">
        <v>6.7999999999999996E-3</v>
      </c>
      <c r="G34">
        <v>-11</v>
      </c>
      <c r="H34" s="6">
        <f t="shared" si="0"/>
        <v>66.802708803611736</v>
      </c>
    </row>
    <row r="35" spans="1:8" x14ac:dyDescent="0.25">
      <c r="A35" t="s">
        <v>16</v>
      </c>
      <c r="B35">
        <v>-2</v>
      </c>
      <c r="C35">
        <v>0.44600000000000001</v>
      </c>
      <c r="D35">
        <v>4349</v>
      </c>
      <c r="E35">
        <v>976</v>
      </c>
      <c r="F35">
        <v>5.7000000000000002E-3</v>
      </c>
      <c r="G35">
        <v>-11</v>
      </c>
      <c r="H35" s="6">
        <f t="shared" si="0"/>
        <v>55.581390134529144</v>
      </c>
    </row>
    <row r="36" spans="1:8" x14ac:dyDescent="0.25">
      <c r="A36" t="s">
        <v>16</v>
      </c>
      <c r="B36">
        <v>0</v>
      </c>
      <c r="C36">
        <v>0.44800000000000001</v>
      </c>
      <c r="D36">
        <v>4348</v>
      </c>
      <c r="E36">
        <v>976</v>
      </c>
      <c r="F36">
        <v>5.1000000000000004E-3</v>
      </c>
      <c r="G36">
        <v>-11</v>
      </c>
      <c r="H36" s="6">
        <f t="shared" si="0"/>
        <v>49.497321428571432</v>
      </c>
    </row>
    <row r="37" spans="1:8" x14ac:dyDescent="0.25">
      <c r="A37" t="s">
        <v>16</v>
      </c>
      <c r="B37">
        <v>5</v>
      </c>
      <c r="C37">
        <v>0.45300000000000001</v>
      </c>
      <c r="D37">
        <v>4345</v>
      </c>
      <c r="E37">
        <v>974</v>
      </c>
      <c r="F37">
        <v>4.0000000000000001E-3</v>
      </c>
      <c r="G37">
        <v>-11</v>
      </c>
      <c r="H37" s="6">
        <f t="shared" si="0"/>
        <v>38.366445916114792</v>
      </c>
    </row>
    <row r="38" spans="1:8" x14ac:dyDescent="0.25">
      <c r="A38" t="s">
        <v>16</v>
      </c>
      <c r="B38">
        <v>10</v>
      </c>
      <c r="C38">
        <v>0.45800000000000002</v>
      </c>
      <c r="D38">
        <v>4342</v>
      </c>
      <c r="E38">
        <v>973</v>
      </c>
      <c r="F38">
        <v>3.2000000000000002E-3</v>
      </c>
      <c r="G38">
        <v>-11</v>
      </c>
      <c r="H38" s="6">
        <f t="shared" si="0"/>
        <v>30.337117903930132</v>
      </c>
    </row>
    <row r="39" spans="1:8" x14ac:dyDescent="0.25">
      <c r="A39" t="s">
        <v>16</v>
      </c>
      <c r="B39">
        <v>15</v>
      </c>
      <c r="C39">
        <v>0.46200000000000002</v>
      </c>
      <c r="D39">
        <v>4340</v>
      </c>
      <c r="E39">
        <v>971</v>
      </c>
      <c r="F39">
        <v>2.5999999999999999E-3</v>
      </c>
      <c r="G39">
        <v>-11</v>
      </c>
      <c r="H39" s="6">
        <f t="shared" si="0"/>
        <v>24.424242424242426</v>
      </c>
    </row>
    <row r="40" spans="1:8" ht="15.75" thickBot="1" x14ac:dyDescent="0.3">
      <c r="A40" s="2" t="s">
        <v>16</v>
      </c>
      <c r="B40" s="2">
        <v>20</v>
      </c>
      <c r="C40" s="2">
        <v>0.46700000000000003</v>
      </c>
      <c r="D40" s="2">
        <v>4339</v>
      </c>
      <c r="E40" s="2">
        <v>969</v>
      </c>
      <c r="F40" s="2">
        <v>2.2000000000000001E-3</v>
      </c>
      <c r="G40" s="2">
        <v>-11</v>
      </c>
      <c r="H40" s="5">
        <f t="shared" si="0"/>
        <v>20.440685224839399</v>
      </c>
    </row>
    <row r="41" spans="1:8" x14ac:dyDescent="0.25">
      <c r="A41" t="s">
        <v>17</v>
      </c>
      <c r="B41">
        <v>-5</v>
      </c>
      <c r="C41">
        <v>0.42299999999999999</v>
      </c>
      <c r="D41">
        <v>4293.3</v>
      </c>
      <c r="E41">
        <v>973.8</v>
      </c>
      <c r="F41">
        <v>7.7000000000000002E-3</v>
      </c>
      <c r="G41">
        <v>-14.6</v>
      </c>
      <c r="H41" s="6">
        <f t="shared" si="0"/>
        <v>78.152269503546108</v>
      </c>
    </row>
    <row r="42" spans="1:8" x14ac:dyDescent="0.25">
      <c r="A42" t="s">
        <v>17</v>
      </c>
      <c r="B42">
        <v>-2</v>
      </c>
      <c r="C42">
        <v>0.42599999999999999</v>
      </c>
      <c r="D42">
        <v>4294.5</v>
      </c>
      <c r="E42">
        <v>972.9</v>
      </c>
      <c r="F42">
        <v>6.4700000000000001E-3</v>
      </c>
      <c r="G42">
        <v>-14.6</v>
      </c>
      <c r="H42" s="6">
        <f t="shared" si="0"/>
        <v>65.223978873239432</v>
      </c>
    </row>
    <row r="43" spans="1:8" x14ac:dyDescent="0.25">
      <c r="A43" s="1" t="s">
        <v>17</v>
      </c>
      <c r="B43" s="1">
        <v>0</v>
      </c>
      <c r="C43" s="1">
        <v>0.42799999999999999</v>
      </c>
      <c r="D43" s="1">
        <v>4295.3</v>
      </c>
      <c r="E43" s="1">
        <v>972.3</v>
      </c>
      <c r="F43" s="1">
        <v>5.79E-3</v>
      </c>
      <c r="G43" s="1">
        <v>-14.6</v>
      </c>
      <c r="H43" s="8">
        <f t="shared" si="0"/>
        <v>58.106978971962626</v>
      </c>
    </row>
    <row r="44" spans="1:8" x14ac:dyDescent="0.25">
      <c r="A44" t="s">
        <v>17</v>
      </c>
      <c r="B44">
        <v>5</v>
      </c>
      <c r="C44">
        <v>0.432</v>
      </c>
      <c r="D44">
        <v>4297.6000000000004</v>
      </c>
      <c r="E44">
        <v>970.5</v>
      </c>
      <c r="F44">
        <v>4.4900000000000001E-3</v>
      </c>
      <c r="G44">
        <v>-14.6</v>
      </c>
      <c r="H44" s="6">
        <f t="shared" si="0"/>
        <v>44.667185185185197</v>
      </c>
    </row>
    <row r="45" spans="1:8" x14ac:dyDescent="0.25">
      <c r="A45" t="s">
        <v>17</v>
      </c>
      <c r="B45">
        <v>10</v>
      </c>
      <c r="C45">
        <v>0.436</v>
      </c>
      <c r="D45">
        <v>4300.2</v>
      </c>
      <c r="E45">
        <v>968.4</v>
      </c>
      <c r="F45">
        <v>3.5699999999999998E-3</v>
      </c>
      <c r="G45">
        <v>-14.6</v>
      </c>
      <c r="H45" s="6">
        <f t="shared" si="0"/>
        <v>35.210353211009171</v>
      </c>
    </row>
    <row r="46" spans="1:8" x14ac:dyDescent="0.25">
      <c r="A46" t="s">
        <v>17</v>
      </c>
      <c r="B46">
        <v>11</v>
      </c>
      <c r="C46">
        <v>0.437</v>
      </c>
      <c r="D46">
        <v>4300.7</v>
      </c>
      <c r="E46">
        <v>968</v>
      </c>
      <c r="F46">
        <v>3.4199999999999999E-3</v>
      </c>
      <c r="G46">
        <v>-14.6</v>
      </c>
      <c r="H46" s="6">
        <f t="shared" si="0"/>
        <v>33.657652173913043</v>
      </c>
    </row>
    <row r="47" spans="1:8" x14ac:dyDescent="0.25">
      <c r="A47" t="s">
        <v>17</v>
      </c>
      <c r="B47">
        <v>12</v>
      </c>
      <c r="C47">
        <v>0.437</v>
      </c>
      <c r="D47">
        <v>4301.3</v>
      </c>
      <c r="E47">
        <v>967.5</v>
      </c>
      <c r="F47">
        <v>3.2799999999999999E-3</v>
      </c>
      <c r="G47">
        <v>-14.6</v>
      </c>
      <c r="H47" s="6">
        <f t="shared" si="0"/>
        <v>32.284356979405032</v>
      </c>
    </row>
    <row r="48" spans="1:8" x14ac:dyDescent="0.25">
      <c r="A48" t="s">
        <v>17</v>
      </c>
      <c r="B48">
        <v>13</v>
      </c>
      <c r="C48">
        <v>0.438</v>
      </c>
      <c r="D48">
        <v>4301.8999999999996</v>
      </c>
      <c r="E48">
        <v>967</v>
      </c>
      <c r="F48">
        <v>3.15E-3</v>
      </c>
      <c r="G48">
        <v>-14.6</v>
      </c>
      <c r="H48" s="6">
        <f t="shared" si="0"/>
        <v>30.938321917808214</v>
      </c>
    </row>
    <row r="49" spans="1:8" x14ac:dyDescent="0.25">
      <c r="A49" t="s">
        <v>17</v>
      </c>
      <c r="B49">
        <v>14</v>
      </c>
      <c r="C49">
        <v>0.439</v>
      </c>
      <c r="D49">
        <v>4302.5</v>
      </c>
      <c r="E49">
        <v>966.5</v>
      </c>
      <c r="F49">
        <v>3.0200000000000001E-3</v>
      </c>
      <c r="G49">
        <v>-14.6</v>
      </c>
      <c r="H49" s="6">
        <f t="shared" si="0"/>
        <v>29.598063781321187</v>
      </c>
    </row>
    <row r="50" spans="1:8" x14ac:dyDescent="0.25">
      <c r="A50" t="s">
        <v>17</v>
      </c>
      <c r="B50">
        <v>15</v>
      </c>
      <c r="C50">
        <v>0.44</v>
      </c>
      <c r="D50">
        <v>4303.1000000000004</v>
      </c>
      <c r="E50">
        <v>966</v>
      </c>
      <c r="F50">
        <v>2.8999999999999998E-3</v>
      </c>
      <c r="G50">
        <v>-14.6</v>
      </c>
      <c r="H50" s="6">
        <f t="shared" si="0"/>
        <v>28.361340909090913</v>
      </c>
    </row>
    <row r="51" spans="1:8" x14ac:dyDescent="0.25">
      <c r="A51" t="s">
        <v>17</v>
      </c>
      <c r="B51">
        <v>16</v>
      </c>
      <c r="C51">
        <v>0.441</v>
      </c>
      <c r="D51">
        <v>4303.8</v>
      </c>
      <c r="E51">
        <v>965.5</v>
      </c>
      <c r="F51">
        <v>2.7799999999999999E-3</v>
      </c>
      <c r="G51">
        <v>-14.6</v>
      </c>
      <c r="H51" s="6">
        <f t="shared" si="0"/>
        <v>27.1305306122449</v>
      </c>
    </row>
    <row r="52" spans="1:8" x14ac:dyDescent="0.25">
      <c r="A52" t="s">
        <v>17</v>
      </c>
      <c r="B52">
        <v>17</v>
      </c>
      <c r="C52">
        <v>0.442</v>
      </c>
      <c r="D52">
        <v>4304.5</v>
      </c>
      <c r="E52">
        <v>965</v>
      </c>
      <c r="F52">
        <v>2.6700000000000001E-3</v>
      </c>
      <c r="G52">
        <v>-14.6</v>
      </c>
      <c r="H52" s="6">
        <f t="shared" si="0"/>
        <v>26.002296380090499</v>
      </c>
    </row>
    <row r="53" spans="1:8" x14ac:dyDescent="0.25">
      <c r="A53" t="s">
        <v>17</v>
      </c>
      <c r="B53">
        <v>18</v>
      </c>
      <c r="C53">
        <v>0.442</v>
      </c>
      <c r="D53">
        <v>4305.1000000000004</v>
      </c>
      <c r="E53">
        <v>964.4</v>
      </c>
      <c r="F53">
        <v>2.5699999999999998E-3</v>
      </c>
      <c r="G53">
        <v>-14.6</v>
      </c>
      <c r="H53" s="6">
        <f t="shared" si="0"/>
        <v>25.031916289592761</v>
      </c>
    </row>
    <row r="54" spans="1:8" x14ac:dyDescent="0.25">
      <c r="A54" t="s">
        <v>17</v>
      </c>
      <c r="B54">
        <v>19</v>
      </c>
      <c r="C54">
        <v>0.443</v>
      </c>
      <c r="D54">
        <v>4305.8999999999996</v>
      </c>
      <c r="E54">
        <v>963.9</v>
      </c>
      <c r="F54">
        <v>2.47E-3</v>
      </c>
      <c r="G54">
        <v>-14.6</v>
      </c>
      <c r="H54" s="6">
        <f t="shared" si="0"/>
        <v>24.008065462753951</v>
      </c>
    </row>
    <row r="55" spans="1:8" ht="15.75" thickBot="1" x14ac:dyDescent="0.3">
      <c r="A55" s="2" t="s">
        <v>17</v>
      </c>
      <c r="B55" s="2">
        <v>20</v>
      </c>
      <c r="C55" s="2">
        <v>0.44400000000000001</v>
      </c>
      <c r="D55" s="2">
        <v>4306.6000000000004</v>
      </c>
      <c r="E55" s="2">
        <v>963.3</v>
      </c>
      <c r="F55" s="2">
        <v>2.3800000000000002E-3</v>
      </c>
      <c r="G55" s="2">
        <v>-14.6</v>
      </c>
      <c r="H55" s="5">
        <f t="shared" si="0"/>
        <v>23.084927927927932</v>
      </c>
    </row>
    <row r="56" spans="1:8" x14ac:dyDescent="0.25">
      <c r="A56" t="s">
        <v>18</v>
      </c>
      <c r="B56">
        <v>-5</v>
      </c>
      <c r="C56">
        <v>0.40500000000000003</v>
      </c>
      <c r="D56">
        <v>4209</v>
      </c>
      <c r="E56">
        <v>970</v>
      </c>
      <c r="F56">
        <v>8.3999999999999995E-3</v>
      </c>
      <c r="G56">
        <v>-18.5</v>
      </c>
      <c r="H56" s="6">
        <f t="shared" si="0"/>
        <v>87.297777777777767</v>
      </c>
    </row>
    <row r="57" spans="1:8" x14ac:dyDescent="0.25">
      <c r="A57" t="s">
        <v>18</v>
      </c>
      <c r="B57">
        <v>-2</v>
      </c>
      <c r="C57">
        <v>0.40699999999999997</v>
      </c>
      <c r="D57">
        <v>4213</v>
      </c>
      <c r="E57">
        <v>969</v>
      </c>
      <c r="F57">
        <v>7.0000000000000001E-3</v>
      </c>
      <c r="G57">
        <v>-18.5</v>
      </c>
      <c r="H57" s="6">
        <f t="shared" si="0"/>
        <v>72.459459459459467</v>
      </c>
    </row>
    <row r="58" spans="1:8" x14ac:dyDescent="0.25">
      <c r="A58" t="s">
        <v>18</v>
      </c>
      <c r="B58">
        <v>0</v>
      </c>
      <c r="C58">
        <v>0.40799999999999997</v>
      </c>
      <c r="D58">
        <v>4216</v>
      </c>
      <c r="E58">
        <v>968</v>
      </c>
      <c r="F58">
        <v>6.3E-3</v>
      </c>
      <c r="G58">
        <v>-18.5</v>
      </c>
      <c r="H58" s="6">
        <f t="shared" si="0"/>
        <v>65.100000000000009</v>
      </c>
    </row>
    <row r="59" spans="1:8" x14ac:dyDescent="0.25">
      <c r="A59" t="s">
        <v>18</v>
      </c>
      <c r="B59">
        <v>5</v>
      </c>
      <c r="C59">
        <v>0.41199999999999998</v>
      </c>
      <c r="D59">
        <v>4224</v>
      </c>
      <c r="E59">
        <v>966</v>
      </c>
      <c r="F59">
        <v>4.8999999999999998E-3</v>
      </c>
      <c r="G59">
        <v>-18.5</v>
      </c>
      <c r="H59" s="6">
        <f t="shared" si="0"/>
        <v>50.236893203883497</v>
      </c>
    </row>
    <row r="60" spans="1:8" x14ac:dyDescent="0.25">
      <c r="A60" t="s">
        <v>18</v>
      </c>
      <c r="B60">
        <v>10</v>
      </c>
      <c r="C60">
        <v>0.41499999999999998</v>
      </c>
      <c r="D60">
        <v>4232</v>
      </c>
      <c r="E60">
        <v>963</v>
      </c>
      <c r="F60">
        <v>3.8999999999999998E-3</v>
      </c>
      <c r="G60">
        <v>-18.5</v>
      </c>
      <c r="H60" s="6">
        <f t="shared" ref="H60:H88" si="1">(F60/E60)/(C60/(D60*E60))</f>
        <v>39.770602409638556</v>
      </c>
    </row>
    <row r="61" spans="1:8" x14ac:dyDescent="0.25">
      <c r="A61" t="s">
        <v>18</v>
      </c>
      <c r="B61">
        <v>11</v>
      </c>
      <c r="C61">
        <v>0.41599999999999998</v>
      </c>
      <c r="D61">
        <v>4233.2</v>
      </c>
      <c r="E61">
        <v>962.6</v>
      </c>
      <c r="F61">
        <v>3.7000000000000002E-3</v>
      </c>
      <c r="G61">
        <v>-18.5</v>
      </c>
      <c r="H61" s="6">
        <f t="shared" si="1"/>
        <v>37.651057692307695</v>
      </c>
    </row>
    <row r="62" spans="1:8" x14ac:dyDescent="0.25">
      <c r="A62" t="s">
        <v>18</v>
      </c>
      <c r="B62">
        <v>12</v>
      </c>
      <c r="C62">
        <v>0.41599999999999998</v>
      </c>
      <c r="D62">
        <v>4234.8</v>
      </c>
      <c r="E62">
        <v>962.1</v>
      </c>
      <c r="F62">
        <v>3.5400000000000002E-3</v>
      </c>
      <c r="G62">
        <v>-18.5</v>
      </c>
      <c r="H62" s="6">
        <f t="shared" si="1"/>
        <v>36.036519230769237</v>
      </c>
    </row>
    <row r="63" spans="1:8" x14ac:dyDescent="0.25">
      <c r="A63" t="s">
        <v>18</v>
      </c>
      <c r="B63">
        <v>13</v>
      </c>
      <c r="C63">
        <v>0.41699999999999998</v>
      </c>
      <c r="D63">
        <v>4236.3999999999996</v>
      </c>
      <c r="E63">
        <v>961.5</v>
      </c>
      <c r="F63">
        <v>3.3899999999999998E-3</v>
      </c>
      <c r="G63">
        <v>-18.5</v>
      </c>
      <c r="H63" s="6">
        <f t="shared" si="1"/>
        <v>34.439798561151072</v>
      </c>
    </row>
    <row r="64" spans="1:8" x14ac:dyDescent="0.25">
      <c r="A64" t="s">
        <v>18</v>
      </c>
      <c r="B64">
        <v>14</v>
      </c>
      <c r="C64">
        <v>0.41799999999999998</v>
      </c>
      <c r="D64">
        <v>4238</v>
      </c>
      <c r="E64">
        <v>960.9</v>
      </c>
      <c r="F64">
        <v>3.2599999999999999E-3</v>
      </c>
      <c r="G64">
        <v>-18.5</v>
      </c>
      <c r="H64" s="6">
        <f t="shared" si="1"/>
        <v>33.052344497607656</v>
      </c>
    </row>
    <row r="65" spans="1:8" x14ac:dyDescent="0.25">
      <c r="A65" t="s">
        <v>18</v>
      </c>
      <c r="B65">
        <v>15</v>
      </c>
      <c r="C65">
        <v>0.41899999999999998</v>
      </c>
      <c r="D65">
        <v>4239.7</v>
      </c>
      <c r="E65">
        <v>960.3</v>
      </c>
      <c r="F65">
        <v>3.1199999999999999E-3</v>
      </c>
      <c r="G65">
        <v>-18.5</v>
      </c>
      <c r="H65" s="6">
        <f t="shared" si="1"/>
        <v>31.570081145584723</v>
      </c>
    </row>
    <row r="66" spans="1:8" x14ac:dyDescent="0.25">
      <c r="A66" t="s">
        <v>18</v>
      </c>
      <c r="B66">
        <v>16</v>
      </c>
      <c r="C66">
        <v>0.41899999999999998</v>
      </c>
      <c r="D66">
        <v>4241.3</v>
      </c>
      <c r="E66">
        <v>959.7</v>
      </c>
      <c r="F66">
        <v>3.0000000000000001E-3</v>
      </c>
      <c r="G66">
        <v>-18.5</v>
      </c>
      <c r="H66" s="6">
        <f t="shared" si="1"/>
        <v>30.3673031026253</v>
      </c>
    </row>
    <row r="67" spans="1:8" x14ac:dyDescent="0.25">
      <c r="A67" t="s">
        <v>18</v>
      </c>
      <c r="B67">
        <v>17</v>
      </c>
      <c r="C67">
        <v>0.42</v>
      </c>
      <c r="D67">
        <v>4242.8999999999996</v>
      </c>
      <c r="E67">
        <v>959.1</v>
      </c>
      <c r="F67">
        <v>2.8800000000000002E-3</v>
      </c>
      <c r="G67">
        <v>-18.5</v>
      </c>
      <c r="H67" s="6">
        <f t="shared" si="1"/>
        <v>29.094171428571428</v>
      </c>
    </row>
    <row r="68" spans="1:8" x14ac:dyDescent="0.25">
      <c r="A68" t="s">
        <v>18</v>
      </c>
      <c r="B68">
        <v>18</v>
      </c>
      <c r="C68">
        <v>0.42099999999999999</v>
      </c>
      <c r="D68">
        <v>4244.6000000000004</v>
      </c>
      <c r="E68">
        <v>958.5</v>
      </c>
      <c r="F68">
        <v>2.7699999999999999E-3</v>
      </c>
      <c r="G68">
        <v>-18.5</v>
      </c>
      <c r="H68" s="6">
        <f t="shared" si="1"/>
        <v>27.927653206650835</v>
      </c>
    </row>
    <row r="69" spans="1:8" x14ac:dyDescent="0.25">
      <c r="A69" t="s">
        <v>18</v>
      </c>
      <c r="B69">
        <v>19</v>
      </c>
      <c r="C69">
        <v>0.42099999999999999</v>
      </c>
      <c r="D69">
        <v>4246.3</v>
      </c>
      <c r="E69">
        <v>957.8</v>
      </c>
      <c r="F69">
        <v>2.66E-3</v>
      </c>
      <c r="G69">
        <v>-18.5</v>
      </c>
      <c r="H69" s="6">
        <f t="shared" si="1"/>
        <v>26.82935391923991</v>
      </c>
    </row>
    <row r="70" spans="1:8" ht="15.75" thickBot="1" x14ac:dyDescent="0.3">
      <c r="A70" s="2" t="s">
        <v>18</v>
      </c>
      <c r="B70" s="2">
        <v>20</v>
      </c>
      <c r="C70" s="2">
        <v>0.42199999999999999</v>
      </c>
      <c r="D70" s="2">
        <v>4248</v>
      </c>
      <c r="E70" s="2">
        <v>957</v>
      </c>
      <c r="F70" s="2">
        <v>2.5999999999999999E-3</v>
      </c>
      <c r="G70" s="2">
        <v>-18.5</v>
      </c>
      <c r="H70" s="5">
        <f t="shared" si="1"/>
        <v>26.17251184834123</v>
      </c>
    </row>
    <row r="71" spans="1:8" x14ac:dyDescent="0.25">
      <c r="A71" t="s">
        <v>19</v>
      </c>
      <c r="B71">
        <v>-5</v>
      </c>
      <c r="C71">
        <v>0.372</v>
      </c>
      <c r="D71">
        <v>4030</v>
      </c>
      <c r="E71">
        <v>961</v>
      </c>
      <c r="F71">
        <v>8.9999999999999993E-3</v>
      </c>
      <c r="G71">
        <v>-25</v>
      </c>
      <c r="H71" s="6">
        <f t="shared" si="1"/>
        <v>97.499999999999986</v>
      </c>
    </row>
    <row r="72" spans="1:8" x14ac:dyDescent="0.25">
      <c r="A72" t="s">
        <v>19</v>
      </c>
      <c r="B72">
        <v>-2</v>
      </c>
      <c r="C72">
        <v>0.374</v>
      </c>
      <c r="D72">
        <v>4039</v>
      </c>
      <c r="E72">
        <v>959</v>
      </c>
      <c r="F72">
        <v>7.6E-3</v>
      </c>
      <c r="G72">
        <v>-25</v>
      </c>
      <c r="H72" s="6">
        <f t="shared" si="1"/>
        <v>82.075935828877007</v>
      </c>
    </row>
    <row r="73" spans="1:8" x14ac:dyDescent="0.25">
      <c r="A73" t="s">
        <v>19</v>
      </c>
      <c r="B73">
        <v>0</v>
      </c>
      <c r="C73">
        <v>0.375</v>
      </c>
      <c r="D73">
        <v>4045</v>
      </c>
      <c r="E73">
        <v>958</v>
      </c>
      <c r="F73">
        <v>6.7999999999999996E-3</v>
      </c>
      <c r="G73">
        <v>-25</v>
      </c>
      <c r="H73" s="6">
        <f t="shared" si="1"/>
        <v>73.34933333333332</v>
      </c>
    </row>
    <row r="74" spans="1:8" x14ac:dyDescent="0.25">
      <c r="A74" t="s">
        <v>19</v>
      </c>
      <c r="B74">
        <v>5</v>
      </c>
      <c r="C74">
        <v>0.377</v>
      </c>
      <c r="D74">
        <v>4061</v>
      </c>
      <c r="E74">
        <v>955</v>
      </c>
      <c r="F74">
        <v>5.3E-3</v>
      </c>
      <c r="G74">
        <v>-25</v>
      </c>
      <c r="H74" s="6">
        <f t="shared" si="1"/>
        <v>57.090981432360742</v>
      </c>
    </row>
    <row r="75" spans="1:8" x14ac:dyDescent="0.25">
      <c r="A75" t="s">
        <v>19</v>
      </c>
      <c r="B75">
        <v>10</v>
      </c>
      <c r="C75">
        <v>0.38</v>
      </c>
      <c r="D75">
        <v>4077</v>
      </c>
      <c r="E75">
        <v>952</v>
      </c>
      <c r="F75">
        <v>4.1999999999999997E-3</v>
      </c>
      <c r="G75">
        <v>-25</v>
      </c>
      <c r="H75" s="6">
        <f t="shared" si="1"/>
        <v>45.061578947368417</v>
      </c>
    </row>
    <row r="76" spans="1:8" x14ac:dyDescent="0.25">
      <c r="A76" t="s">
        <v>19</v>
      </c>
      <c r="B76">
        <v>11</v>
      </c>
      <c r="C76">
        <v>0.38</v>
      </c>
      <c r="D76">
        <v>4080</v>
      </c>
      <c r="E76">
        <v>951</v>
      </c>
      <c r="F76">
        <v>4.0200000000000001E-3</v>
      </c>
      <c r="G76">
        <v>-25</v>
      </c>
      <c r="H76" s="6">
        <f t="shared" si="1"/>
        <v>43.162105263157898</v>
      </c>
    </row>
    <row r="77" spans="1:8" x14ac:dyDescent="0.25">
      <c r="A77" t="s">
        <v>19</v>
      </c>
      <c r="B77">
        <v>12</v>
      </c>
      <c r="C77">
        <v>0.38100000000000001</v>
      </c>
      <c r="D77">
        <v>4083</v>
      </c>
      <c r="E77">
        <v>950</v>
      </c>
      <c r="F77">
        <v>3.8500000000000001E-3</v>
      </c>
      <c r="G77">
        <v>-25</v>
      </c>
      <c r="H77" s="6">
        <f t="shared" si="1"/>
        <v>41.258661417322827</v>
      </c>
    </row>
    <row r="78" spans="1:8" x14ac:dyDescent="0.25">
      <c r="A78" t="s">
        <v>19</v>
      </c>
      <c r="B78">
        <v>13</v>
      </c>
      <c r="C78">
        <v>0.38100000000000001</v>
      </c>
      <c r="D78">
        <v>4086</v>
      </c>
      <c r="E78">
        <v>950</v>
      </c>
      <c r="F78">
        <v>3.6900000000000001E-3</v>
      </c>
      <c r="G78">
        <v>-25</v>
      </c>
      <c r="H78" s="6">
        <f t="shared" si="1"/>
        <v>39.573070866141734</v>
      </c>
    </row>
    <row r="79" spans="1:8" x14ac:dyDescent="0.25">
      <c r="A79" t="s">
        <v>19</v>
      </c>
      <c r="B79">
        <v>14</v>
      </c>
      <c r="C79">
        <v>0.38200000000000001</v>
      </c>
      <c r="D79">
        <v>4089</v>
      </c>
      <c r="E79">
        <v>949</v>
      </c>
      <c r="F79">
        <v>3.5400000000000002E-3</v>
      </c>
      <c r="G79">
        <v>-25</v>
      </c>
      <c r="H79" s="6">
        <f t="shared" si="1"/>
        <v>37.892827225130887</v>
      </c>
    </row>
    <row r="80" spans="1:8" x14ac:dyDescent="0.25">
      <c r="A80" t="s">
        <v>19</v>
      </c>
      <c r="B80">
        <v>15</v>
      </c>
      <c r="C80">
        <v>0.38200000000000001</v>
      </c>
      <c r="D80">
        <v>4092</v>
      </c>
      <c r="E80">
        <v>948</v>
      </c>
      <c r="F80">
        <v>3.3999999999999998E-3</v>
      </c>
      <c r="G80">
        <v>-25</v>
      </c>
      <c r="H80" s="6">
        <f t="shared" si="1"/>
        <v>36.420942408376959</v>
      </c>
    </row>
    <row r="81" spans="1:8" x14ac:dyDescent="0.25">
      <c r="A81" t="s">
        <v>19</v>
      </c>
      <c r="B81">
        <v>16</v>
      </c>
      <c r="C81">
        <v>0.38300000000000001</v>
      </c>
      <c r="D81">
        <v>4095</v>
      </c>
      <c r="E81">
        <v>948</v>
      </c>
      <c r="F81">
        <v>3.3E-3</v>
      </c>
      <c r="G81">
        <v>-25</v>
      </c>
      <c r="H81" s="6">
        <f t="shared" si="1"/>
        <v>35.283289817232379</v>
      </c>
    </row>
    <row r="82" spans="1:8" x14ac:dyDescent="0.25">
      <c r="A82" t="s">
        <v>19</v>
      </c>
      <c r="B82">
        <v>17</v>
      </c>
      <c r="C82">
        <v>0.38300000000000001</v>
      </c>
      <c r="D82">
        <v>4099</v>
      </c>
      <c r="E82">
        <v>947</v>
      </c>
      <c r="F82">
        <v>3.0999999999999999E-3</v>
      </c>
      <c r="G82">
        <v>-25</v>
      </c>
      <c r="H82" s="6">
        <f t="shared" si="1"/>
        <v>33.177284595300257</v>
      </c>
    </row>
    <row r="83" spans="1:8" x14ac:dyDescent="0.25">
      <c r="A83" t="s">
        <v>19</v>
      </c>
      <c r="B83">
        <v>18</v>
      </c>
      <c r="C83">
        <v>0.38400000000000001</v>
      </c>
      <c r="D83">
        <v>4102</v>
      </c>
      <c r="E83">
        <v>946</v>
      </c>
      <c r="F83">
        <v>3.0000000000000001E-3</v>
      </c>
      <c r="G83">
        <v>-25</v>
      </c>
      <c r="H83" s="6">
        <f t="shared" si="1"/>
        <v>32.046875</v>
      </c>
    </row>
    <row r="84" spans="1:8" x14ac:dyDescent="0.25">
      <c r="A84" t="s">
        <v>19</v>
      </c>
      <c r="B84">
        <v>19</v>
      </c>
      <c r="C84">
        <v>0.38400000000000001</v>
      </c>
      <c r="D84">
        <v>4105</v>
      </c>
      <c r="E84">
        <v>945</v>
      </c>
      <c r="F84">
        <v>2.8999999999999998E-3</v>
      </c>
      <c r="G84">
        <v>-25</v>
      </c>
      <c r="H84" s="6">
        <f t="shared" si="1"/>
        <v>31.001302083333329</v>
      </c>
    </row>
    <row r="85" spans="1:8" ht="15.75" thickBot="1" x14ac:dyDescent="0.3">
      <c r="A85" s="2" t="s">
        <v>19</v>
      </c>
      <c r="B85" s="2">
        <v>20</v>
      </c>
      <c r="C85" s="2">
        <v>0.38500000000000001</v>
      </c>
      <c r="D85" s="2">
        <v>4108</v>
      </c>
      <c r="E85" s="2">
        <v>945</v>
      </c>
      <c r="F85" s="2">
        <v>2.8E-3</v>
      </c>
      <c r="G85" s="2">
        <v>-25</v>
      </c>
      <c r="H85" s="5">
        <f t="shared" si="1"/>
        <v>29.876363636363635</v>
      </c>
    </row>
    <row r="86" spans="1:8" x14ac:dyDescent="0.25">
      <c r="A86" t="s">
        <v>20</v>
      </c>
      <c r="B86">
        <v>-13</v>
      </c>
      <c r="C86">
        <v>0.53400000000000003</v>
      </c>
      <c r="D86">
        <v>3080</v>
      </c>
      <c r="E86">
        <v>1247</v>
      </c>
      <c r="F86">
        <v>3.8999999999999998E-3</v>
      </c>
      <c r="G86">
        <v>-13</v>
      </c>
      <c r="H86" s="6">
        <f t="shared" si="1"/>
        <v>22.494382022471907</v>
      </c>
    </row>
    <row r="87" spans="1:8" ht="15.75" thickBot="1" x14ac:dyDescent="0.3">
      <c r="A87" s="2" t="s">
        <v>21</v>
      </c>
      <c r="B87" s="2">
        <v>-20</v>
      </c>
      <c r="C87" s="2">
        <v>0.52400000000000002</v>
      </c>
      <c r="D87" s="2">
        <v>2830</v>
      </c>
      <c r="E87" s="2">
        <v>1336</v>
      </c>
      <c r="F87" s="2">
        <v>5.5999999999999999E-3</v>
      </c>
      <c r="G87" s="2">
        <v>-20</v>
      </c>
      <c r="H87" s="5">
        <f t="shared" si="1"/>
        <v>30.244274809160306</v>
      </c>
    </row>
    <row r="88" spans="1:8" ht="15.75" thickBot="1" x14ac:dyDescent="0.3">
      <c r="A88" s="3" t="s">
        <v>22</v>
      </c>
      <c r="B88" s="3">
        <v>-18</v>
      </c>
      <c r="C88" s="3">
        <v>0.53</v>
      </c>
      <c r="D88" s="3">
        <v>3050</v>
      </c>
      <c r="E88" s="3">
        <v>1195</v>
      </c>
      <c r="F88" s="3">
        <v>3.7000000000000002E-3</v>
      </c>
      <c r="G88" s="3">
        <v>-18</v>
      </c>
      <c r="H88" s="7">
        <f t="shared" si="1"/>
        <v>21.292452830188676</v>
      </c>
    </row>
    <row r="89" spans="1:8" x14ac:dyDescent="0.25">
      <c r="A89" t="s">
        <v>8</v>
      </c>
      <c r="B89">
        <v>0</v>
      </c>
      <c r="C89">
        <v>0.436</v>
      </c>
      <c r="D89">
        <v>3439</v>
      </c>
      <c r="E89">
        <v>1107</v>
      </c>
      <c r="F89">
        <f>3.534/1000</f>
        <v>3.5339999999999998E-3</v>
      </c>
      <c r="G89">
        <v>-10</v>
      </c>
      <c r="H89" s="6">
        <f t="shared" ref="H89:H93" si="2">(F89/E89)/(C89/(D89*E89))</f>
        <v>27.874830275229353</v>
      </c>
    </row>
    <row r="90" spans="1:8" x14ac:dyDescent="0.25">
      <c r="A90" t="s">
        <v>8</v>
      </c>
      <c r="B90">
        <v>5</v>
      </c>
      <c r="C90">
        <v>0.442</v>
      </c>
      <c r="D90">
        <v>3455</v>
      </c>
      <c r="E90">
        <v>1105</v>
      </c>
      <c r="F90">
        <f>2.98/1000</f>
        <v>2.98E-3</v>
      </c>
      <c r="G90">
        <v>-10</v>
      </c>
      <c r="H90" s="6">
        <f t="shared" si="2"/>
        <v>23.29389140271493</v>
      </c>
    </row>
    <row r="91" spans="1:8" x14ac:dyDescent="0.25">
      <c r="A91" t="s">
        <v>8</v>
      </c>
      <c r="B91">
        <v>10</v>
      </c>
      <c r="C91">
        <v>0.44800000000000001</v>
      </c>
      <c r="D91">
        <v>3471</v>
      </c>
      <c r="E91">
        <v>1103</v>
      </c>
      <c r="F91">
        <f>2.548/1000</f>
        <v>2.5479999999999999E-3</v>
      </c>
      <c r="G91">
        <v>-10</v>
      </c>
      <c r="H91" s="6">
        <f t="shared" si="2"/>
        <v>19.741312499999999</v>
      </c>
    </row>
    <row r="92" spans="1:8" x14ac:dyDescent="0.25">
      <c r="A92" t="s">
        <v>8</v>
      </c>
      <c r="B92">
        <v>15</v>
      </c>
      <c r="C92">
        <v>0.45400000000000001</v>
      </c>
      <c r="D92">
        <v>3487</v>
      </c>
      <c r="E92">
        <v>1101</v>
      </c>
      <c r="F92">
        <f>2.205/1000</f>
        <v>2.2049999999999999E-3</v>
      </c>
      <c r="G92">
        <v>-10</v>
      </c>
      <c r="H92" s="6">
        <f t="shared" si="2"/>
        <v>16.935759911894273</v>
      </c>
    </row>
    <row r="93" spans="1:8" ht="15.75" thickBot="1" x14ac:dyDescent="0.3">
      <c r="A93" s="2" t="s">
        <v>8</v>
      </c>
      <c r="B93" s="2">
        <v>20</v>
      </c>
      <c r="C93" s="2">
        <v>0.46</v>
      </c>
      <c r="D93" s="2">
        <v>3503</v>
      </c>
      <c r="E93" s="2">
        <v>1099</v>
      </c>
      <c r="F93" s="2">
        <f>1.93/1000</f>
        <v>1.9299999999999999E-3</v>
      </c>
      <c r="G93" s="2">
        <v>-10</v>
      </c>
      <c r="H93" s="5">
        <f t="shared" si="2"/>
        <v>14.697369565217391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2023-06-26T08:48:17Z</dcterms:created>
  <dcterms:modified xsi:type="dcterms:W3CDTF">2023-06-27T08:00:49Z</dcterms:modified>
</cp:coreProperties>
</file>