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elAatif-PC\Downloads\"/>
    </mc:Choice>
  </mc:AlternateContent>
  <bookViews>
    <workbookView xWindow="0" yWindow="0" windowWidth="20490" windowHeight="7620" activeTab="2"/>
  </bookViews>
  <sheets>
    <sheet name="Workflow#1" sheetId="1" r:id="rId1"/>
    <sheet name="Workflow#2" sheetId="2" r:id="rId2"/>
    <sheet name="Solution" sheetId="3" r:id="rId3"/>
  </sheets>
  <definedNames>
    <definedName name="_xlnm._FilterDatabase" localSheetId="2" hidden="1">Solution!$A$1:$C$36</definedName>
    <definedName name="_xlchart.0" hidden="1">Solution!$A$2:$A$36</definedName>
    <definedName name="_xlchart.1" hidden="1">Solution!$B$1</definedName>
    <definedName name="_xlchart.2" hidden="1">Solution!$B$2:$B$36</definedName>
    <definedName name="_xlchart.3" hidden="1">Solution!$C$1</definedName>
    <definedName name="_xlchart.4" hidden="1">Solution!$C$2:$C$36</definedName>
    <definedName name="_xlchart.5" hidden="1">Solution!$A$2:$A$36</definedName>
    <definedName name="_xlchart.6" hidden="1">Solution!$B$1</definedName>
    <definedName name="_xlchart.7" hidden="1">Solution!$B$2:$B$36</definedName>
    <definedName name="_xlchart.8" hidden="1">Solution!$C$1</definedName>
    <definedName name="_xlchart.9" hidden="1">Solution!$C$2:$C$36</definedName>
  </definedNames>
  <calcPr calcId="162913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</calcChain>
</file>

<file path=xl/sharedStrings.xml><?xml version="1.0" encoding="utf-8"?>
<sst xmlns="http://schemas.openxmlformats.org/spreadsheetml/2006/main" count="149" uniqueCount="73">
  <si>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</si>
  <si>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</si>
  <si>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</si>
  <si>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</si>
  <si>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</si>
  <si>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</si>
  <si>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</si>
  <si>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</si>
  <si>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</si>
  <si>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</si>
  <si>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</si>
  <si>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</si>
  <si>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</si>
  <si>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</si>
  <si>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</si>
  <si>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</si>
  <si>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</si>
  <si>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</si>
  <si>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</si>
  <si>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</si>
  <si>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</si>
  <si>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</si>
  <si>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</si>
  <si>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</si>
  <si>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</si>
  <si>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</si>
  <si>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</si>
  <si>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</si>
  <si>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</si>
  <si>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</si>
  <si>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</si>
  <si>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</si>
  <si>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</si>
  <si>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</si>
  <si>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</si>
  <si>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</si>
  <si>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</si>
  <si>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</si>
  <si>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 TPT</t>
  </si>
  <si>
    <t>Average Quality</t>
  </si>
  <si>
    <t>Standard deviation TPT</t>
  </si>
  <si>
    <t>Standard deviation Quality</t>
  </si>
  <si>
    <t>Days</t>
  </si>
  <si>
    <t>Days 1</t>
  </si>
  <si>
    <t>Days 2</t>
  </si>
  <si>
    <t>Days 3</t>
  </si>
  <si>
    <t>Days 4</t>
  </si>
  <si>
    <t>Days 5</t>
  </si>
  <si>
    <t>Days 6</t>
  </si>
  <si>
    <t>Days 7</t>
  </si>
  <si>
    <t>Days 8</t>
  </si>
  <si>
    <t>Days 9</t>
  </si>
  <si>
    <t>Days 10</t>
  </si>
  <si>
    <t>Days 11</t>
  </si>
  <si>
    <t>Days 12</t>
  </si>
  <si>
    <t>Days 13</t>
  </si>
  <si>
    <t>Days 14</t>
  </si>
  <si>
    <t>Days 15</t>
  </si>
  <si>
    <t>Days 16</t>
  </si>
  <si>
    <t>Days 17</t>
  </si>
  <si>
    <t>Days 18</t>
  </si>
  <si>
    <t>Days 19</t>
  </si>
  <si>
    <t>Days 20</t>
  </si>
  <si>
    <t>Days 21</t>
  </si>
  <si>
    <t>Days 22</t>
  </si>
  <si>
    <t>Days 23</t>
  </si>
  <si>
    <t>Days 24</t>
  </si>
  <si>
    <t>Days 25</t>
  </si>
  <si>
    <t>Days 26</t>
  </si>
  <si>
    <t>Days 27</t>
  </si>
  <si>
    <t>Days 28</t>
  </si>
  <si>
    <t>Days 29</t>
  </si>
  <si>
    <t>Days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</si>
</sst>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theme="9" tint="-0.249977111117893"/>
      <name val="Söhne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/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6" fillId="0" borderId="0" xfId="0" applyFont="1"/>
    <xf numFmtId="164" fontId="0" fillId="0" borderId="0" xfId="0" applyNumberFormat="1"/>
  </cellXfs>
  <cellStyles count="1">
    <cellStyle name="Normal" xfId="0" builtinId="0"/>
  </cellStyles>
  <dxfs count="21"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Söhne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öhne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öhne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öhne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öhne"/>
        <scheme val="none"/>
      </font>
      <fill>
        <patternFill patternType="solid">
          <fgColor rgb="FFECECF1"/>
          <bgColor rgb="FFECECF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öhne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öhne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öhne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öhne"/>
        <scheme val="none"/>
      </font>
      <fill>
        <patternFill patternType="solid">
          <fgColor rgb="FFECECF1"/>
          <bgColor rgb="FFECECF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TPT and Quality Metrics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Average TPT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Solution!$A$2:$A$36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xVal>
          <c:yVal>
            <c:numRef>
              <c:f>Solution!$B$2:$B$36</c:f>
              <c:numCache>
                <c:formatCode>General</c:formatCode>
                <c:ptCount val="35"/>
                <c:pt idx="0">
                  <c:v>2.25</c:v>
                </c:pt>
                <c:pt idx="1">
                  <c:v>2.35</c:v>
                </c:pt>
                <c:pt idx="2">
                  <c:v>1.7000000000000002</c:v>
                </c:pt>
                <c:pt idx="3">
                  <c:v>2.25</c:v>
                </c:pt>
                <c:pt idx="4">
                  <c:v>1.65</c:v>
                </c:pt>
                <c:pt idx="5">
                  <c:v>2.7</c:v>
                </c:pt>
                <c:pt idx="6">
                  <c:v>2.25</c:v>
                </c:pt>
                <c:pt idx="7">
                  <c:v>2.4500000000000002</c:v>
                </c:pt>
                <c:pt idx="8">
                  <c:v>2.5499999999999998</c:v>
                </c:pt>
                <c:pt idx="9">
                  <c:v>1.2999999999999998</c:v>
                </c:pt>
                <c:pt idx="10">
                  <c:v>1.9</c:v>
                </c:pt>
                <c:pt idx="11">
                  <c:v>1.85</c:v>
                </c:pt>
                <c:pt idx="12">
                  <c:v>2.4500000000000002</c:v>
                </c:pt>
                <c:pt idx="13">
                  <c:v>1.9000000000000001</c:v>
                </c:pt>
                <c:pt idx="14">
                  <c:v>2.5</c:v>
                </c:pt>
                <c:pt idx="15">
                  <c:v>2.4500000000000002</c:v>
                </c:pt>
                <c:pt idx="16">
                  <c:v>1.5</c:v>
                </c:pt>
                <c:pt idx="17">
                  <c:v>2.3499999999999996</c:v>
                </c:pt>
                <c:pt idx="18">
                  <c:v>1.9</c:v>
                </c:pt>
                <c:pt idx="19">
                  <c:v>1.8</c:v>
                </c:pt>
                <c:pt idx="20">
                  <c:v>1.9000000000000001</c:v>
                </c:pt>
                <c:pt idx="21">
                  <c:v>2.1</c:v>
                </c:pt>
                <c:pt idx="22">
                  <c:v>2.7</c:v>
                </c:pt>
                <c:pt idx="23">
                  <c:v>1.9500000000000002</c:v>
                </c:pt>
                <c:pt idx="24">
                  <c:v>2.25</c:v>
                </c:pt>
                <c:pt idx="25">
                  <c:v>2.0499999999999998</c:v>
                </c:pt>
                <c:pt idx="26">
                  <c:v>1.7</c:v>
                </c:pt>
                <c:pt idx="27">
                  <c:v>2.8</c:v>
                </c:pt>
                <c:pt idx="28">
                  <c:v>2.2999999999999998</c:v>
                </c:pt>
                <c:pt idx="29">
                  <c:v>1.9</c:v>
                </c:pt>
                <c:pt idx="30">
                  <c:v>1.85</c:v>
                </c:pt>
                <c:pt idx="31">
                  <c:v>2.15</c:v>
                </c:pt>
                <c:pt idx="32">
                  <c:v>1.3</c:v>
                </c:pt>
                <c:pt idx="33">
                  <c:v>2.5</c:v>
                </c:pt>
                <c:pt idx="3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7-4004-B365-A8561CFD2C62}"/>
            </c:ext>
          </c:extLst>
        </c:ser>
        <c:ser>
          <c:idx val="1"/>
          <c:order val="1"/>
          <c:tx>
            <c:strRef>
              <c:f>Solution!$C$1</c:f>
              <c:strCache>
                <c:ptCount val="1"/>
                <c:pt idx="0">
                  <c:v>Average Quality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Solution!$A$2:$A$36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xVal>
          <c:yVal>
            <c:numRef>
              <c:f>Solution!$C$2:$C$36</c:f>
              <c:numCache>
                <c:formatCode>General</c:formatCode>
                <c:ptCount val="35"/>
                <c:pt idx="0">
                  <c:v>92.35</c:v>
                </c:pt>
                <c:pt idx="1">
                  <c:v>92.1</c:v>
                </c:pt>
                <c:pt idx="2">
                  <c:v>92.15</c:v>
                </c:pt>
                <c:pt idx="3">
                  <c:v>92.8</c:v>
                </c:pt>
                <c:pt idx="4">
                  <c:v>91.7</c:v>
                </c:pt>
                <c:pt idx="5">
                  <c:v>92</c:v>
                </c:pt>
                <c:pt idx="6">
                  <c:v>88.85</c:v>
                </c:pt>
                <c:pt idx="7">
                  <c:v>92.1</c:v>
                </c:pt>
                <c:pt idx="8">
                  <c:v>88.1</c:v>
                </c:pt>
                <c:pt idx="9">
                  <c:v>88.5</c:v>
                </c:pt>
                <c:pt idx="10">
                  <c:v>91.85</c:v>
                </c:pt>
                <c:pt idx="11">
                  <c:v>91.95</c:v>
                </c:pt>
                <c:pt idx="12">
                  <c:v>92.2</c:v>
                </c:pt>
                <c:pt idx="13">
                  <c:v>92.4</c:v>
                </c:pt>
                <c:pt idx="14">
                  <c:v>92.050000000000011</c:v>
                </c:pt>
                <c:pt idx="15">
                  <c:v>92.050000000000011</c:v>
                </c:pt>
                <c:pt idx="16">
                  <c:v>94.3</c:v>
                </c:pt>
                <c:pt idx="17">
                  <c:v>91.949999999999989</c:v>
                </c:pt>
                <c:pt idx="18">
                  <c:v>92.300000000000011</c:v>
                </c:pt>
                <c:pt idx="19">
                  <c:v>91.800000000000011</c:v>
                </c:pt>
                <c:pt idx="20">
                  <c:v>92.7</c:v>
                </c:pt>
                <c:pt idx="21">
                  <c:v>92.4</c:v>
                </c:pt>
                <c:pt idx="22">
                  <c:v>92.25</c:v>
                </c:pt>
                <c:pt idx="23">
                  <c:v>91.699999999999989</c:v>
                </c:pt>
                <c:pt idx="24">
                  <c:v>92.1</c:v>
                </c:pt>
                <c:pt idx="25">
                  <c:v>91.699999999999989</c:v>
                </c:pt>
                <c:pt idx="26">
                  <c:v>92.45</c:v>
                </c:pt>
                <c:pt idx="27">
                  <c:v>88.5</c:v>
                </c:pt>
                <c:pt idx="28">
                  <c:v>91.85</c:v>
                </c:pt>
                <c:pt idx="29">
                  <c:v>92.2</c:v>
                </c:pt>
                <c:pt idx="30">
                  <c:v>92.1</c:v>
                </c:pt>
                <c:pt idx="31">
                  <c:v>92.4</c:v>
                </c:pt>
                <c:pt idx="32">
                  <c:v>89.2</c:v>
                </c:pt>
                <c:pt idx="33">
                  <c:v>91.95</c:v>
                </c:pt>
                <c:pt idx="34">
                  <c:v>92.199999999999989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7-4004-B365-A8561CFD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950287"/>
        <c:axId val="1461103567"/>
      </c:scatterChart>
      <c:valAx>
        <c:axId val="140595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03567"/>
        <c:crosses val="autoZero"/>
        <c:crossBetween val="midCat"/>
      </c:valAx>
      <c:valAx>
        <c:axId val="14611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5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  <cx:data id="1">
      <cx:strDim type="cat">
        <cx:f>_xlchart.0</cx:f>
      </cx:strDim>
      <cx:numDim type="val">
        <cx:f>_xlchart.4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Distribution</a:t>
            </a:r>
          </a:p>
        </cx:rich>
      </cx:tx>
      <cx:spPr>
        <a:noFill/>
        <a:ln>
          <a:noFill/>
        </a:ln>
        <a:effectLst/>
      </cx:spPr>
    </cx:title>
    <cx:plotArea>
      <cx:plotAreaRegion>
        <cx:series layoutId="clusteredColumn" uniqueId="{1E198D76-E5F7-4B42-9283-0FA3CD9DD11F}" formatIdx="0">
          <cx:tx>
            <cx:txData>
              <cx:f>_xlchart.1</cx:f>
              <cx:v>Average TPT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binning intervalClosed="r"/>
          </cx:layoutPr>
        </cx:series>
        <cx:series layoutId="clusteredColumn" hidden="1" uniqueId="{B436AE53-4EEB-4A04-AAEB-4517942EC817}" formatIdx="1">
          <cx:tx>
            <cx:txData>
              <cx:f>_xlchart.3</cx:f>
              <cx:v>Average Quality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solidFill>
                  <a:schemeClr val="tx1"/>
                </a:solidFill>
              </a:defRPr>
            </a:pPr>
            <a:endParaRPr lang="en-US">
              <a:solidFill>
                <a:schemeClr val="tx1"/>
              </a:solidFill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solidFill>
                  <a:schemeClr val="tx1"/>
                </a:solidFill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  <cx:spPr>
    <a:solidFill>
      <a:schemeClr val="bg1"/>
    </a:solidFill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28575</xdr:rowOff>
    </xdr:from>
    <xdr:to>
      <xdr:col>13</xdr:col>
      <xdr:colOff>38100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19</xdr:row>
      <xdr:rowOff>85725</xdr:rowOff>
    </xdr:from>
    <xdr:to>
      <xdr:col>12</xdr:col>
      <xdr:colOff>581025</xdr:colOff>
      <xdr:row>36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C36" totalsRowShown="0" headerRowDxfId="20" headerRowBorderDxfId="19" tableBorderDxfId="18" totalsRowBorderDxfId="17">
  <autoFilter ref="A1:C36"/>
  <sortState ref="A2:C36">
    <sortCondition ref="A1:A36"/>
  </sortState>
  <tableColumns count="3">
    <tableColumn id="1" name="Name" dataDxfId="16"/>
    <tableColumn id="2" name="Time per Task (seconds)" dataDxfId="15"/>
    <tableColumn id="3" name="Quality (%)" dataDxfId="14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36" totalsRowShown="0" headerRowDxfId="13" headerRowBorderDxfId="12" tableBorderDxfId="11" totalsRowBorderDxfId="10">
  <autoFilter ref="A1:C36"/>
  <sortState ref="A2:C36">
    <sortCondition ref="A1:A36"/>
  </sortState>
  <tableColumns count="3">
    <tableColumn id="1" name="Name" dataDxfId="9"/>
    <tableColumn id="2" name="Time per Task (seconds)" dataDxfId="8"/>
    <tableColumn id="3" name="Quality (%)" dataDxfId="7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36" totalsRowShown="0">
  <autoFilter ref="A1:E36"/>
  <tableColumns count="5">
    <tableColumn id="1" name="Name" dataDxfId="6"/>
    <tableColumn id="2" name="Average TPT">
      <calculatedColumnFormula>AVERAGE(Table1[[#This Row],[Time per Task (seconds)]],Table2[[#This Row],[Time per Task (seconds)]])</calculatedColumnFormula>
    </tableColumn>
    <tableColumn id="3" name="Average Quality">
      <calculatedColumnFormula>AVERAGE(Table1[[#This Row],[Quality (%)]],Table2[[#This Row],[Quality (%)]])</calculatedColumnFormula>
    </tableColumn>
    <tableColumn id="4" name="Standard deviation TPT" dataDxfId="5">
      <calculatedColumnFormula>STDEV(Table1[[#This Row],[Time per Task (seconds)]],Table2[[#This Row],[Time per Task (seconds)]])</calculatedColumnFormula>
    </tableColumn>
    <tableColumn id="5" name="Standard deviation Quality" dataDxfId="4">
      <calculatedColumnFormula>STDEV(Table1[[#This Row],[Quality (%)]],Table2[[#This Row],[Quality (%)]])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O1:Q31" totalsRowShown="0" headerRowDxfId="3">
  <autoFilter ref="O1:Q31"/>
  <tableColumns count="3">
    <tableColumn id="1" name="Days" dataDxfId="2"/>
    <tableColumn id="2" name="Average TPT" dataDxfId="1"/>
    <tableColumn id="3" name="Average Quality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80"/>
  <sheetViews>
    <sheetView workbookViewId="0">
      <selection activeCell="B2" sqref="B2"/>
    </sheetView>
  </sheetViews>
  <sheetFormatPr defaultColWidth="12.7109375" defaultRowHeight="15.75" customHeight="1"/>
  <cols>
    <col min="2" max="2" width="23.5703125" customWidth="1"/>
  </cols>
  <sheetData>
    <row r="1" spans="1:3">
      <c r="A1" s="7" t="s">
        <v>0</v>
      </c>
      <c r="B1" s="8" t="s">
        <v>1</v>
      </c>
      <c r="C1" s="9" t="s">
        <v>2</v>
      </c>
    </row>
    <row r="2" spans="1:3">
      <c r="A2" s="5" t="s">
        <v>17</v>
      </c>
      <c r="B2" s="2">
        <v>2.2000000000000002</v>
      </c>
      <c r="C2" s="6">
        <v>92.1</v>
      </c>
    </row>
    <row r="3" spans="1:3">
      <c r="A3" s="5" t="s">
        <v>7</v>
      </c>
      <c r="B3" s="2">
        <v>2.2000000000000002</v>
      </c>
      <c r="C3" s="6">
        <v>92.5</v>
      </c>
    </row>
    <row r="4" spans="1:3">
      <c r="A4" s="5" t="s">
        <v>11</v>
      </c>
      <c r="B4" s="2">
        <v>1.2</v>
      </c>
      <c r="C4" s="6">
        <v>92.9</v>
      </c>
    </row>
    <row r="5" spans="1:3">
      <c r="A5" s="5" t="s">
        <v>24</v>
      </c>
      <c r="B5" s="2">
        <v>2.4</v>
      </c>
      <c r="C5" s="6">
        <v>93.8</v>
      </c>
    </row>
    <row r="6" spans="1:3">
      <c r="A6" s="5" t="s">
        <v>13</v>
      </c>
      <c r="B6" s="2">
        <v>1.4</v>
      </c>
      <c r="C6" s="6">
        <v>91.5</v>
      </c>
    </row>
    <row r="7" spans="1:3">
      <c r="A7" s="5" t="s">
        <v>31</v>
      </c>
      <c r="B7" s="2">
        <v>3.2</v>
      </c>
      <c r="C7" s="6">
        <v>91.9</v>
      </c>
    </row>
    <row r="8" spans="1:3">
      <c r="A8" s="5" t="s">
        <v>19</v>
      </c>
      <c r="B8" s="2">
        <v>2.2000000000000002</v>
      </c>
      <c r="C8" s="6">
        <v>85</v>
      </c>
    </row>
    <row r="9" spans="1:3">
      <c r="A9" s="5" t="s">
        <v>34</v>
      </c>
      <c r="B9" s="2">
        <v>2.9</v>
      </c>
      <c r="C9" s="6">
        <v>92.7</v>
      </c>
    </row>
    <row r="10" spans="1:3">
      <c r="A10" s="5" t="s">
        <v>37</v>
      </c>
      <c r="B10" s="2">
        <v>3.5</v>
      </c>
      <c r="C10" s="6">
        <v>84</v>
      </c>
    </row>
    <row r="11" spans="1:3">
      <c r="A11" s="5" t="s">
        <v>8</v>
      </c>
      <c r="B11" s="2">
        <v>0.7</v>
      </c>
      <c r="C11" s="6">
        <v>85</v>
      </c>
    </row>
    <row r="12" spans="1:3">
      <c r="A12" s="5" t="s">
        <v>3</v>
      </c>
      <c r="B12" s="2">
        <v>1.5</v>
      </c>
      <c r="C12" s="6">
        <v>91.4</v>
      </c>
    </row>
    <row r="13" spans="1:3">
      <c r="A13" s="5" t="s">
        <v>12</v>
      </c>
      <c r="B13" s="2">
        <v>1.2</v>
      </c>
      <c r="C13" s="6">
        <v>92.5</v>
      </c>
    </row>
    <row r="14" spans="1:3">
      <c r="A14" s="5" t="s">
        <v>30</v>
      </c>
      <c r="B14" s="2">
        <v>2.7</v>
      </c>
      <c r="C14" s="6">
        <v>92</v>
      </c>
    </row>
    <row r="15" spans="1:3">
      <c r="A15" s="5" t="s">
        <v>15</v>
      </c>
      <c r="B15" s="2">
        <v>1.6</v>
      </c>
      <c r="C15" s="6">
        <v>92.3</v>
      </c>
    </row>
    <row r="16" spans="1:3">
      <c r="A16" s="5" t="s">
        <v>32</v>
      </c>
      <c r="B16" s="2">
        <v>2.7</v>
      </c>
      <c r="C16" s="6">
        <v>92.4</v>
      </c>
    </row>
    <row r="17" spans="1:3">
      <c r="A17" s="5" t="s">
        <v>23</v>
      </c>
      <c r="B17" s="2">
        <v>2.2999999999999998</v>
      </c>
      <c r="C17" s="6">
        <v>92.2</v>
      </c>
    </row>
    <row r="18" spans="1:3">
      <c r="A18" s="5" t="s">
        <v>10</v>
      </c>
      <c r="B18" s="2">
        <v>0.6</v>
      </c>
      <c r="C18" s="6">
        <v>96</v>
      </c>
    </row>
    <row r="19" spans="1:3">
      <c r="A19" s="5" t="s">
        <v>20</v>
      </c>
      <c r="B19" s="2">
        <v>2.2999999999999998</v>
      </c>
      <c r="C19" s="6">
        <v>92.1</v>
      </c>
    </row>
    <row r="20" spans="1:3">
      <c r="A20" s="5" t="s">
        <v>25</v>
      </c>
      <c r="B20" s="2">
        <v>1.9</v>
      </c>
      <c r="C20" s="6">
        <v>91.9</v>
      </c>
    </row>
    <row r="21" spans="1:3">
      <c r="A21" s="5" t="s">
        <v>14</v>
      </c>
      <c r="B21" s="2">
        <v>1.4</v>
      </c>
      <c r="C21" s="6">
        <v>91.7</v>
      </c>
    </row>
    <row r="22" spans="1:3">
      <c r="A22" s="5" t="s">
        <v>4</v>
      </c>
      <c r="B22" s="2">
        <v>1.6</v>
      </c>
      <c r="C22" s="6">
        <v>92.9</v>
      </c>
    </row>
    <row r="23" spans="1:3">
      <c r="A23" s="5" t="s">
        <v>21</v>
      </c>
      <c r="B23" s="2">
        <v>2.1</v>
      </c>
      <c r="C23" s="6">
        <v>92.6</v>
      </c>
    </row>
    <row r="24" spans="1:3">
      <c r="A24" s="5" t="s">
        <v>29</v>
      </c>
      <c r="B24" s="2">
        <v>3.2</v>
      </c>
      <c r="C24" s="6">
        <v>92.2</v>
      </c>
    </row>
    <row r="25" spans="1:3">
      <c r="A25" s="5" t="s">
        <v>28</v>
      </c>
      <c r="B25" s="2">
        <v>2.2000000000000002</v>
      </c>
      <c r="C25" s="6">
        <v>91.8</v>
      </c>
    </row>
    <row r="26" spans="1:3">
      <c r="A26" s="5" t="s">
        <v>18</v>
      </c>
      <c r="B26" s="2">
        <v>2.2000000000000002</v>
      </c>
      <c r="C26" s="6">
        <v>92.1</v>
      </c>
    </row>
    <row r="27" spans="1:3">
      <c r="A27" s="5" t="s">
        <v>9</v>
      </c>
      <c r="B27" s="2">
        <v>2.2999999999999998</v>
      </c>
      <c r="C27" s="6">
        <v>91.6</v>
      </c>
    </row>
    <row r="28" spans="1:3">
      <c r="A28" s="5" t="s">
        <v>5</v>
      </c>
      <c r="B28" s="2">
        <v>1.7</v>
      </c>
      <c r="C28" s="6">
        <v>92.5</v>
      </c>
    </row>
    <row r="29" spans="1:3">
      <c r="A29" s="5" t="s">
        <v>36</v>
      </c>
      <c r="B29" s="2">
        <v>3.6</v>
      </c>
      <c r="C29" s="6">
        <v>85</v>
      </c>
    </row>
    <row r="30" spans="1:3">
      <c r="A30" s="5" t="s">
        <v>27</v>
      </c>
      <c r="B30" s="2">
        <v>2.2000000000000002</v>
      </c>
      <c r="C30" s="6">
        <v>92</v>
      </c>
    </row>
    <row r="31" spans="1:3">
      <c r="A31" s="5" t="s">
        <v>16</v>
      </c>
      <c r="B31" s="2">
        <v>1.7</v>
      </c>
      <c r="C31" s="6">
        <v>91.7</v>
      </c>
    </row>
    <row r="32" spans="1:3">
      <c r="A32" s="5" t="s">
        <v>26</v>
      </c>
      <c r="B32" s="2">
        <v>1.9</v>
      </c>
      <c r="C32" s="6">
        <v>92.3</v>
      </c>
    </row>
    <row r="33" spans="1:3">
      <c r="A33" s="5" t="s">
        <v>22</v>
      </c>
      <c r="B33" s="2">
        <v>2.2999999999999998</v>
      </c>
      <c r="C33" s="6">
        <v>92.6</v>
      </c>
    </row>
    <row r="34" spans="1:3">
      <c r="A34" s="5" t="s">
        <v>6</v>
      </c>
      <c r="B34" s="2">
        <v>0.9</v>
      </c>
      <c r="C34" s="6">
        <v>87</v>
      </c>
    </row>
    <row r="35" spans="1:3">
      <c r="A35" s="5" t="s">
        <v>35</v>
      </c>
      <c r="B35" s="2">
        <v>2.8</v>
      </c>
      <c r="C35" s="6">
        <v>92.4</v>
      </c>
    </row>
    <row r="36" spans="1:3">
      <c r="A36" s="10" t="s">
        <v>33</v>
      </c>
      <c r="B36" s="11">
        <v>3.4</v>
      </c>
      <c r="C36" s="12">
        <v>91.8</v>
      </c>
    </row>
    <row r="37" spans="1:3">
      <c r="A37" s="3"/>
    </row>
    <row r="38" spans="1:3">
      <c r="A38" s="3"/>
    </row>
    <row r="39" spans="1:3">
      <c r="A39" s="3"/>
    </row>
    <row r="40" spans="1:3">
      <c r="A40" s="3"/>
    </row>
    <row r="41" spans="1:3">
      <c r="A41" s="3"/>
    </row>
    <row r="42" spans="1:3">
      <c r="A42" s="3"/>
    </row>
    <row r="80" spans="1:1">
      <c r="A80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7"/>
  <sheetViews>
    <sheetView workbookViewId="0">
      <selection activeCell="F16" sqref="F16"/>
    </sheetView>
  </sheetViews>
  <sheetFormatPr defaultColWidth="12.7109375" defaultRowHeight="15.75" customHeight="1"/>
  <cols>
    <col min="2" max="2" width="25" customWidth="1"/>
  </cols>
  <sheetData>
    <row r="1" spans="1:4" ht="12.75">
      <c r="A1" s="15" t="s">
        <v>0</v>
      </c>
      <c r="B1" s="16" t="s">
        <v>1</v>
      </c>
      <c r="C1" s="17" t="s">
        <v>2</v>
      </c>
      <c r="D1" s="4"/>
    </row>
    <row r="2" spans="1:4" ht="12.75">
      <c r="A2" s="5" t="s">
        <v>17</v>
      </c>
      <c r="B2" s="2">
        <v>2.2999999999999998</v>
      </c>
      <c r="C2" s="6">
        <v>92.6</v>
      </c>
    </row>
    <row r="3" spans="1:4" ht="12.75">
      <c r="A3" s="5" t="s">
        <v>7</v>
      </c>
      <c r="B3" s="2">
        <v>2.5</v>
      </c>
      <c r="C3" s="6">
        <v>91.7</v>
      </c>
    </row>
    <row r="4" spans="1:4" ht="12.75">
      <c r="A4" s="5" t="s">
        <v>11</v>
      </c>
      <c r="B4" s="2">
        <v>2.2000000000000002</v>
      </c>
      <c r="C4" s="6">
        <v>91.4</v>
      </c>
    </row>
    <row r="5" spans="1:4" ht="12.75">
      <c r="A5" s="5" t="s">
        <v>24</v>
      </c>
      <c r="B5" s="2">
        <v>2.1</v>
      </c>
      <c r="C5" s="6">
        <v>91.8</v>
      </c>
    </row>
    <row r="6" spans="1:4" ht="12.75">
      <c r="A6" s="5" t="s">
        <v>13</v>
      </c>
      <c r="B6" s="2">
        <v>1.9</v>
      </c>
      <c r="C6" s="6">
        <v>91.9</v>
      </c>
    </row>
    <row r="7" spans="1:4" ht="12.75">
      <c r="A7" s="5" t="s">
        <v>31</v>
      </c>
      <c r="B7" s="2">
        <v>2.2000000000000002</v>
      </c>
      <c r="C7" s="6">
        <v>92.1</v>
      </c>
    </row>
    <row r="8" spans="1:4" ht="12.75">
      <c r="A8" s="5" t="s">
        <v>19</v>
      </c>
      <c r="B8" s="2">
        <v>2.2999999999999998</v>
      </c>
      <c r="C8" s="6">
        <v>92.7</v>
      </c>
    </row>
    <row r="9" spans="1:4" ht="12.75">
      <c r="A9" s="5" t="s">
        <v>34</v>
      </c>
      <c r="B9" s="2">
        <v>2</v>
      </c>
      <c r="C9" s="6">
        <v>91.5</v>
      </c>
    </row>
    <row r="10" spans="1:4" ht="12.75">
      <c r="A10" s="5" t="s">
        <v>37</v>
      </c>
      <c r="B10" s="2">
        <v>1.6</v>
      </c>
      <c r="C10" s="6">
        <v>92.2</v>
      </c>
    </row>
    <row r="11" spans="1:4" ht="12.75">
      <c r="A11" s="5" t="s">
        <v>8</v>
      </c>
      <c r="B11" s="2">
        <v>1.9</v>
      </c>
      <c r="C11" s="6">
        <v>92</v>
      </c>
    </row>
    <row r="12" spans="1:4" ht="12.75">
      <c r="A12" s="5" t="s">
        <v>3</v>
      </c>
      <c r="B12" s="2">
        <v>2.2999999999999998</v>
      </c>
      <c r="C12" s="6">
        <v>92.3</v>
      </c>
    </row>
    <row r="13" spans="1:4" ht="12.75">
      <c r="A13" s="5" t="s">
        <v>12</v>
      </c>
      <c r="B13" s="2">
        <v>2.5</v>
      </c>
      <c r="C13" s="6">
        <v>91.4</v>
      </c>
    </row>
    <row r="14" spans="1:4" ht="12.75">
      <c r="A14" s="5" t="s">
        <v>30</v>
      </c>
      <c r="B14" s="2">
        <v>2.2000000000000002</v>
      </c>
      <c r="C14" s="6">
        <v>92.4</v>
      </c>
    </row>
    <row r="15" spans="1:4" ht="12.75">
      <c r="A15" s="5" t="s">
        <v>15</v>
      </c>
      <c r="B15" s="2">
        <v>2.2000000000000002</v>
      </c>
      <c r="C15" s="6">
        <v>92.5</v>
      </c>
    </row>
    <row r="16" spans="1:4" ht="12.75">
      <c r="A16" s="5" t="s">
        <v>32</v>
      </c>
      <c r="B16" s="2">
        <v>2.2999999999999998</v>
      </c>
      <c r="C16" s="6">
        <v>91.7</v>
      </c>
    </row>
    <row r="17" spans="1:4" ht="12.75">
      <c r="A17" s="5" t="s">
        <v>23</v>
      </c>
      <c r="B17" s="2">
        <v>2.6</v>
      </c>
      <c r="C17" s="6">
        <v>91.9</v>
      </c>
    </row>
    <row r="18" spans="1:4" ht="12.75">
      <c r="A18" s="5" t="s">
        <v>10</v>
      </c>
      <c r="B18" s="2">
        <v>2.4</v>
      </c>
      <c r="C18" s="6">
        <v>92.6</v>
      </c>
    </row>
    <row r="19" spans="1:4" ht="12.75">
      <c r="A19" s="5" t="s">
        <v>20</v>
      </c>
      <c r="B19" s="2">
        <v>2.4</v>
      </c>
      <c r="C19" s="6">
        <v>91.8</v>
      </c>
    </row>
    <row r="20" spans="1:4" ht="12.75">
      <c r="A20" s="5" t="s">
        <v>25</v>
      </c>
      <c r="B20" s="2">
        <v>1.9</v>
      </c>
      <c r="C20" s="6">
        <v>92.7</v>
      </c>
    </row>
    <row r="21" spans="1:4" ht="12.75">
      <c r="A21" s="5" t="s">
        <v>14</v>
      </c>
      <c r="B21" s="2">
        <v>2.2000000000000002</v>
      </c>
      <c r="C21" s="6">
        <v>91.9</v>
      </c>
    </row>
    <row r="22" spans="1:4" ht="12.75">
      <c r="A22" s="5" t="s">
        <v>4</v>
      </c>
      <c r="B22" s="2">
        <v>2.2000000000000002</v>
      </c>
      <c r="C22" s="6">
        <v>92.5</v>
      </c>
      <c r="D22" s="1"/>
    </row>
    <row r="23" spans="1:4" ht="12.75">
      <c r="A23" s="5" t="s">
        <v>21</v>
      </c>
      <c r="B23" s="2">
        <v>2.1</v>
      </c>
      <c r="C23" s="6">
        <v>92.2</v>
      </c>
    </row>
    <row r="24" spans="1:4" ht="12.75">
      <c r="A24" s="5" t="s">
        <v>29</v>
      </c>
      <c r="B24" s="2">
        <v>2.2000000000000002</v>
      </c>
      <c r="C24" s="6">
        <v>92.3</v>
      </c>
    </row>
    <row r="25" spans="1:4" ht="12.75">
      <c r="A25" s="5" t="s">
        <v>28</v>
      </c>
      <c r="B25" s="2">
        <v>1.7</v>
      </c>
      <c r="C25" s="6">
        <v>91.6</v>
      </c>
    </row>
    <row r="26" spans="1:4" ht="12.75">
      <c r="A26" s="5" t="s">
        <v>18</v>
      </c>
      <c r="B26" s="2">
        <v>2.2999999999999998</v>
      </c>
      <c r="C26" s="6">
        <v>92.1</v>
      </c>
    </row>
    <row r="27" spans="1:4" ht="12.75">
      <c r="A27" s="5" t="s">
        <v>9</v>
      </c>
      <c r="B27" s="2">
        <v>1.8</v>
      </c>
      <c r="C27" s="6">
        <v>91.8</v>
      </c>
    </row>
    <row r="28" spans="1:4" ht="12.75">
      <c r="A28" s="5" t="s">
        <v>5</v>
      </c>
      <c r="B28" s="2">
        <v>1.7</v>
      </c>
      <c r="C28" s="6">
        <v>92.4</v>
      </c>
    </row>
    <row r="29" spans="1:4" ht="12.75">
      <c r="A29" s="5" t="s">
        <v>36</v>
      </c>
      <c r="B29" s="2">
        <v>2</v>
      </c>
      <c r="C29" s="6">
        <v>92</v>
      </c>
    </row>
    <row r="30" spans="1:4" ht="12.75">
      <c r="A30" s="5" t="s">
        <v>27</v>
      </c>
      <c r="B30" s="2">
        <v>2.4</v>
      </c>
      <c r="C30" s="6">
        <v>91.7</v>
      </c>
    </row>
    <row r="31" spans="1:4" ht="12.75">
      <c r="A31" s="5" t="s">
        <v>16</v>
      </c>
      <c r="B31" s="2">
        <v>2.1</v>
      </c>
      <c r="C31" s="6">
        <v>92.7</v>
      </c>
    </row>
    <row r="32" spans="1:4" ht="12.75">
      <c r="A32" s="5" t="s">
        <v>26</v>
      </c>
      <c r="B32" s="2">
        <v>1.8</v>
      </c>
      <c r="C32" s="6">
        <v>91.9</v>
      </c>
    </row>
    <row r="33" spans="1:3" ht="12.75">
      <c r="A33" s="5" t="s">
        <v>22</v>
      </c>
      <c r="B33" s="2">
        <v>2</v>
      </c>
      <c r="C33" s="6">
        <v>92.2</v>
      </c>
    </row>
    <row r="34" spans="1:3" ht="12.75">
      <c r="A34" s="5" t="s">
        <v>6</v>
      </c>
      <c r="B34" s="2">
        <v>1.7</v>
      </c>
      <c r="C34" s="6">
        <v>91.4</v>
      </c>
    </row>
    <row r="35" spans="1:3" ht="12.75">
      <c r="A35" s="5" t="s">
        <v>35</v>
      </c>
      <c r="B35" s="2">
        <v>2.2000000000000002</v>
      </c>
      <c r="C35" s="6">
        <v>91.5</v>
      </c>
    </row>
    <row r="36" spans="1:3" ht="12.75">
      <c r="A36" s="10" t="s">
        <v>33</v>
      </c>
      <c r="B36" s="11">
        <v>2</v>
      </c>
      <c r="C36" s="12">
        <v>92.6</v>
      </c>
    </row>
    <row r="37" spans="1:3" ht="12.75">
      <c r="A37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I41" sqref="I41"/>
    </sheetView>
  </sheetViews>
  <sheetFormatPr defaultRowHeight="12.75"/>
  <cols>
    <col min="1" max="1" width="8.28515625" bestFit="1" customWidth="1"/>
    <col min="2" max="2" width="13.7109375" bestFit="1" customWidth="1"/>
    <col min="3" max="3" width="18" bestFit="1" customWidth="1"/>
    <col min="4" max="4" width="25.140625" bestFit="1" customWidth="1"/>
    <col min="5" max="5" width="28.140625" bestFit="1" customWidth="1"/>
    <col min="16" max="16" width="15" bestFit="1" customWidth="1"/>
    <col min="17" max="17" width="18" bestFit="1" customWidth="1"/>
  </cols>
  <sheetData>
    <row r="1" spans="1:17">
      <c r="A1" t="s">
        <v>0</v>
      </c>
      <c r="B1" t="s">
        <v>38</v>
      </c>
      <c r="C1" t="s">
        <v>39</v>
      </c>
      <c r="D1" s="18" t="s">
        <v>40</v>
      </c>
      <c r="E1" s="18" t="s">
        <v>41</v>
      </c>
      <c r="O1" s="18" t="s">
        <v>42</v>
      </c>
      <c r="P1" s="18" t="s">
        <v>38</v>
      </c>
      <c r="Q1" s="18" t="s">
        <v>39</v>
      </c>
    </row>
    <row r="2" spans="1:17">
      <c r="A2" s="13" t="s">
        <v>17</v>
      </c>
      <c r="B2">
        <f>AVERAGE(Table1[[#This Row],[Time per Task (seconds)]],Table2[[#This Row],[Time per Task (seconds)]])</f>
        <v>2.25</v>
      </c>
      <c r="C2">
        <f>AVERAGE(Table1[[#This Row],[Quality (%)]],Table2[[#This Row],[Quality (%)]])</f>
        <v>92.35</v>
      </c>
      <c r="D2">
        <f>STDEV(Table1[[#This Row],[Time per Task (seconds)]],Table2[[#This Row],[Time per Task (seconds)]])</f>
        <v>7.0710678118654502E-2</v>
      </c>
      <c r="E2">
        <f>STDEV(Table1[[#This Row],[Quality (%)]],Table2[[#This Row],[Quality (%)]])</f>
        <v>0.35355339059327379</v>
      </c>
      <c r="O2" s="18" t="s">
        <v>43</v>
      </c>
      <c r="P2" s="19">
        <v>2.1506866285714286</v>
      </c>
      <c r="Q2" s="19">
        <v>91.385729142857116</v>
      </c>
    </row>
    <row r="3" spans="1:17">
      <c r="A3" s="13" t="s">
        <v>7</v>
      </c>
      <c r="B3">
        <f>AVERAGE(Table1[[#This Row],[Time per Task (seconds)]],Table2[[#This Row],[Time per Task (seconds)]])</f>
        <v>2.35</v>
      </c>
      <c r="C3">
        <f>AVERAGE(Table1[[#This Row],[Quality (%)]],Table2[[#This Row],[Quality (%)]])</f>
        <v>92.1</v>
      </c>
      <c r="D3">
        <f>STDEV(Table1[[#This Row],[Time per Task (seconds)]],Table2[[#This Row],[Time per Task (seconds)]])</f>
        <v>0.21213203435596414</v>
      </c>
      <c r="E3">
        <f>STDEV(Table1[[#This Row],[Quality (%)]],Table2[[#This Row],[Quality (%)]])</f>
        <v>0.56568542494923602</v>
      </c>
      <c r="O3" s="18" t="s">
        <v>44</v>
      </c>
      <c r="P3" s="19">
        <v>2.1132616571428575</v>
      </c>
      <c r="Q3" s="19">
        <v>91.568501428571452</v>
      </c>
    </row>
    <row r="4" spans="1:17">
      <c r="A4" s="13" t="s">
        <v>11</v>
      </c>
      <c r="B4">
        <f>AVERAGE(Table1[[#This Row],[Time per Task (seconds)]],Table2[[#This Row],[Time per Task (seconds)]])</f>
        <v>1.7000000000000002</v>
      </c>
      <c r="C4">
        <f>AVERAGE(Table1[[#This Row],[Quality (%)]],Table2[[#This Row],[Quality (%)]])</f>
        <v>92.15</v>
      </c>
      <c r="D4">
        <f>STDEV(Table1[[#This Row],[Time per Task (seconds)]],Table2[[#This Row],[Time per Task (seconds)]])</f>
        <v>0.70710678118654757</v>
      </c>
      <c r="E4">
        <f>STDEV(Table1[[#This Row],[Quality (%)]],Table2[[#This Row],[Quality (%)]])</f>
        <v>1.0606601717798212</v>
      </c>
      <c r="O4" s="18" t="s">
        <v>45</v>
      </c>
      <c r="P4" s="19">
        <v>2.0658935142857144</v>
      </c>
      <c r="Q4" s="19">
        <v>91.751638000000014</v>
      </c>
    </row>
    <row r="5" spans="1:17">
      <c r="A5" s="14" t="s">
        <v>24</v>
      </c>
      <c r="B5">
        <f>AVERAGE(Table1[[#This Row],[Time per Task (seconds)]],Table2[[#This Row],[Time per Task (seconds)]])</f>
        <v>2.25</v>
      </c>
      <c r="C5">
        <f>AVERAGE(Table1[[#This Row],[Quality (%)]],Table2[[#This Row],[Quality (%)]])</f>
        <v>92.8</v>
      </c>
      <c r="D5">
        <f>STDEV(Table1[[#This Row],[Time per Task (seconds)]],Table2[[#This Row],[Time per Task (seconds)]])</f>
        <v>0.21213203435596414</v>
      </c>
      <c r="E5">
        <f>STDEV(Table1[[#This Row],[Quality (%)]],Table2[[#This Row],[Quality (%)]])</f>
        <v>1.4142135623730951</v>
      </c>
      <c r="O5" s="18" t="s">
        <v>46</v>
      </c>
      <c r="P5" s="19">
        <v>2.0414077999999996</v>
      </c>
      <c r="Q5" s="19">
        <v>91.935884857142852</v>
      </c>
    </row>
    <row r="6" spans="1:17">
      <c r="A6" s="13" t="s">
        <v>13</v>
      </c>
      <c r="B6">
        <f>AVERAGE(Table1[[#This Row],[Time per Task (seconds)]],Table2[[#This Row],[Time per Task (seconds)]])</f>
        <v>1.65</v>
      </c>
      <c r="C6">
        <f>AVERAGE(Table1[[#This Row],[Quality (%)]],Table2[[#This Row],[Quality (%)]])</f>
        <v>91.7</v>
      </c>
      <c r="D6">
        <f>STDEV(Table1[[#This Row],[Time per Task (seconds)]],Table2[[#This Row],[Time per Task (seconds)]])</f>
        <v>0.35355339059327379</v>
      </c>
      <c r="E6">
        <f>STDEV(Table1[[#This Row],[Quality (%)]],Table2[[#This Row],[Quality (%)]])</f>
        <v>0.28284271247462306</v>
      </c>
      <c r="O6" s="18" t="s">
        <v>47</v>
      </c>
      <c r="P6" s="19">
        <v>2.0082555714285713</v>
      </c>
      <c r="Q6" s="19">
        <v>91.920065714285698</v>
      </c>
    </row>
    <row r="7" spans="1:17">
      <c r="A7" s="13" t="s">
        <v>31</v>
      </c>
      <c r="B7">
        <f>AVERAGE(Table1[[#This Row],[Time per Task (seconds)]],Table2[[#This Row],[Time per Task (seconds)]])</f>
        <v>2.7</v>
      </c>
      <c r="C7">
        <f>AVERAGE(Table1[[#This Row],[Quality (%)]],Table2[[#This Row],[Quality (%)]])</f>
        <v>92</v>
      </c>
      <c r="D7">
        <f>STDEV(Table1[[#This Row],[Time per Task (seconds)]],Table2[[#This Row],[Time per Task (seconds)]])</f>
        <v>0.70710678118654757</v>
      </c>
      <c r="E7">
        <f>STDEV(Table1[[#This Row],[Quality (%)]],Table2[[#This Row],[Quality (%)]])</f>
        <v>0.14142135623730148</v>
      </c>
      <c r="O7" s="18" t="s">
        <v>48</v>
      </c>
      <c r="P7" s="19">
        <v>1.9535951428571423</v>
      </c>
      <c r="Q7" s="19">
        <v>92.303250000000006</v>
      </c>
    </row>
    <row r="8" spans="1:17">
      <c r="A8" s="13" t="s">
        <v>19</v>
      </c>
      <c r="B8">
        <f>AVERAGE(Table1[[#This Row],[Time per Task (seconds)]],Table2[[#This Row],[Time per Task (seconds)]])</f>
        <v>2.25</v>
      </c>
      <c r="C8">
        <f>AVERAGE(Table1[[#This Row],[Quality (%)]],Table2[[#This Row],[Quality (%)]])</f>
        <v>88.85</v>
      </c>
      <c r="D8">
        <f>STDEV(Table1[[#This Row],[Time per Task (seconds)]],Table2[[#This Row],[Time per Task (seconds)]])</f>
        <v>7.0710678118654502E-2</v>
      </c>
      <c r="E8">
        <f>STDEV(Table1[[#This Row],[Quality (%)]],Table2[[#This Row],[Quality (%)]])</f>
        <v>5.4447222151364176</v>
      </c>
      <c r="O8" s="18" t="s">
        <v>49</v>
      </c>
      <c r="P8" s="19">
        <v>1.9175079428571431</v>
      </c>
      <c r="Q8" s="19">
        <v>92.464404285714309</v>
      </c>
    </row>
    <row r="9" spans="1:17">
      <c r="A9" s="14" t="s">
        <v>34</v>
      </c>
      <c r="B9">
        <f>AVERAGE(Table1[[#This Row],[Time per Task (seconds)]],Table2[[#This Row],[Time per Task (seconds)]])</f>
        <v>2.4500000000000002</v>
      </c>
      <c r="C9">
        <f>AVERAGE(Table1[[#This Row],[Quality (%)]],Table2[[#This Row],[Quality (%)]])</f>
        <v>92.1</v>
      </c>
      <c r="D9">
        <f>STDEV(Table1[[#This Row],[Time per Task (seconds)]],Table2[[#This Row],[Time per Task (seconds)]])</f>
        <v>0.63639610306789085</v>
      </c>
      <c r="E9">
        <f>STDEV(Table1[[#This Row],[Quality (%)]],Table2[[#This Row],[Quality (%)]])</f>
        <v>0.84852813742385902</v>
      </c>
      <c r="O9" s="18" t="s">
        <v>50</v>
      </c>
      <c r="P9" s="19">
        <v>1.8740603142857144</v>
      </c>
      <c r="Q9" s="19">
        <v>92.661167428571417</v>
      </c>
    </row>
    <row r="10" spans="1:17">
      <c r="A10" s="13" t="s">
        <v>37</v>
      </c>
      <c r="B10">
        <f>AVERAGE(Table1[[#This Row],[Time per Task (seconds)]],Table2[[#This Row],[Time per Task (seconds)]])</f>
        <v>2.5499999999999998</v>
      </c>
      <c r="C10">
        <f>AVERAGE(Table1[[#This Row],[Quality (%)]],Table2[[#This Row],[Quality (%)]])</f>
        <v>88.1</v>
      </c>
      <c r="D10">
        <f>STDEV(Table1[[#This Row],[Time per Task (seconds)]],Table2[[#This Row],[Time per Task (seconds)]])</f>
        <v>1.3435028842544408</v>
      </c>
      <c r="E10">
        <f>STDEV(Table1[[#This Row],[Quality (%)]],Table2[[#This Row],[Quality (%)]])</f>
        <v>5.7982756057296916</v>
      </c>
      <c r="O10" s="18" t="s">
        <v>51</v>
      </c>
      <c r="P10" s="19">
        <v>1.828700657142857</v>
      </c>
      <c r="Q10" s="19">
        <v>92.775435714285706</v>
      </c>
    </row>
    <row r="11" spans="1:17">
      <c r="A11" s="14" t="s">
        <v>8</v>
      </c>
      <c r="B11">
        <f>AVERAGE(Table1[[#This Row],[Time per Task (seconds)]],Table2[[#This Row],[Time per Task (seconds)]])</f>
        <v>1.2999999999999998</v>
      </c>
      <c r="C11">
        <f>AVERAGE(Table1[[#This Row],[Quality (%)]],Table2[[#This Row],[Quality (%)]])</f>
        <v>88.5</v>
      </c>
      <c r="D11">
        <f>STDEV(Table1[[#This Row],[Time per Task (seconds)]],Table2[[#This Row],[Time per Task (seconds)]])</f>
        <v>0.84852813742385735</v>
      </c>
      <c r="E11">
        <f>STDEV(Table1[[#This Row],[Quality (%)]],Table2[[#This Row],[Quality (%)]])</f>
        <v>4.9497474683058327</v>
      </c>
      <c r="O11" s="18" t="s">
        <v>52</v>
      </c>
      <c r="P11" s="19">
        <v>1.7999301142857138</v>
      </c>
      <c r="Q11" s="19">
        <v>92.957643142857123</v>
      </c>
    </row>
    <row r="12" spans="1:17">
      <c r="A12" s="13" t="s">
        <v>3</v>
      </c>
      <c r="B12">
        <f>AVERAGE(Table1[[#This Row],[Time per Task (seconds)]],Table2[[#This Row],[Time per Task (seconds)]])</f>
        <v>1.9</v>
      </c>
      <c r="C12">
        <f>AVERAGE(Table1[[#This Row],[Quality (%)]],Table2[[#This Row],[Quality (%)]])</f>
        <v>91.85</v>
      </c>
      <c r="D12">
        <f>STDEV(Table1[[#This Row],[Time per Task (seconds)]],Table2[[#This Row],[Time per Task (seconds)]])</f>
        <v>0.56568542494923746</v>
      </c>
      <c r="E12">
        <f>STDEV(Table1[[#This Row],[Quality (%)]],Table2[[#This Row],[Quality (%)]])</f>
        <v>0.63639610306788674</v>
      </c>
      <c r="O12" s="18" t="s">
        <v>53</v>
      </c>
      <c r="P12" s="19">
        <v>1.7815737714285715</v>
      </c>
      <c r="Q12" s="19">
        <v>93.087545428571445</v>
      </c>
    </row>
    <row r="13" spans="1:17">
      <c r="A13" s="14" t="s">
        <v>12</v>
      </c>
      <c r="B13">
        <f>AVERAGE(Table1[[#This Row],[Time per Task (seconds)]],Table2[[#This Row],[Time per Task (seconds)]])</f>
        <v>1.85</v>
      </c>
      <c r="C13">
        <f>AVERAGE(Table1[[#This Row],[Quality (%)]],Table2[[#This Row],[Quality (%)]])</f>
        <v>91.95</v>
      </c>
      <c r="D13">
        <f>STDEV(Table1[[#This Row],[Time per Task (seconds)]],Table2[[#This Row],[Time per Task (seconds)]])</f>
        <v>0.91923881554251119</v>
      </c>
      <c r="E13">
        <f>STDEV(Table1[[#This Row],[Quality (%)]],Table2[[#This Row],[Quality (%)]])</f>
        <v>0.7778174593051983</v>
      </c>
      <c r="O13" s="18" t="s">
        <v>54</v>
      </c>
      <c r="P13" s="19">
        <v>1.7312287428571427</v>
      </c>
      <c r="Q13" s="19">
        <v>93.333743142857131</v>
      </c>
    </row>
    <row r="14" spans="1:17">
      <c r="A14" s="14" t="s">
        <v>30</v>
      </c>
      <c r="B14">
        <f>AVERAGE(Table1[[#This Row],[Time per Task (seconds)]],Table2[[#This Row],[Time per Task (seconds)]])</f>
        <v>2.4500000000000002</v>
      </c>
      <c r="C14">
        <f>AVERAGE(Table1[[#This Row],[Quality (%)]],Table2[[#This Row],[Quality (%)]])</f>
        <v>92.2</v>
      </c>
      <c r="D14">
        <f>STDEV(Table1[[#This Row],[Time per Task (seconds)]],Table2[[#This Row],[Time per Task (seconds)]])</f>
        <v>0.35355339059327379</v>
      </c>
      <c r="E14">
        <f>STDEV(Table1[[#This Row],[Quality (%)]],Table2[[#This Row],[Quality (%)]])</f>
        <v>0.28284271247462306</v>
      </c>
      <c r="O14" s="18" t="s">
        <v>55</v>
      </c>
      <c r="P14" s="19">
        <v>1.702498314285714</v>
      </c>
      <c r="Q14" s="19">
        <v>93.414434000000014</v>
      </c>
    </row>
    <row r="15" spans="1:17">
      <c r="A15" s="13" t="s">
        <v>15</v>
      </c>
      <c r="B15">
        <f>AVERAGE(Table1[[#This Row],[Time per Task (seconds)]],Table2[[#This Row],[Time per Task (seconds)]])</f>
        <v>1.9000000000000001</v>
      </c>
      <c r="C15">
        <f>AVERAGE(Table1[[#This Row],[Quality (%)]],Table2[[#This Row],[Quality (%)]])</f>
        <v>92.4</v>
      </c>
      <c r="D15">
        <f>STDEV(Table1[[#This Row],[Time per Task (seconds)]],Table2[[#This Row],[Time per Task (seconds)]])</f>
        <v>0.42426406871192923</v>
      </c>
      <c r="E15">
        <f>STDEV(Table1[[#This Row],[Quality (%)]],Table2[[#This Row],[Quality (%)]])</f>
        <v>0.14142135623731153</v>
      </c>
      <c r="O15" s="18" t="s">
        <v>56</v>
      </c>
      <c r="P15" s="19">
        <v>1.6646591428571429</v>
      </c>
      <c r="Q15" s="19">
        <v>93.722237714285711</v>
      </c>
    </row>
    <row r="16" spans="1:17">
      <c r="A16" s="14" t="s">
        <v>32</v>
      </c>
      <c r="B16">
        <f>AVERAGE(Table1[[#This Row],[Time per Task (seconds)]],Table2[[#This Row],[Time per Task (seconds)]])</f>
        <v>2.5</v>
      </c>
      <c r="C16">
        <f>AVERAGE(Table1[[#This Row],[Quality (%)]],Table2[[#This Row],[Quality (%)]])</f>
        <v>92.050000000000011</v>
      </c>
      <c r="D16">
        <f>STDEV(Table1[[#This Row],[Time per Task (seconds)]],Table2[[#This Row],[Time per Task (seconds)]])</f>
        <v>0.28284271247461928</v>
      </c>
      <c r="E16">
        <f>STDEV(Table1[[#This Row],[Quality (%)]],Table2[[#This Row],[Quality (%)]])</f>
        <v>0.49497474683058529</v>
      </c>
      <c r="O16" s="18" t="s">
        <v>57</v>
      </c>
      <c r="P16" s="19">
        <v>1.6370448000000004</v>
      </c>
      <c r="Q16" s="19">
        <v>93.69699742857145</v>
      </c>
    </row>
    <row r="17" spans="1:17">
      <c r="A17" s="13" t="s">
        <v>23</v>
      </c>
      <c r="B17">
        <f>AVERAGE(Table1[[#This Row],[Time per Task (seconds)]],Table2[[#This Row],[Time per Task (seconds)]])</f>
        <v>2.4500000000000002</v>
      </c>
      <c r="C17">
        <f>AVERAGE(Table1[[#This Row],[Quality (%)]],Table2[[#This Row],[Quality (%)]])</f>
        <v>92.050000000000011</v>
      </c>
      <c r="D17">
        <f>STDEV(Table1[[#This Row],[Time per Task (seconds)]],Table2[[#This Row],[Time per Task (seconds)]])</f>
        <v>0.21213203435596445</v>
      </c>
      <c r="E17">
        <f>STDEV(Table1[[#This Row],[Quality (%)]],Table2[[#This Row],[Quality (%)]])</f>
        <v>0.21213203435596226</v>
      </c>
      <c r="O17" s="18" t="s">
        <v>58</v>
      </c>
      <c r="P17" s="19">
        <v>1.6071276571428574</v>
      </c>
      <c r="Q17" s="19">
        <v>93.716998000000004</v>
      </c>
    </row>
    <row r="18" spans="1:17">
      <c r="A18" s="14" t="s">
        <v>10</v>
      </c>
      <c r="B18">
        <f>AVERAGE(Table1[[#This Row],[Time per Task (seconds)]],Table2[[#This Row],[Time per Task (seconds)]])</f>
        <v>1.5</v>
      </c>
      <c r="C18">
        <f>AVERAGE(Table1[[#This Row],[Quality (%)]],Table2[[#This Row],[Quality (%)]])</f>
        <v>94.3</v>
      </c>
      <c r="D18">
        <f>STDEV(Table1[[#This Row],[Time per Task (seconds)]],Table2[[#This Row],[Time per Task (seconds)]])</f>
        <v>1.2727922061357855</v>
      </c>
      <c r="E18">
        <f>STDEV(Table1[[#This Row],[Quality (%)]],Table2[[#This Row],[Quality (%)]])</f>
        <v>2.4041630560342657</v>
      </c>
      <c r="O18" s="18" t="s">
        <v>59</v>
      </c>
      <c r="P18" s="19">
        <v>1.5892292285714291</v>
      </c>
      <c r="Q18" s="19">
        <v>93.937287428571437</v>
      </c>
    </row>
    <row r="19" spans="1:17">
      <c r="A19" s="14" t="s">
        <v>20</v>
      </c>
      <c r="B19">
        <f>AVERAGE(Table1[[#This Row],[Time per Task (seconds)]],Table2[[#This Row],[Time per Task (seconds)]])</f>
        <v>2.3499999999999996</v>
      </c>
      <c r="C19">
        <f>AVERAGE(Table1[[#This Row],[Quality (%)]],Table2[[#This Row],[Quality (%)]])</f>
        <v>91.949999999999989</v>
      </c>
      <c r="D19">
        <f>STDEV(Table1[[#This Row],[Time per Task (seconds)]],Table2[[#This Row],[Time per Task (seconds)]])</f>
        <v>7.0710678118654821E-2</v>
      </c>
      <c r="E19">
        <f>STDEV(Table1[[#This Row],[Quality (%)]],Table2[[#This Row],[Quality (%)]])</f>
        <v>0.21213203435596226</v>
      </c>
      <c r="O19" s="18" t="s">
        <v>60</v>
      </c>
      <c r="P19" s="19">
        <v>1.5347282571428569</v>
      </c>
      <c r="Q19" s="19">
        <v>94.306041714285698</v>
      </c>
    </row>
    <row r="20" spans="1:17">
      <c r="A20" s="13" t="s">
        <v>25</v>
      </c>
      <c r="B20">
        <f>AVERAGE(Table1[[#This Row],[Time per Task (seconds)]],Table2[[#This Row],[Time per Task (seconds)]])</f>
        <v>1.9</v>
      </c>
      <c r="C20">
        <f>AVERAGE(Table1[[#This Row],[Quality (%)]],Table2[[#This Row],[Quality (%)]])</f>
        <v>92.300000000000011</v>
      </c>
      <c r="D20">
        <f>STDEV(Table1[[#This Row],[Time per Task (seconds)]],Table2[[#This Row],[Time per Task (seconds)]])</f>
        <v>0</v>
      </c>
      <c r="E20">
        <f>STDEV(Table1[[#This Row],[Quality (%)]],Table2[[#This Row],[Quality (%)]])</f>
        <v>0.56568542494923602</v>
      </c>
      <c r="O20" s="18" t="s">
        <v>61</v>
      </c>
      <c r="P20" s="19">
        <v>1.5304502857142861</v>
      </c>
      <c r="Q20" s="19">
        <v>94.167549999999977</v>
      </c>
    </row>
    <row r="21" spans="1:17">
      <c r="A21" s="14" t="s">
        <v>14</v>
      </c>
      <c r="B21">
        <f>AVERAGE(Table1[[#This Row],[Time per Task (seconds)]],Table2[[#This Row],[Time per Task (seconds)]])</f>
        <v>1.8</v>
      </c>
      <c r="C21">
        <f>AVERAGE(Table1[[#This Row],[Quality (%)]],Table2[[#This Row],[Quality (%)]])</f>
        <v>91.800000000000011</v>
      </c>
      <c r="D21">
        <f>STDEV(Table1[[#This Row],[Time per Task (seconds)]],Table2[[#This Row],[Time per Task (seconds)]])</f>
        <v>0.56568542494923824</v>
      </c>
      <c r="E21">
        <f>STDEV(Table1[[#This Row],[Quality (%)]],Table2[[#This Row],[Quality (%)]])</f>
        <v>0.14142135623731153</v>
      </c>
      <c r="O21" s="18" t="s">
        <v>62</v>
      </c>
      <c r="P21" s="19">
        <v>1.5074331142857142</v>
      </c>
      <c r="Q21" s="19">
        <v>94.142907142857155</v>
      </c>
    </row>
    <row r="22" spans="1:17">
      <c r="A22" s="14" t="s">
        <v>4</v>
      </c>
      <c r="B22">
        <f>AVERAGE(Table1[[#This Row],[Time per Task (seconds)]],Table2[[#This Row],[Time per Task (seconds)]])</f>
        <v>1.9000000000000001</v>
      </c>
      <c r="C22">
        <f>AVERAGE(Table1[[#This Row],[Quality (%)]],Table2[[#This Row],[Quality (%)]])</f>
        <v>92.7</v>
      </c>
      <c r="D22">
        <f>STDEV(Table1[[#This Row],[Time per Task (seconds)]],Table2[[#This Row],[Time per Task (seconds)]])</f>
        <v>0.42426406871192923</v>
      </c>
      <c r="E22">
        <f>STDEV(Table1[[#This Row],[Quality (%)]],Table2[[#This Row],[Quality (%)]])</f>
        <v>0.28284271247462306</v>
      </c>
      <c r="O22" s="18" t="s">
        <v>63</v>
      </c>
      <c r="P22" s="19">
        <v>1.5023242857142858</v>
      </c>
      <c r="Q22" s="19">
        <v>94.175950000000014</v>
      </c>
    </row>
    <row r="23" spans="1:17">
      <c r="A23" s="13" t="s">
        <v>21</v>
      </c>
      <c r="B23">
        <f>AVERAGE(Table1[[#This Row],[Time per Task (seconds)]],Table2[[#This Row],[Time per Task (seconds)]])</f>
        <v>2.1</v>
      </c>
      <c r="C23">
        <f>AVERAGE(Table1[[#This Row],[Quality (%)]],Table2[[#This Row],[Quality (%)]])</f>
        <v>92.4</v>
      </c>
      <c r="D23">
        <f>STDEV(Table1[[#This Row],[Time per Task (seconds)]],Table2[[#This Row],[Time per Task (seconds)]])</f>
        <v>0</v>
      </c>
      <c r="E23">
        <f>STDEV(Table1[[#This Row],[Quality (%)]],Table2[[#This Row],[Quality (%)]])</f>
        <v>0.28284271247461301</v>
      </c>
      <c r="O23" s="18" t="s">
        <v>64</v>
      </c>
      <c r="P23" s="19">
        <v>1.4690326285714288</v>
      </c>
      <c r="Q23" s="19">
        <v>94.367584857142845</v>
      </c>
    </row>
    <row r="24" spans="1:17">
      <c r="A24" s="13" t="s">
        <v>29</v>
      </c>
      <c r="B24">
        <f>AVERAGE(Table1[[#This Row],[Time per Task (seconds)]],Table2[[#This Row],[Time per Task (seconds)]])</f>
        <v>2.7</v>
      </c>
      <c r="C24">
        <f>AVERAGE(Table1[[#This Row],[Quality (%)]],Table2[[#This Row],[Quality (%)]])</f>
        <v>92.25</v>
      </c>
      <c r="D24">
        <f>STDEV(Table1[[#This Row],[Time per Task (seconds)]],Table2[[#This Row],[Time per Task (seconds)]])</f>
        <v>0.70710678118654757</v>
      </c>
      <c r="E24">
        <f>STDEV(Table1[[#This Row],[Quality (%)]],Table2[[#This Row],[Quality (%)]])</f>
        <v>7.0710678118650741E-2</v>
      </c>
      <c r="O24" s="18" t="s">
        <v>65</v>
      </c>
      <c r="P24" s="19">
        <v>1.4134368285714285</v>
      </c>
      <c r="Q24" s="19">
        <v>94.705209714285729</v>
      </c>
    </row>
    <row r="25" spans="1:17">
      <c r="A25" s="14" t="s">
        <v>28</v>
      </c>
      <c r="B25">
        <f>AVERAGE(Table1[[#This Row],[Time per Task (seconds)]],Table2[[#This Row],[Time per Task (seconds)]])</f>
        <v>1.9500000000000002</v>
      </c>
      <c r="C25">
        <f>AVERAGE(Table1[[#This Row],[Quality (%)]],Table2[[#This Row],[Quality (%)]])</f>
        <v>91.699999999999989</v>
      </c>
      <c r="D25">
        <f>STDEV(Table1[[#This Row],[Time per Task (seconds)]],Table2[[#This Row],[Time per Task (seconds)]])</f>
        <v>0.35355339059327251</v>
      </c>
      <c r="E25">
        <f>STDEV(Table1[[#This Row],[Quality (%)]],Table2[[#This Row],[Quality (%)]])</f>
        <v>0.14142135623731153</v>
      </c>
      <c r="O25" s="18" t="s">
        <v>66</v>
      </c>
      <c r="P25" s="19">
        <v>1.3996505714285716</v>
      </c>
      <c r="Q25" s="19">
        <v>94.919653714285701</v>
      </c>
    </row>
    <row r="26" spans="1:17">
      <c r="A26" s="14" t="s">
        <v>18</v>
      </c>
      <c r="B26">
        <f>AVERAGE(Table1[[#This Row],[Time per Task (seconds)]],Table2[[#This Row],[Time per Task (seconds)]])</f>
        <v>2.25</v>
      </c>
      <c r="C26">
        <f>AVERAGE(Table1[[#This Row],[Quality (%)]],Table2[[#This Row],[Quality (%)]])</f>
        <v>92.1</v>
      </c>
      <c r="D26">
        <f>STDEV(Table1[[#This Row],[Time per Task (seconds)]],Table2[[#This Row],[Time per Task (seconds)]])</f>
        <v>7.0710678118654502E-2</v>
      </c>
      <c r="E26">
        <f>STDEV(Table1[[#This Row],[Quality (%)]],Table2[[#This Row],[Quality (%)]])</f>
        <v>0</v>
      </c>
      <c r="O26" s="18" t="s">
        <v>67</v>
      </c>
      <c r="P26" s="19">
        <v>1.3849531714285712</v>
      </c>
      <c r="Q26" s="19">
        <v>94.672978857142837</v>
      </c>
    </row>
    <row r="27" spans="1:17">
      <c r="A27" s="13" t="s">
        <v>9</v>
      </c>
      <c r="B27">
        <f>AVERAGE(Table1[[#This Row],[Time per Task (seconds)]],Table2[[#This Row],[Time per Task (seconds)]])</f>
        <v>2.0499999999999998</v>
      </c>
      <c r="C27">
        <f>AVERAGE(Table1[[#This Row],[Quality (%)]],Table2[[#This Row],[Quality (%)]])</f>
        <v>91.699999999999989</v>
      </c>
      <c r="D27">
        <f>STDEV(Table1[[#This Row],[Time per Task (seconds)]],Table2[[#This Row],[Time per Task (seconds)]])</f>
        <v>0.35355339059327379</v>
      </c>
      <c r="E27">
        <f>STDEV(Table1[[#This Row],[Quality (%)]],Table2[[#This Row],[Quality (%)]])</f>
        <v>0.14142135623731153</v>
      </c>
      <c r="O27" s="18" t="s">
        <v>68</v>
      </c>
      <c r="P27" s="19">
        <v>1.3869200571428568</v>
      </c>
      <c r="Q27" s="19">
        <v>95.175008571428563</v>
      </c>
    </row>
    <row r="28" spans="1:17">
      <c r="A28" s="13" t="s">
        <v>5</v>
      </c>
      <c r="B28">
        <f>AVERAGE(Table1[[#This Row],[Time per Task (seconds)]],Table2[[#This Row],[Time per Task (seconds)]])</f>
        <v>1.7</v>
      </c>
      <c r="C28">
        <f>AVERAGE(Table1[[#This Row],[Quality (%)]],Table2[[#This Row],[Quality (%)]])</f>
        <v>92.45</v>
      </c>
      <c r="D28">
        <f>STDEV(Table1[[#This Row],[Time per Task (seconds)]],Table2[[#This Row],[Time per Task (seconds)]])</f>
        <v>0</v>
      </c>
      <c r="E28">
        <f>STDEV(Table1[[#This Row],[Quality (%)]],Table2[[#This Row],[Quality (%)]])</f>
        <v>7.0710678118650741E-2</v>
      </c>
      <c r="O28" s="18" t="s">
        <v>69</v>
      </c>
      <c r="P28" s="19">
        <v>1.3504213142857144</v>
      </c>
      <c r="Q28" s="19">
        <v>94.698659714285668</v>
      </c>
    </row>
    <row r="29" spans="1:17">
      <c r="A29" s="14" t="s">
        <v>36</v>
      </c>
      <c r="B29">
        <f>AVERAGE(Table1[[#This Row],[Time per Task (seconds)]],Table2[[#This Row],[Time per Task (seconds)]])</f>
        <v>2.8</v>
      </c>
      <c r="C29">
        <f>AVERAGE(Table1[[#This Row],[Quality (%)]],Table2[[#This Row],[Quality (%)]])</f>
        <v>88.5</v>
      </c>
      <c r="D29">
        <f>STDEV(Table1[[#This Row],[Time per Task (seconds)]],Table2[[#This Row],[Time per Task (seconds)]])</f>
        <v>1.1313708498984774</v>
      </c>
      <c r="E29">
        <f>STDEV(Table1[[#This Row],[Quality (%)]],Table2[[#This Row],[Quality (%)]])</f>
        <v>4.9497474683058327</v>
      </c>
      <c r="O29" s="18" t="s">
        <v>70</v>
      </c>
      <c r="P29" s="19">
        <v>1.3410725714285714</v>
      </c>
      <c r="Q29" s="19">
        <v>95.01190600000001</v>
      </c>
    </row>
    <row r="30" spans="1:17">
      <c r="A30" s="13" t="s">
        <v>27</v>
      </c>
      <c r="B30">
        <f>AVERAGE(Table1[[#This Row],[Time per Task (seconds)]],Table2[[#This Row],[Time per Task (seconds)]])</f>
        <v>2.2999999999999998</v>
      </c>
      <c r="C30">
        <f>AVERAGE(Table1[[#This Row],[Quality (%)]],Table2[[#This Row],[Quality (%)]])</f>
        <v>91.85</v>
      </c>
      <c r="D30">
        <f>STDEV(Table1[[#This Row],[Time per Task (seconds)]],Table2[[#This Row],[Time per Task (seconds)]])</f>
        <v>0.14142135623730931</v>
      </c>
      <c r="E30">
        <f>STDEV(Table1[[#This Row],[Quality (%)]],Table2[[#This Row],[Quality (%)]])</f>
        <v>0.21213203435596226</v>
      </c>
      <c r="O30" s="18" t="s">
        <v>71</v>
      </c>
      <c r="P30" s="19">
        <v>1.3157793714285717</v>
      </c>
      <c r="Q30" s="19">
        <v>94.997599428571462</v>
      </c>
    </row>
    <row r="31" spans="1:17">
      <c r="A31" s="14" t="s">
        <v>16</v>
      </c>
      <c r="B31">
        <f>AVERAGE(Table1[[#This Row],[Time per Task (seconds)]],Table2[[#This Row],[Time per Task (seconds)]])</f>
        <v>1.9</v>
      </c>
      <c r="C31">
        <f>AVERAGE(Table1[[#This Row],[Quality (%)]],Table2[[#This Row],[Quality (%)]])</f>
        <v>92.2</v>
      </c>
      <c r="D31">
        <f>STDEV(Table1[[#This Row],[Time per Task (seconds)]],Table2[[#This Row],[Time per Task (seconds)]])</f>
        <v>0.28284271247461912</v>
      </c>
      <c r="E31">
        <f>STDEV(Table1[[#This Row],[Quality (%)]],Table2[[#This Row],[Quality (%)]])</f>
        <v>0.70710678118654757</v>
      </c>
      <c r="O31" s="18" t="s">
        <v>72</v>
      </c>
      <c r="P31" s="19">
        <v>1.3331428571428567</v>
      </c>
      <c r="Q31" s="19">
        <v>95.054680571428577</v>
      </c>
    </row>
    <row r="32" spans="1:17">
      <c r="A32" s="14" t="s">
        <v>26</v>
      </c>
      <c r="B32">
        <f>AVERAGE(Table1[[#This Row],[Time per Task (seconds)]],Table2[[#This Row],[Time per Task (seconds)]])</f>
        <v>1.85</v>
      </c>
      <c r="C32">
        <f>AVERAGE(Table1[[#This Row],[Quality (%)]],Table2[[#This Row],[Quality (%)]])</f>
        <v>92.1</v>
      </c>
      <c r="D32">
        <f>STDEV(Table1[[#This Row],[Time per Task (seconds)]],Table2[[#This Row],[Time per Task (seconds)]])</f>
        <v>7.0710678118654655E-2</v>
      </c>
      <c r="E32">
        <f>STDEV(Table1[[#This Row],[Quality (%)]],Table2[[#This Row],[Quality (%)]])</f>
        <v>0.28284271247461301</v>
      </c>
    </row>
    <row r="33" spans="1:5">
      <c r="A33" s="14" t="s">
        <v>22</v>
      </c>
      <c r="B33">
        <f>AVERAGE(Table1[[#This Row],[Time per Task (seconds)]],Table2[[#This Row],[Time per Task (seconds)]])</f>
        <v>2.15</v>
      </c>
      <c r="C33">
        <f>AVERAGE(Table1[[#This Row],[Quality (%)]],Table2[[#This Row],[Quality (%)]])</f>
        <v>92.4</v>
      </c>
      <c r="D33">
        <f>STDEV(Table1[[#This Row],[Time per Task (seconds)]],Table2[[#This Row],[Time per Task (seconds)]])</f>
        <v>0.21213203435596414</v>
      </c>
      <c r="E33">
        <f>STDEV(Table1[[#This Row],[Quality (%)]],Table2[[#This Row],[Quality (%)]])</f>
        <v>0.28284271247461301</v>
      </c>
    </row>
    <row r="34" spans="1:5">
      <c r="A34" s="14" t="s">
        <v>6</v>
      </c>
      <c r="B34">
        <f>AVERAGE(Table1[[#This Row],[Time per Task (seconds)]],Table2[[#This Row],[Time per Task (seconds)]])</f>
        <v>1.3</v>
      </c>
      <c r="C34">
        <f>AVERAGE(Table1[[#This Row],[Quality (%)]],Table2[[#This Row],[Quality (%)]])</f>
        <v>89.2</v>
      </c>
      <c r="D34">
        <f>STDEV(Table1[[#This Row],[Time per Task (seconds)]],Table2[[#This Row],[Time per Task (seconds)]])</f>
        <v>0.56568542494923746</v>
      </c>
      <c r="E34">
        <f>STDEV(Table1[[#This Row],[Quality (%)]],Table2[[#This Row],[Quality (%)]])</f>
        <v>3.1112698372208132</v>
      </c>
    </row>
    <row r="35" spans="1:5">
      <c r="A35" s="13" t="s">
        <v>35</v>
      </c>
      <c r="B35">
        <f>AVERAGE(Table1[[#This Row],[Time per Task (seconds)]],Table2[[#This Row],[Time per Task (seconds)]])</f>
        <v>2.5</v>
      </c>
      <c r="C35">
        <f>AVERAGE(Table1[[#This Row],[Quality (%)]],Table2[[#This Row],[Quality (%)]])</f>
        <v>91.95</v>
      </c>
      <c r="D35">
        <f>STDEV(Table1[[#This Row],[Time per Task (seconds)]],Table2[[#This Row],[Time per Task (seconds)]])</f>
        <v>0.42426406871192818</v>
      </c>
      <c r="E35">
        <f>STDEV(Table1[[#This Row],[Quality (%)]],Table2[[#This Row],[Quality (%)]])</f>
        <v>0.63639610306789685</v>
      </c>
    </row>
    <row r="36" spans="1:5">
      <c r="A36" s="13" t="s">
        <v>33</v>
      </c>
      <c r="B36">
        <f>AVERAGE(Table1[[#This Row],[Time per Task (seconds)]],Table2[[#This Row],[Time per Task (seconds)]])</f>
        <v>2.7</v>
      </c>
      <c r="C36">
        <f>AVERAGE(Table1[[#This Row],[Quality (%)]],Table2[[#This Row],[Quality (%)]])</f>
        <v>92.199999999999989</v>
      </c>
      <c r="D36">
        <f>STDEV(Table1[[#This Row],[Time per Task (seconds)]],Table2[[#This Row],[Time per Task (seconds)]])</f>
        <v>0.98994949366116491</v>
      </c>
      <c r="E36">
        <f>STDEV(Table1[[#This Row],[Quality (%)]],Table2[[#This Row],[Quality (%)]])</f>
        <v>0.56568542494923602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Workflow#1</vt:lpstr>
      <vt:lpstr>Workflow#2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PatelAatif-PC</cp:lastModifiedBy>
  <dcterms:modified xsi:type="dcterms:W3CDTF">2024-10-09T14:00:24Z</dcterms:modified>
</cp:coreProperties>
</file>