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AutoHotkey\other_scripts\Surgery Watcher\"/>
    </mc:Choice>
  </mc:AlternateContent>
  <bookViews>
    <workbookView xWindow="0" yWindow="0" windowWidth="16320" windowHeight="12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B14" i="1"/>
  <c r="C13" i="1"/>
  <c r="D13" i="1" s="1"/>
  <c r="C12" i="1"/>
  <c r="C11" i="1"/>
  <c r="D11" i="1" s="1"/>
  <c r="E11" i="1" s="1"/>
  <c r="G11" i="1" s="1"/>
  <c r="B6" i="1"/>
  <c r="H6" i="1"/>
  <c r="C14" i="1" l="1"/>
  <c r="D12" i="1"/>
  <c r="C5" i="1"/>
  <c r="D14" i="1" l="1"/>
  <c r="E14" i="1" s="1"/>
  <c r="E12" i="1"/>
  <c r="G12" i="1" s="1"/>
  <c r="E13" i="1"/>
  <c r="G13" i="1" s="1"/>
  <c r="C4" i="1"/>
  <c r="D5" i="1"/>
  <c r="C3" i="1"/>
  <c r="D3" i="1" s="1"/>
  <c r="D4" i="1" l="1"/>
  <c r="C6" i="1"/>
  <c r="D6" i="1"/>
</calcChain>
</file>

<file path=xl/sharedStrings.xml><?xml version="1.0" encoding="utf-8"?>
<sst xmlns="http://schemas.openxmlformats.org/spreadsheetml/2006/main" count="16" uniqueCount="9">
  <si>
    <t>Speed (mm/s)</t>
  </si>
  <si>
    <t>Time Diff (s)</t>
  </si>
  <si>
    <t>Avg Speed (mm/s)</t>
  </si>
  <si>
    <t>TimeStamp (s)</t>
  </si>
  <si>
    <t>Time-weighted averaging</t>
  </si>
  <si>
    <t>Simple averaging</t>
  </si>
  <si>
    <t>Acceleration</t>
  </si>
  <si>
    <t>Time-wgt avg speed</t>
  </si>
  <si>
    <t>Time-wgt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</si>
</sst>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16" sqref="C16"/>
    </sheetView>
  </sheetViews>
  <sheetFormatPr defaultRowHeight="15" x14ac:dyDescent="0.25"/>
  <cols>
    <col min="1" max="1" width="13.85546875" bestFit="1" customWidth="1"/>
    <col min="2" max="2" width="13.7109375" bestFit="1" customWidth="1"/>
    <col min="3" max="3" width="11.85546875" bestFit="1" customWidth="1"/>
    <col min="4" max="4" width="17.5703125" bestFit="1" customWidth="1"/>
    <col min="5" max="5" width="19" bestFit="1" customWidth="1"/>
    <col min="6" max="6" width="12.140625" bestFit="1" customWidth="1"/>
    <col min="7" max="7" width="21.42578125" bestFit="1" customWidth="1"/>
    <col min="8" max="8" width="13.7109375" bestFit="1" customWidth="1"/>
  </cols>
  <sheetData>
    <row r="1" spans="1:8" ht="15.75" thickBot="1" x14ac:dyDescent="0.3">
      <c r="A1" s="5" t="s">
        <v>4</v>
      </c>
      <c r="B1" s="6"/>
      <c r="C1" s="6"/>
      <c r="D1" s="7"/>
      <c r="G1" s="8" t="s">
        <v>5</v>
      </c>
      <c r="H1" s="9"/>
    </row>
    <row r="2" spans="1:8" x14ac:dyDescent="0.25">
      <c r="A2" s="4" t="s">
        <v>3</v>
      </c>
      <c r="B2" s="4" t="s">
        <v>0</v>
      </c>
      <c r="C2" s="4" t="s">
        <v>1</v>
      </c>
      <c r="D2" s="4" t="s">
        <v>2</v>
      </c>
      <c r="G2" s="4" t="s">
        <v>3</v>
      </c>
      <c r="H2" s="4" t="s">
        <v>0</v>
      </c>
    </row>
    <row r="3" spans="1:8" x14ac:dyDescent="0.25">
      <c r="A3" s="2">
        <v>1</v>
      </c>
      <c r="B3" s="2">
        <v>100</v>
      </c>
      <c r="C3" s="2">
        <f>A3</f>
        <v>1</v>
      </c>
      <c r="D3">
        <f>B3*C3</f>
        <v>100</v>
      </c>
      <c r="G3" s="2">
        <v>1</v>
      </c>
      <c r="H3" s="2">
        <v>100</v>
      </c>
    </row>
    <row r="4" spans="1:8" x14ac:dyDescent="0.25">
      <c r="A4" s="2">
        <v>1000</v>
      </c>
      <c r="B4" s="2">
        <v>150</v>
      </c>
      <c r="C4" s="2">
        <f>A4</f>
        <v>1000</v>
      </c>
      <c r="D4">
        <f>B4*C4</f>
        <v>150000</v>
      </c>
      <c r="G4" s="2">
        <v>1000</v>
      </c>
      <c r="H4" s="2">
        <v>150</v>
      </c>
    </row>
    <row r="5" spans="1:8" ht="15.75" thickBot="1" x14ac:dyDescent="0.3">
      <c r="A5" s="1">
        <v>2000</v>
      </c>
      <c r="B5" s="1">
        <v>200</v>
      </c>
      <c r="C5" s="1">
        <f>ABS(A5-A4)</f>
        <v>1000</v>
      </c>
      <c r="D5" s="1">
        <f>B5*C5</f>
        <v>200000</v>
      </c>
      <c r="G5" s="1">
        <v>2000</v>
      </c>
      <c r="H5" s="1">
        <v>200</v>
      </c>
    </row>
    <row r="6" spans="1:8" ht="15.75" thickTop="1" x14ac:dyDescent="0.25">
      <c r="B6">
        <f>SUM(B4:B5)</f>
        <v>350</v>
      </c>
      <c r="C6">
        <f>SUM(C4:C5)</f>
        <v>2000</v>
      </c>
      <c r="D6" s="11">
        <f>SUM(D4:D5)/C6</f>
        <v>175</v>
      </c>
      <c r="H6" s="10">
        <f>AVERAGE(H3:H5)</f>
        <v>150</v>
      </c>
    </row>
    <row r="8" spans="1:8" ht="15.75" thickBot="1" x14ac:dyDescent="0.3"/>
    <row r="9" spans="1:8" ht="15.75" thickBot="1" x14ac:dyDescent="0.3">
      <c r="A9" s="5" t="s">
        <v>6</v>
      </c>
      <c r="B9" s="6"/>
      <c r="C9" s="6"/>
      <c r="D9" s="6"/>
      <c r="E9" s="6"/>
      <c r="F9" s="6"/>
      <c r="G9" s="7"/>
    </row>
    <row r="10" spans="1:8" x14ac:dyDescent="0.25">
      <c r="A10" s="4" t="s">
        <v>3</v>
      </c>
      <c r="B10" s="4" t="s">
        <v>0</v>
      </c>
      <c r="C10" s="4" t="s">
        <v>1</v>
      </c>
      <c r="D10" s="4" t="s">
        <v>2</v>
      </c>
      <c r="E10" s="17" t="s">
        <v>7</v>
      </c>
      <c r="F10" s="17" t="s">
        <v>6</v>
      </c>
      <c r="G10" s="17" t="s">
        <v>8</v>
      </c>
    </row>
    <row r="11" spans="1:8" x14ac:dyDescent="0.25">
      <c r="A11" s="2">
        <v>1</v>
      </c>
      <c r="B11" s="2">
        <v>100</v>
      </c>
      <c r="C11" s="2">
        <f>A11</f>
        <v>1</v>
      </c>
      <c r="D11">
        <f>B11*C11</f>
        <v>100</v>
      </c>
      <c r="E11" s="11">
        <f>SUM(D10:D11)/SUM(C10:C11)</f>
        <v>100</v>
      </c>
      <c r="F11" s="3">
        <f>B11</f>
        <v>100</v>
      </c>
      <c r="G11" s="14">
        <f>E11</f>
        <v>100</v>
      </c>
    </row>
    <row r="12" spans="1:8" x14ac:dyDescent="0.25">
      <c r="A12" s="2">
        <v>1000</v>
      </c>
      <c r="B12" s="2">
        <v>150</v>
      </c>
      <c r="C12" s="2">
        <f>A12</f>
        <v>1000</v>
      </c>
      <c r="D12">
        <f>B12*C12</f>
        <v>150000</v>
      </c>
      <c r="E12" s="11">
        <f>SUM(D11:D12)/SUM(C11:C12)</f>
        <v>149.95004995004996</v>
      </c>
      <c r="F12" s="3">
        <f>B12-B11</f>
        <v>50</v>
      </c>
      <c r="G12" s="15">
        <f>E12-E11</f>
        <v>49.950049950049959</v>
      </c>
    </row>
    <row r="13" spans="1:8" ht="15.75" thickBot="1" x14ac:dyDescent="0.3">
      <c r="A13" s="1">
        <v>2000</v>
      </c>
      <c r="B13" s="1">
        <v>200</v>
      </c>
      <c r="C13" s="1">
        <f>ABS(A13-A12)</f>
        <v>1000</v>
      </c>
      <c r="D13" s="1">
        <f>B13*C13</f>
        <v>200000</v>
      </c>
      <c r="E13" s="12">
        <f>SUM(D12:D13)/SUM(C12:C13)</f>
        <v>175</v>
      </c>
      <c r="F13" s="13">
        <f>B13-B12</f>
        <v>50</v>
      </c>
      <c r="G13" s="16">
        <f>E13-E12</f>
        <v>25.049950049950041</v>
      </c>
    </row>
    <row r="14" spans="1:8" ht="15.75" thickTop="1" x14ac:dyDescent="0.25">
      <c r="B14">
        <f>SUM(B12:B13)</f>
        <v>350</v>
      </c>
      <c r="C14">
        <f>SUM(C12:C13)</f>
        <v>2000</v>
      </c>
      <c r="D14" s="11">
        <f>SUM(D12:D13)/C14</f>
        <v>175</v>
      </c>
      <c r="E14" s="11">
        <f>D14</f>
        <v>175</v>
      </c>
    </row>
  </sheetData>
  <mergeCells count="3">
    <mergeCell ref="G1:H1"/>
    <mergeCell ref="A1:D1"/>
    <mergeCell ref="A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Investortools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cp:lastPrinted>2014-04-15T20:13:02Z</cp:lastPrinted>
  <dcterms:created xsi:type="dcterms:W3CDTF">2014-04-15T19:55:52Z</dcterms:created>
  <dcterms:modified xsi:type="dcterms:W3CDTF">2014-04-28T22:12:24Z</dcterms:modified>
</cp:coreProperties>
</file>