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ayush\Desktop\"/>
    </mc:Choice>
  </mc:AlternateContent>
  <xr:revisionPtr revIDLastSave="0" documentId="8_{9370E55D-C7A6-49EE-96F0-3ED345DE6307}" xr6:coauthVersionLast="47" xr6:coauthVersionMax="47" xr10:uidLastSave="{00000000-0000-0000-0000-000000000000}"/>
  <bookViews>
    <workbookView xWindow="-110" yWindow="-110" windowWidth="19420" windowHeight="11500" firstSheet="2" activeTab="4" xr2:uid="{3EE8CF3E-7C3C-4208-B551-97312C13D9AC}"/>
  </bookViews>
  <sheets>
    <sheet name="Raw Data" sheetId="1" r:id="rId1"/>
    <sheet name="Pivot_Insights_1" sheetId="4" r:id="rId2"/>
    <sheet name="Pivot_Insights_2" sheetId="5" r:id="rId3"/>
    <sheet name="Pivot_Insights_3" sheetId="6" r:id="rId4"/>
    <sheet name="Pivot_Insights_4" sheetId="7" r:id="rId5"/>
    <sheet name="Feature Engineering" sheetId="2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</calcChain>
</file>

<file path=xl/sharedStrings.xml><?xml version="1.0" encoding="utf-8"?>
<sst xmlns="http://schemas.openxmlformats.org/spreadsheetml/2006/main" count="137" uniqueCount="45">
  <si>
    <t>Customer ID</t>
  </si>
  <si>
    <t>Age</t>
  </si>
  <si>
    <t>Gender</t>
  </si>
  <si>
    <t>Marital Status</t>
  </si>
  <si>
    <t>Income</t>
  </si>
  <si>
    <t>Loan Amount</t>
  </si>
  <si>
    <t>Loan Term</t>
  </si>
  <si>
    <t>Credit History</t>
  </si>
  <si>
    <t>Employment Status</t>
  </si>
  <si>
    <t>Loan Purpose</t>
  </si>
  <si>
    <t>Default</t>
  </si>
  <si>
    <t>Male</t>
  </si>
  <si>
    <t>Female</t>
  </si>
  <si>
    <t>Single</t>
  </si>
  <si>
    <t xml:space="preserve">Married </t>
  </si>
  <si>
    <t>Divorced</t>
  </si>
  <si>
    <t>Widowed</t>
  </si>
  <si>
    <t>Full-Time</t>
  </si>
  <si>
    <t>Part-Time</t>
  </si>
  <si>
    <t>Self-Employed</t>
  </si>
  <si>
    <t>Contract</t>
  </si>
  <si>
    <t>Unemployed</t>
  </si>
  <si>
    <t>Retired</t>
  </si>
  <si>
    <t>Education</t>
  </si>
  <si>
    <t>Business</t>
  </si>
  <si>
    <t>Home</t>
  </si>
  <si>
    <t>Personal</t>
  </si>
  <si>
    <t>Car Loan</t>
  </si>
  <si>
    <t>Loan To Income Ratio</t>
  </si>
  <si>
    <t>Credit Score Label</t>
  </si>
  <si>
    <t>Income Category</t>
  </si>
  <si>
    <t>Loan Term Category</t>
  </si>
  <si>
    <t>Is High Risk</t>
  </si>
  <si>
    <t>Row Labels</t>
  </si>
  <si>
    <t>High</t>
  </si>
  <si>
    <t>Low</t>
  </si>
  <si>
    <t>Mid</t>
  </si>
  <si>
    <t>Grand Total</t>
  </si>
  <si>
    <t>(All)</t>
  </si>
  <si>
    <t>Count of Customer ID</t>
  </si>
  <si>
    <t>Column Labels</t>
  </si>
  <si>
    <t>Average of Loan Amount</t>
  </si>
  <si>
    <t>Long</t>
  </si>
  <si>
    <t>Medium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</si>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</sst>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 "/>
    </font>
    <font>
      <b/>
      <sz val="11"/>
      <color theme="1"/>
      <name val="Arial Black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8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" refreshedDate="45836.379277430555" createdVersion="8" refreshedVersion="8" minRefreshableVersion="3" recordCount="20" xr:uid="{84DA5657-55E1-4909-BA4F-291E7954BF5E}">
  <cacheSource type="worksheet">
    <worksheetSource ref="A1:K21" sheet="Feature Engineering"/>
  </cacheSource>
  <cacheFields count="11">
    <cacheField name="Loan To Income Ratio" numFmtId="0">
      <sharedItems containsSemiMixedTypes="0" containsString="0" containsNumber="1" minValue="0.2857142857142857" maxValue="0.44776119402985076"/>
    </cacheField>
    <cacheField name="Credit Score Label" numFmtId="0">
      <sharedItems/>
    </cacheField>
    <cacheField name="Income Category" numFmtId="0">
      <sharedItems count="3">
        <s v="Mid"/>
        <s v="Low"/>
        <s v="High"/>
      </sharedItems>
    </cacheField>
    <cacheField name="Loan Term Category" numFmtId="0">
      <sharedItems count="3">
        <s v="Medium"/>
        <s v="Short"/>
        <s v="Long"/>
      </sharedItems>
    </cacheField>
    <cacheField name="Is High Risk" numFmtId="0">
      <sharedItems/>
    </cacheField>
    <cacheField name="Customer ID" numFmtId="0">
      <sharedItems containsSemiMixedTypes="0" containsString="0" containsNumber="1" containsInteger="1" minValue="1001" maxValue="1020"/>
    </cacheField>
    <cacheField name="Credit History" numFmtId="0">
      <sharedItems containsSemiMixedTypes="0" containsString="0" containsNumber="1" containsInteger="1" minValue="0" maxValue="1" count="2">
        <n v="1"/>
        <n v="0"/>
      </sharedItems>
    </cacheField>
    <cacheField name="Loan Purpose" numFmtId="0">
      <sharedItems count="5">
        <s v="Car Loan"/>
        <s v="Personal"/>
        <s v="Home"/>
        <s v="Business"/>
        <s v="Education"/>
      </sharedItems>
    </cacheField>
    <cacheField name="Default" numFmtId="0">
      <sharedItems containsSemiMixedTypes="0" containsString="0" containsNumber="1" containsInteger="1" minValue="0" maxValue="1" count="2">
        <n v="0"/>
        <n v="1"/>
      </sharedItems>
    </cacheField>
    <cacheField name="Employment Status" numFmtId="0">
      <sharedItems count="6">
        <s v="Full-Time"/>
        <s v="Part-Time"/>
        <s v="Self-Employed"/>
        <s v="Contract"/>
        <s v="Unemployed"/>
        <s v="Retired"/>
      </sharedItems>
    </cacheField>
    <cacheField name="Loan Amount" numFmtId="0">
      <sharedItems containsSemiMixedTypes="0" containsString="0" containsNumber="1" containsInteger="1" minValue="1000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0.38461538461538464"/>
    <s v="Good"/>
    <x v="0"/>
    <x v="0"/>
    <s v="No"/>
    <n v="1001"/>
    <x v="0"/>
    <x v="0"/>
    <x v="0"/>
    <x v="0"/>
    <n v="25000"/>
  </r>
  <r>
    <n v="0.3"/>
    <s v="Bad"/>
    <x v="1"/>
    <x v="1"/>
    <s v="Yes"/>
    <n v="1002"/>
    <x v="1"/>
    <x v="1"/>
    <x v="1"/>
    <x v="1"/>
    <n v="12000"/>
  </r>
  <r>
    <n v="0.3888888888888889"/>
    <s v="Good"/>
    <x v="0"/>
    <x v="0"/>
    <s v="Maybe"/>
    <n v="1003"/>
    <x v="0"/>
    <x v="2"/>
    <x v="1"/>
    <x v="0"/>
    <n v="28000"/>
  </r>
  <r>
    <n v="0.3"/>
    <s v="Bad"/>
    <x v="0"/>
    <x v="1"/>
    <s v="No"/>
    <n v="1004"/>
    <x v="1"/>
    <x v="3"/>
    <x v="0"/>
    <x v="2"/>
    <n v="15000"/>
  </r>
  <r>
    <n v="0.37647058823529411"/>
    <s v="Good"/>
    <x v="2"/>
    <x v="0"/>
    <s v="No"/>
    <n v="1005"/>
    <x v="0"/>
    <x v="0"/>
    <x v="0"/>
    <x v="0"/>
    <n v="32000"/>
  </r>
  <r>
    <n v="0.36363636363636365"/>
    <s v="Good"/>
    <x v="0"/>
    <x v="1"/>
    <s v="Maybe"/>
    <n v="1006"/>
    <x v="0"/>
    <x v="1"/>
    <x v="1"/>
    <x v="1"/>
    <n v="20000"/>
  </r>
  <r>
    <n v="0.4"/>
    <s v="Bad"/>
    <x v="1"/>
    <x v="0"/>
    <s v="No"/>
    <n v="1007"/>
    <x v="1"/>
    <x v="3"/>
    <x v="0"/>
    <x v="3"/>
    <n v="18000"/>
  </r>
  <r>
    <n v="0.41666666666666669"/>
    <s v="Good"/>
    <x v="0"/>
    <x v="0"/>
    <s v="Maybe"/>
    <n v="1008"/>
    <x v="0"/>
    <x v="0"/>
    <x v="1"/>
    <x v="0"/>
    <n v="25000"/>
  </r>
  <r>
    <n v="0.31578947368421051"/>
    <s v="Bad"/>
    <x v="1"/>
    <x v="1"/>
    <s v="No"/>
    <n v="1009"/>
    <x v="1"/>
    <x v="1"/>
    <x v="0"/>
    <x v="4"/>
    <n v="12000"/>
  </r>
  <r>
    <n v="0.44776119402985076"/>
    <s v="Good"/>
    <x v="0"/>
    <x v="2"/>
    <s v="No"/>
    <n v="1010"/>
    <x v="0"/>
    <x v="3"/>
    <x v="0"/>
    <x v="2"/>
    <n v="30000"/>
  </r>
  <r>
    <n v="0.3888888888888889"/>
    <s v="Good"/>
    <x v="2"/>
    <x v="0"/>
    <s v="Maybe"/>
    <n v="1011"/>
    <x v="0"/>
    <x v="4"/>
    <x v="1"/>
    <x v="5"/>
    <n v="35000"/>
  </r>
  <r>
    <n v="0.41666666666666669"/>
    <s v="Bad"/>
    <x v="1"/>
    <x v="1"/>
    <s v="No"/>
    <n v="1012"/>
    <x v="1"/>
    <x v="1"/>
    <x v="0"/>
    <x v="1"/>
    <n v="20000"/>
  </r>
  <r>
    <n v="0.42307692307692307"/>
    <s v="Good"/>
    <x v="0"/>
    <x v="0"/>
    <s v="Maybe"/>
    <n v="1013"/>
    <x v="0"/>
    <x v="2"/>
    <x v="1"/>
    <x v="3"/>
    <n v="22000"/>
  </r>
  <r>
    <n v="0.375"/>
    <s v="Good"/>
    <x v="1"/>
    <x v="1"/>
    <s v="No"/>
    <n v="1014"/>
    <x v="0"/>
    <x v="4"/>
    <x v="0"/>
    <x v="4"/>
    <n v="15000"/>
  </r>
  <r>
    <n v="0.38461538461538464"/>
    <s v="Bad"/>
    <x v="0"/>
    <x v="0"/>
    <s v="Yes"/>
    <n v="1015"/>
    <x v="1"/>
    <x v="3"/>
    <x v="1"/>
    <x v="3"/>
    <n v="30000"/>
  </r>
  <r>
    <n v="0.41463414634146339"/>
    <s v="Good"/>
    <x v="2"/>
    <x v="0"/>
    <s v="No"/>
    <n v="1016"/>
    <x v="0"/>
    <x v="0"/>
    <x v="0"/>
    <x v="2"/>
    <n v="34000"/>
  </r>
  <r>
    <n v="0.2857142857142857"/>
    <s v="Bad"/>
    <x v="1"/>
    <x v="1"/>
    <s v="No"/>
    <n v="1017"/>
    <x v="1"/>
    <x v="1"/>
    <x v="0"/>
    <x v="4"/>
    <n v="10000"/>
  </r>
  <r>
    <n v="0.36507936507936506"/>
    <s v="Good"/>
    <x v="0"/>
    <x v="0"/>
    <s v="Maybe"/>
    <n v="1018"/>
    <x v="0"/>
    <x v="2"/>
    <x v="1"/>
    <x v="3"/>
    <n v="23000"/>
  </r>
  <r>
    <n v="0.38028169014084506"/>
    <s v="Good"/>
    <x v="0"/>
    <x v="0"/>
    <s v="No"/>
    <n v="1019"/>
    <x v="0"/>
    <x v="3"/>
    <x v="0"/>
    <x v="0"/>
    <n v="27000"/>
  </r>
  <r>
    <n v="0.42307692307692307"/>
    <s v="Bad"/>
    <x v="0"/>
    <x v="0"/>
    <s v="Yes"/>
    <n v="1020"/>
    <x v="1"/>
    <x v="4"/>
    <x v="1"/>
    <x v="1"/>
    <n v="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E66F0-75DE-48D1-AD01-30C043AE859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unt of Customer ID" fld="5" subtotal="count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ADBFC-A673-4CA8-B657-230447684D1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ustomer ID" fld="5" subtotal="count" baseField="7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1195-8E4A-4527-9CEE-AEC307C4CE4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5"/>
        <item x="2"/>
        <item x="4"/>
        <item t="default"/>
      </items>
    </pivotField>
    <pivotField dataField="1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oan Amount" fld="10" subtotal="average" baseField="9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A9D9B-8444-4E87-97AB-1172A3D9835F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1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ustomer ID" fld="5" subtotal="count" baseField="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C1AB-18A9-4402-9C64-6B0C5424054A}">
  <dimension ref="A1:K21"/>
  <sheetViews>
    <sheetView workbookViewId="0">
      <selection activeCell="C5" sqref="C5"/>
    </sheetView>
  </sheetViews>
  <sheetFormatPr defaultRowHeight="14.5"/>
  <cols>
    <col min="1" max="1" width="12.81640625" customWidth="1"/>
    <col min="3" max="3" width="10.81640625" customWidth="1"/>
    <col min="5" max="5" width="11" customWidth="1"/>
    <col min="6" max="6" width="9.81640625" customWidth="1"/>
    <col min="9" max="9" width="15.453125" customWidth="1"/>
    <col min="10" max="10" width="11.1796875" customWidth="1"/>
    <col min="11" max="11" width="10.453125" customWidth="1"/>
  </cols>
  <sheetData>
    <row r="1" spans="1:11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">
      <c r="A2" s="2">
        <v>1001</v>
      </c>
      <c r="B2" s="2">
        <v>35</v>
      </c>
      <c r="C2" s="2" t="s">
        <v>11</v>
      </c>
      <c r="D2" s="2" t="s">
        <v>14</v>
      </c>
      <c r="E2" s="2">
        <v>65000</v>
      </c>
      <c r="F2" s="2">
        <v>25000</v>
      </c>
      <c r="G2" s="2">
        <v>60</v>
      </c>
      <c r="H2" s="2">
        <v>1</v>
      </c>
      <c r="I2" s="2" t="s">
        <v>17</v>
      </c>
      <c r="J2" s="2" t="s">
        <v>27</v>
      </c>
      <c r="K2" s="2">
        <v>0</v>
      </c>
    </row>
    <row r="3" spans="1:11" ht="28">
      <c r="A3" s="2">
        <v>1002</v>
      </c>
      <c r="B3" s="2">
        <v>52</v>
      </c>
      <c r="C3" s="2" t="s">
        <v>12</v>
      </c>
      <c r="D3" s="2" t="s">
        <v>13</v>
      </c>
      <c r="E3" s="2">
        <v>40000</v>
      </c>
      <c r="F3" s="2">
        <v>12000</v>
      </c>
      <c r="G3" s="2">
        <v>36</v>
      </c>
      <c r="H3" s="2">
        <v>0</v>
      </c>
      <c r="I3" s="2" t="s">
        <v>18</v>
      </c>
      <c r="J3" s="2" t="s">
        <v>26</v>
      </c>
      <c r="K3" s="2">
        <v>1</v>
      </c>
    </row>
    <row r="4" spans="1:11" ht="28">
      <c r="A4" s="2">
        <v>1003</v>
      </c>
      <c r="B4" s="2">
        <v>29</v>
      </c>
      <c r="C4" s="2" t="s">
        <v>11</v>
      </c>
      <c r="D4" s="2" t="s">
        <v>13</v>
      </c>
      <c r="E4" s="2">
        <v>72000</v>
      </c>
      <c r="F4" s="2">
        <v>28000</v>
      </c>
      <c r="G4" s="2">
        <v>48</v>
      </c>
      <c r="H4" s="2">
        <v>1</v>
      </c>
      <c r="I4" s="2" t="s">
        <v>17</v>
      </c>
      <c r="J4" s="2" t="s">
        <v>25</v>
      </c>
      <c r="K4" s="2">
        <v>1</v>
      </c>
    </row>
    <row r="5" spans="1:11" ht="42">
      <c r="A5" s="2">
        <v>1004</v>
      </c>
      <c r="B5" s="2">
        <v>44</v>
      </c>
      <c r="C5" s="2" t="s">
        <v>12</v>
      </c>
      <c r="D5" s="2" t="s">
        <v>15</v>
      </c>
      <c r="E5" s="2">
        <v>50000</v>
      </c>
      <c r="F5" s="2">
        <v>15000</v>
      </c>
      <c r="G5" s="2">
        <v>24</v>
      </c>
      <c r="H5" s="2">
        <v>0</v>
      </c>
      <c r="I5" s="2" t="s">
        <v>19</v>
      </c>
      <c r="J5" s="2" t="s">
        <v>24</v>
      </c>
      <c r="K5" s="2">
        <v>0</v>
      </c>
    </row>
    <row r="6" spans="1:11" ht="28">
      <c r="A6" s="2">
        <v>1005</v>
      </c>
      <c r="B6" s="2">
        <v>31</v>
      </c>
      <c r="C6" s="2" t="s">
        <v>11</v>
      </c>
      <c r="D6" s="2" t="s">
        <v>14</v>
      </c>
      <c r="E6" s="2">
        <v>85000</v>
      </c>
      <c r="F6" s="2">
        <v>32000</v>
      </c>
      <c r="G6" s="2">
        <v>60</v>
      </c>
      <c r="H6" s="2">
        <v>1</v>
      </c>
      <c r="I6" s="2" t="s">
        <v>17</v>
      </c>
      <c r="J6" s="2" t="s">
        <v>27</v>
      </c>
      <c r="K6" s="2">
        <v>0</v>
      </c>
    </row>
    <row r="7" spans="1:11" ht="28">
      <c r="A7" s="2">
        <v>1006</v>
      </c>
      <c r="B7" s="2">
        <v>39</v>
      </c>
      <c r="C7" s="2" t="s">
        <v>12</v>
      </c>
      <c r="D7" s="2" t="s">
        <v>14</v>
      </c>
      <c r="E7" s="2">
        <v>55000</v>
      </c>
      <c r="F7" s="2">
        <v>20000</v>
      </c>
      <c r="G7" s="2">
        <v>36</v>
      </c>
      <c r="H7" s="2">
        <v>1</v>
      </c>
      <c r="I7" s="2" t="s">
        <v>18</v>
      </c>
      <c r="J7" s="2" t="s">
        <v>26</v>
      </c>
      <c r="K7" s="2">
        <v>1</v>
      </c>
    </row>
    <row r="8" spans="1:11">
      <c r="A8" s="2">
        <v>1007</v>
      </c>
      <c r="B8" s="2">
        <v>41</v>
      </c>
      <c r="C8" s="2" t="s">
        <v>11</v>
      </c>
      <c r="D8" s="2" t="s">
        <v>13</v>
      </c>
      <c r="E8" s="2">
        <v>45000</v>
      </c>
      <c r="F8" s="2">
        <v>18000</v>
      </c>
      <c r="G8" s="2">
        <v>48</v>
      </c>
      <c r="H8" s="2">
        <v>0</v>
      </c>
      <c r="I8" s="2" t="s">
        <v>20</v>
      </c>
      <c r="J8" s="2" t="s">
        <v>24</v>
      </c>
      <c r="K8" s="2">
        <v>0</v>
      </c>
    </row>
    <row r="9" spans="1:11" ht="28">
      <c r="A9" s="2">
        <v>1008</v>
      </c>
      <c r="B9" s="2">
        <v>33</v>
      </c>
      <c r="C9" s="2" t="s">
        <v>12</v>
      </c>
      <c r="D9" s="2" t="s">
        <v>14</v>
      </c>
      <c r="E9" s="2">
        <v>60000</v>
      </c>
      <c r="F9" s="2">
        <v>25000</v>
      </c>
      <c r="G9" s="2">
        <v>60</v>
      </c>
      <c r="H9" s="2">
        <v>1</v>
      </c>
      <c r="I9" s="2" t="s">
        <v>17</v>
      </c>
      <c r="J9" s="2" t="s">
        <v>27</v>
      </c>
      <c r="K9" s="2">
        <v>1</v>
      </c>
    </row>
    <row r="10" spans="1:11" ht="28">
      <c r="A10" s="2">
        <v>1009</v>
      </c>
      <c r="B10" s="2">
        <v>27</v>
      </c>
      <c r="C10" s="2" t="s">
        <v>11</v>
      </c>
      <c r="D10" s="2" t="s">
        <v>13</v>
      </c>
      <c r="E10" s="2">
        <v>38000</v>
      </c>
      <c r="F10" s="2">
        <v>12000</v>
      </c>
      <c r="G10" s="2">
        <v>24</v>
      </c>
      <c r="H10" s="2">
        <v>0</v>
      </c>
      <c r="I10" s="2" t="s">
        <v>21</v>
      </c>
      <c r="J10" s="2" t="s">
        <v>26</v>
      </c>
      <c r="K10" s="2">
        <v>0</v>
      </c>
    </row>
    <row r="11" spans="1:11" ht="42">
      <c r="A11" s="2">
        <v>1010</v>
      </c>
      <c r="B11" s="2">
        <v>46</v>
      </c>
      <c r="C11" s="2" t="s">
        <v>12</v>
      </c>
      <c r="D11" s="2" t="s">
        <v>16</v>
      </c>
      <c r="E11" s="2">
        <v>67000</v>
      </c>
      <c r="F11" s="2">
        <v>30000</v>
      </c>
      <c r="G11" s="2">
        <v>72</v>
      </c>
      <c r="H11" s="2">
        <v>1</v>
      </c>
      <c r="I11" s="2" t="s">
        <v>19</v>
      </c>
      <c r="J11" s="2" t="s">
        <v>24</v>
      </c>
      <c r="K11" s="2">
        <v>0</v>
      </c>
    </row>
    <row r="12" spans="1:11" ht="28">
      <c r="A12" s="2">
        <v>1011</v>
      </c>
      <c r="B12" s="2">
        <v>58</v>
      </c>
      <c r="C12" s="2" t="s">
        <v>11</v>
      </c>
      <c r="D12" s="2" t="s">
        <v>14</v>
      </c>
      <c r="E12" s="2">
        <v>90000</v>
      </c>
      <c r="F12" s="2">
        <v>35000</v>
      </c>
      <c r="G12" s="2">
        <v>60</v>
      </c>
      <c r="H12" s="2">
        <v>1</v>
      </c>
      <c r="I12" s="2" t="s">
        <v>22</v>
      </c>
      <c r="J12" s="2" t="s">
        <v>23</v>
      </c>
      <c r="K12" s="2">
        <v>1</v>
      </c>
    </row>
    <row r="13" spans="1:11" ht="28">
      <c r="A13" s="2">
        <v>1012</v>
      </c>
      <c r="B13" s="2">
        <v>36</v>
      </c>
      <c r="C13" s="2" t="s">
        <v>12</v>
      </c>
      <c r="D13" s="2" t="s">
        <v>13</v>
      </c>
      <c r="E13" s="2">
        <v>48000</v>
      </c>
      <c r="F13" s="2">
        <v>20000</v>
      </c>
      <c r="G13" s="2">
        <v>36</v>
      </c>
      <c r="H13" s="2">
        <v>0</v>
      </c>
      <c r="I13" s="2" t="s">
        <v>18</v>
      </c>
      <c r="J13" s="2" t="s">
        <v>26</v>
      </c>
      <c r="K13" s="2">
        <v>0</v>
      </c>
    </row>
    <row r="14" spans="1:11">
      <c r="A14" s="2">
        <v>1013</v>
      </c>
      <c r="B14" s="2">
        <v>42</v>
      </c>
      <c r="C14" s="2" t="s">
        <v>11</v>
      </c>
      <c r="D14" s="2" t="s">
        <v>15</v>
      </c>
      <c r="E14" s="2">
        <v>52000</v>
      </c>
      <c r="F14" s="2">
        <v>22000</v>
      </c>
      <c r="G14" s="2">
        <v>48</v>
      </c>
      <c r="H14" s="2">
        <v>1</v>
      </c>
      <c r="I14" s="2" t="s">
        <v>20</v>
      </c>
      <c r="J14" s="2" t="s">
        <v>25</v>
      </c>
      <c r="K14" s="2">
        <v>1</v>
      </c>
    </row>
    <row r="15" spans="1:11" ht="28">
      <c r="A15" s="2">
        <v>1014</v>
      </c>
      <c r="B15" s="2">
        <v>30</v>
      </c>
      <c r="C15" s="2" t="s">
        <v>12</v>
      </c>
      <c r="D15" s="2" t="s">
        <v>13</v>
      </c>
      <c r="E15" s="2">
        <v>40000</v>
      </c>
      <c r="F15" s="2">
        <v>15000</v>
      </c>
      <c r="G15" s="2">
        <v>36</v>
      </c>
      <c r="H15" s="2">
        <v>1</v>
      </c>
      <c r="I15" s="2" t="s">
        <v>21</v>
      </c>
      <c r="J15" s="2" t="s">
        <v>23</v>
      </c>
      <c r="K15" s="2">
        <v>0</v>
      </c>
    </row>
    <row r="16" spans="1:11">
      <c r="A16" s="2">
        <v>1015</v>
      </c>
      <c r="B16" s="2">
        <v>37</v>
      </c>
      <c r="C16" s="2" t="s">
        <v>11</v>
      </c>
      <c r="D16" s="2" t="s">
        <v>14</v>
      </c>
      <c r="E16" s="2">
        <v>78000</v>
      </c>
      <c r="F16" s="2">
        <v>30000</v>
      </c>
      <c r="G16" s="2">
        <v>60</v>
      </c>
      <c r="H16" s="2">
        <v>0</v>
      </c>
      <c r="I16" s="2" t="s">
        <v>20</v>
      </c>
      <c r="J16" s="2" t="s">
        <v>24</v>
      </c>
      <c r="K16" s="2">
        <v>1</v>
      </c>
    </row>
    <row r="17" spans="1:11" ht="42">
      <c r="A17" s="2">
        <v>1016</v>
      </c>
      <c r="B17" s="2">
        <v>50</v>
      </c>
      <c r="C17" s="2" t="s">
        <v>12</v>
      </c>
      <c r="D17" s="2" t="s">
        <v>14</v>
      </c>
      <c r="E17" s="2">
        <v>82000</v>
      </c>
      <c r="F17" s="2">
        <v>34000</v>
      </c>
      <c r="G17" s="2">
        <v>60</v>
      </c>
      <c r="H17" s="2">
        <v>1</v>
      </c>
      <c r="I17" s="2" t="s">
        <v>19</v>
      </c>
      <c r="J17" s="2" t="s">
        <v>27</v>
      </c>
      <c r="K17" s="2">
        <v>0</v>
      </c>
    </row>
    <row r="18" spans="1:11" ht="28">
      <c r="A18" s="2">
        <v>1017</v>
      </c>
      <c r="B18" s="2">
        <v>28</v>
      </c>
      <c r="C18" s="2" t="s">
        <v>11</v>
      </c>
      <c r="D18" s="2" t="s">
        <v>13</v>
      </c>
      <c r="E18" s="2">
        <v>35000</v>
      </c>
      <c r="F18" s="2">
        <v>10000</v>
      </c>
      <c r="G18" s="2">
        <v>24</v>
      </c>
      <c r="H18" s="2">
        <v>0</v>
      </c>
      <c r="I18" s="2" t="s">
        <v>21</v>
      </c>
      <c r="J18" s="2" t="s">
        <v>26</v>
      </c>
      <c r="K18" s="2">
        <v>0</v>
      </c>
    </row>
    <row r="19" spans="1:11">
      <c r="A19" s="2">
        <v>1018</v>
      </c>
      <c r="B19" s="2">
        <v>43</v>
      </c>
      <c r="C19" s="2" t="s">
        <v>12</v>
      </c>
      <c r="D19" s="2" t="s">
        <v>15</v>
      </c>
      <c r="E19" s="2">
        <v>63000</v>
      </c>
      <c r="F19" s="2">
        <v>23000</v>
      </c>
      <c r="G19" s="2">
        <v>48</v>
      </c>
      <c r="H19" s="2">
        <v>1</v>
      </c>
      <c r="I19" s="2" t="s">
        <v>20</v>
      </c>
      <c r="J19" s="2" t="s">
        <v>25</v>
      </c>
      <c r="K19" s="2">
        <v>1</v>
      </c>
    </row>
    <row r="20" spans="1:11" ht="28">
      <c r="A20" s="2">
        <v>1019</v>
      </c>
      <c r="B20" s="2">
        <v>31</v>
      </c>
      <c r="C20" s="2" t="s">
        <v>11</v>
      </c>
      <c r="D20" s="2" t="s">
        <v>14</v>
      </c>
      <c r="E20" s="2">
        <v>71000</v>
      </c>
      <c r="F20" s="2">
        <v>27000</v>
      </c>
      <c r="G20" s="2">
        <v>60</v>
      </c>
      <c r="H20" s="2">
        <v>1</v>
      </c>
      <c r="I20" s="2" t="s">
        <v>17</v>
      </c>
      <c r="J20" s="2" t="s">
        <v>24</v>
      </c>
      <c r="K20" s="2">
        <v>0</v>
      </c>
    </row>
    <row r="21" spans="1:11" ht="28">
      <c r="A21" s="2">
        <v>1020</v>
      </c>
      <c r="B21" s="2">
        <v>39</v>
      </c>
      <c r="C21" s="2" t="s">
        <v>12</v>
      </c>
      <c r="D21" s="2" t="s">
        <v>13</v>
      </c>
      <c r="E21" s="2">
        <v>52000</v>
      </c>
      <c r="F21" s="2">
        <v>22000</v>
      </c>
      <c r="G21" s="2">
        <v>48</v>
      </c>
      <c r="H21" s="2">
        <v>0</v>
      </c>
      <c r="I21" s="2" t="s">
        <v>18</v>
      </c>
      <c r="J21" s="2" t="s">
        <v>23</v>
      </c>
      <c r="K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DFDB-92B8-48E0-B46E-54F8AF16BDF5}">
  <dimension ref="A1:B7"/>
  <sheetViews>
    <sheetView workbookViewId="0">
      <selection activeCell="B11" sqref="B11"/>
    </sheetView>
  </sheetViews>
  <sheetFormatPr defaultRowHeight="14.5"/>
  <cols>
    <col min="1" max="1" width="12.08984375" bestFit="1" customWidth="1"/>
    <col min="2" max="2" width="18.26953125" bestFit="1" customWidth="1"/>
    <col min="3" max="3" width="17.90625" bestFit="1" customWidth="1"/>
  </cols>
  <sheetData>
    <row r="1" spans="1:2">
      <c r="A1" s="19" t="s">
        <v>7</v>
      </c>
      <c r="B1" s="20" t="s">
        <v>38</v>
      </c>
    </row>
    <row r="3" spans="1:2">
      <c r="A3" s="8" t="s">
        <v>33</v>
      </c>
      <c r="B3" s="9" t="s">
        <v>39</v>
      </c>
    </row>
    <row r="4" spans="1:2">
      <c r="A4" s="10" t="s">
        <v>34</v>
      </c>
      <c r="B4" s="11">
        <v>3</v>
      </c>
    </row>
    <row r="5" spans="1:2">
      <c r="A5" s="12" t="s">
        <v>35</v>
      </c>
      <c r="B5" s="13">
        <v>6</v>
      </c>
    </row>
    <row r="6" spans="1:2">
      <c r="A6" s="12" t="s">
        <v>36</v>
      </c>
      <c r="B6" s="13">
        <v>11</v>
      </c>
    </row>
    <row r="7" spans="1:2">
      <c r="A7" s="14" t="s">
        <v>37</v>
      </c>
      <c r="B7" s="1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8359-2631-4749-96A7-A1857F6788BA}">
  <dimension ref="A3:D10"/>
  <sheetViews>
    <sheetView workbookViewId="0">
      <selection activeCell="E16" sqref="E16"/>
    </sheetView>
  </sheetViews>
  <sheetFormatPr defaultRowHeight="14.5"/>
  <cols>
    <col min="1" max="1" width="18.26953125" bestFit="1" customWidth="1"/>
    <col min="2" max="2" width="15" bestFit="1" customWidth="1"/>
    <col min="3" max="3" width="1.81640625" bestFit="1" customWidth="1"/>
    <col min="4" max="4" width="10.08984375" bestFit="1" customWidth="1"/>
  </cols>
  <sheetData>
    <row r="3" spans="1:4">
      <c r="A3" s="8" t="s">
        <v>39</v>
      </c>
      <c r="B3" s="8" t="s">
        <v>40</v>
      </c>
      <c r="C3" s="6"/>
      <c r="D3" s="7"/>
    </row>
    <row r="4" spans="1:4">
      <c r="A4" s="8" t="s">
        <v>33</v>
      </c>
      <c r="B4" s="5">
        <v>0</v>
      </c>
      <c r="C4" s="21">
        <v>1</v>
      </c>
      <c r="D4" s="9" t="s">
        <v>37</v>
      </c>
    </row>
    <row r="5" spans="1:4">
      <c r="A5" s="10" t="s">
        <v>24</v>
      </c>
      <c r="B5" s="16">
        <v>4</v>
      </c>
      <c r="C5" s="22">
        <v>1</v>
      </c>
      <c r="D5" s="11">
        <v>5</v>
      </c>
    </row>
    <row r="6" spans="1:4">
      <c r="A6" s="12" t="s">
        <v>27</v>
      </c>
      <c r="B6" s="17">
        <v>3</v>
      </c>
      <c r="C6" s="23">
        <v>1</v>
      </c>
      <c r="D6" s="13">
        <v>4</v>
      </c>
    </row>
    <row r="7" spans="1:4">
      <c r="A7" s="12" t="s">
        <v>23</v>
      </c>
      <c r="B7" s="17">
        <v>1</v>
      </c>
      <c r="C7" s="23">
        <v>2</v>
      </c>
      <c r="D7" s="13">
        <v>3</v>
      </c>
    </row>
    <row r="8" spans="1:4">
      <c r="A8" s="12" t="s">
        <v>25</v>
      </c>
      <c r="B8" s="17"/>
      <c r="C8" s="23">
        <v>3</v>
      </c>
      <c r="D8" s="13">
        <v>3</v>
      </c>
    </row>
    <row r="9" spans="1:4">
      <c r="A9" s="12" t="s">
        <v>26</v>
      </c>
      <c r="B9" s="17">
        <v>3</v>
      </c>
      <c r="C9" s="23">
        <v>2</v>
      </c>
      <c r="D9" s="13">
        <v>5</v>
      </c>
    </row>
    <row r="10" spans="1:4">
      <c r="A10" s="14" t="s">
        <v>37</v>
      </c>
      <c r="B10" s="18">
        <v>11</v>
      </c>
      <c r="C10" s="24">
        <v>9</v>
      </c>
      <c r="D10" s="1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5CBA-F4CD-4FAC-8678-3343A66B8453}">
  <dimension ref="A3:B10"/>
  <sheetViews>
    <sheetView workbookViewId="0">
      <selection activeCell="F13" sqref="F13"/>
    </sheetView>
  </sheetViews>
  <sheetFormatPr defaultRowHeight="14.5"/>
  <cols>
    <col min="1" max="1" width="12.26953125" bestFit="1" customWidth="1"/>
    <col min="2" max="2" width="20.26953125" bestFit="1" customWidth="1"/>
  </cols>
  <sheetData>
    <row r="3" spans="1:2">
      <c r="A3" s="8" t="s">
        <v>33</v>
      </c>
      <c r="B3" s="9" t="s">
        <v>41</v>
      </c>
    </row>
    <row r="4" spans="1:2">
      <c r="A4" s="10" t="s">
        <v>20</v>
      </c>
      <c r="B4" s="11">
        <v>23250</v>
      </c>
    </row>
    <row r="5" spans="1:2">
      <c r="A5" s="12" t="s">
        <v>17</v>
      </c>
      <c r="B5" s="13">
        <v>27400</v>
      </c>
    </row>
    <row r="6" spans="1:2">
      <c r="A6" s="12" t="s">
        <v>18</v>
      </c>
      <c r="B6" s="13">
        <v>18500</v>
      </c>
    </row>
    <row r="7" spans="1:2">
      <c r="A7" s="12" t="s">
        <v>22</v>
      </c>
      <c r="B7" s="13">
        <v>35000</v>
      </c>
    </row>
    <row r="8" spans="1:2">
      <c r="A8" s="12" t="s">
        <v>19</v>
      </c>
      <c r="B8" s="13">
        <v>26333.333333333332</v>
      </c>
    </row>
    <row r="9" spans="1:2">
      <c r="A9" s="12" t="s">
        <v>21</v>
      </c>
      <c r="B9" s="13">
        <v>12333.333333333334</v>
      </c>
    </row>
    <row r="10" spans="1:2">
      <c r="A10" s="14" t="s">
        <v>37</v>
      </c>
      <c r="B10" s="15">
        <v>22750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B367-AABD-45EB-9F0A-7DC87CB8B7D4}">
  <dimension ref="A3:D8"/>
  <sheetViews>
    <sheetView tabSelected="1" workbookViewId="0">
      <selection activeCell="A3" sqref="A3"/>
    </sheetView>
  </sheetViews>
  <sheetFormatPr defaultRowHeight="14.5"/>
  <cols>
    <col min="1" max="1" width="18.26953125" bestFit="1" customWidth="1"/>
    <col min="2" max="2" width="15" bestFit="1" customWidth="1"/>
    <col min="3" max="3" width="1.81640625" bestFit="1" customWidth="1"/>
    <col min="4" max="4" width="10.08984375" bestFit="1" customWidth="1"/>
  </cols>
  <sheetData>
    <row r="3" spans="1:4">
      <c r="A3" s="8" t="s">
        <v>39</v>
      </c>
      <c r="B3" s="8" t="s">
        <v>40</v>
      </c>
      <c r="C3" s="6"/>
      <c r="D3" s="7"/>
    </row>
    <row r="4" spans="1:4">
      <c r="A4" s="8" t="s">
        <v>33</v>
      </c>
      <c r="B4" s="5">
        <v>0</v>
      </c>
      <c r="C4" s="21">
        <v>1</v>
      </c>
      <c r="D4" s="9" t="s">
        <v>37</v>
      </c>
    </row>
    <row r="5" spans="1:4">
      <c r="A5" s="10" t="s">
        <v>42</v>
      </c>
      <c r="B5" s="16">
        <v>1</v>
      </c>
      <c r="C5" s="22"/>
      <c r="D5" s="11">
        <v>1</v>
      </c>
    </row>
    <row r="6" spans="1:4">
      <c r="A6" s="12" t="s">
        <v>43</v>
      </c>
      <c r="B6" s="17">
        <v>5</v>
      </c>
      <c r="C6" s="23">
        <v>7</v>
      </c>
      <c r="D6" s="13">
        <v>12</v>
      </c>
    </row>
    <row r="7" spans="1:4">
      <c r="A7" s="12" t="s">
        <v>44</v>
      </c>
      <c r="B7" s="17">
        <v>5</v>
      </c>
      <c r="C7" s="23">
        <v>2</v>
      </c>
      <c r="D7" s="13">
        <v>7</v>
      </c>
    </row>
    <row r="8" spans="1:4">
      <c r="A8" s="14" t="s">
        <v>37</v>
      </c>
      <c r="B8" s="18">
        <v>11</v>
      </c>
      <c r="C8" s="24">
        <v>9</v>
      </c>
      <c r="D8" s="1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950C-D809-4E23-B6E5-AA6C89B58361}">
  <dimension ref="A1:K21"/>
  <sheetViews>
    <sheetView workbookViewId="0">
      <selection sqref="A1:K21"/>
    </sheetView>
  </sheetViews>
  <sheetFormatPr defaultRowHeight="14.5"/>
  <cols>
    <col min="1" max="1" width="9.54296875" customWidth="1"/>
    <col min="3" max="3" width="11.7265625" customWidth="1"/>
    <col min="4" max="4" width="11.26953125" customWidth="1"/>
    <col min="6" max="6" width="12.08984375" customWidth="1"/>
    <col min="8" max="8" width="10.26953125" customWidth="1"/>
    <col min="9" max="9" width="9.90625" customWidth="1"/>
    <col min="10" max="10" width="14.90625" customWidth="1"/>
    <col min="11" max="11" width="10.26953125" customWidth="1"/>
  </cols>
  <sheetData>
    <row r="1" spans="1:11" ht="68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4" t="s">
        <v>0</v>
      </c>
      <c r="G1" s="4" t="s">
        <v>7</v>
      </c>
      <c r="H1" s="4" t="s">
        <v>9</v>
      </c>
      <c r="I1" s="4" t="s">
        <v>10</v>
      </c>
      <c r="J1" s="4" t="s">
        <v>8</v>
      </c>
      <c r="K1" s="4" t="s">
        <v>5</v>
      </c>
    </row>
    <row r="2" spans="1:11">
      <c r="A2" s="3">
        <f>'Raw Data'!F2/'Raw Data'!E2</f>
        <v>0.38461538461538464</v>
      </c>
      <c r="B2" s="3" t="str">
        <f>IF('Raw Data'!H2=1,"Good","Bad")</f>
        <v>Good</v>
      </c>
      <c r="C2" s="3" t="str">
        <f>IF('Raw Data'!E2&lt;50000,"Low",IF('Raw Data'!E2&lt;80000,"Mid","High"))</f>
        <v>Mid</v>
      </c>
      <c r="D2" s="3" t="str">
        <f>IF('Raw Data'!G2&lt;=36,"Short",IF('Raw Data'!G2&lt;=60,"Medium","Long"))</f>
        <v>Medium</v>
      </c>
      <c r="E2" s="3" t="str">
        <f>IF('Raw Data'!K2=1,IF('Raw Data'!H2=0,"Yes","Maybe"),"No")</f>
        <v>No</v>
      </c>
      <c r="F2" s="3">
        <f>'Raw Data'!A2</f>
        <v>1001</v>
      </c>
      <c r="G2" s="3">
        <f>'Raw Data'!H2</f>
        <v>1</v>
      </c>
      <c r="H2" s="3" t="str">
        <f>'Raw Data'!J2</f>
        <v>Car Loan</v>
      </c>
      <c r="I2" s="3">
        <f>'Raw Data'!K2</f>
        <v>0</v>
      </c>
      <c r="J2" s="3" t="str">
        <f>'Raw Data'!I2</f>
        <v>Full-Time</v>
      </c>
      <c r="K2" s="3">
        <f>'Raw Data'!F2</f>
        <v>25000</v>
      </c>
    </row>
    <row r="3" spans="1:11">
      <c r="A3" s="3">
        <f>'Raw Data'!F3/'Raw Data'!E3</f>
        <v>0.3</v>
      </c>
      <c r="B3" s="3" t="str">
        <f>IF('Raw Data'!H3=1,"Good","Bad")</f>
        <v>Bad</v>
      </c>
      <c r="C3" s="3" t="str">
        <f>IF('Raw Data'!E3&lt;50000,"Low",IF('Raw Data'!E3&lt;80000,"Mid","High"))</f>
        <v>Low</v>
      </c>
      <c r="D3" s="3" t="str">
        <f>IF('Raw Data'!G3&lt;=36,"Short",IF('Raw Data'!G3&lt;=60,"Medium","Long"))</f>
        <v>Short</v>
      </c>
      <c r="E3" s="3" t="str">
        <f>IF('Raw Data'!K3=1,IF('Raw Data'!H3=0,"Yes","Maybe"),"No")</f>
        <v>Yes</v>
      </c>
      <c r="F3" s="3">
        <f>'Raw Data'!A3</f>
        <v>1002</v>
      </c>
      <c r="G3" s="3">
        <f>'Raw Data'!H3</f>
        <v>0</v>
      </c>
      <c r="H3" s="3" t="str">
        <f>'Raw Data'!J3</f>
        <v>Personal</v>
      </c>
      <c r="I3" s="3">
        <f>'Raw Data'!K3</f>
        <v>1</v>
      </c>
      <c r="J3" s="3" t="str">
        <f>'Raw Data'!I3</f>
        <v>Part-Time</v>
      </c>
      <c r="K3" s="3">
        <f>'Raw Data'!F3</f>
        <v>12000</v>
      </c>
    </row>
    <row r="4" spans="1:11">
      <c r="A4" s="3">
        <f>'Raw Data'!F4/'Raw Data'!E4</f>
        <v>0.3888888888888889</v>
      </c>
      <c r="B4" s="3" t="str">
        <f>IF('Raw Data'!H4=1,"Good","Bad")</f>
        <v>Good</v>
      </c>
      <c r="C4" s="3" t="str">
        <f>IF('Raw Data'!E4&lt;50000,"Low",IF('Raw Data'!E4&lt;80000,"Mid","High"))</f>
        <v>Mid</v>
      </c>
      <c r="D4" s="3" t="str">
        <f>IF('Raw Data'!G4&lt;=36,"Short",IF('Raw Data'!G4&lt;=60,"Medium","Long"))</f>
        <v>Medium</v>
      </c>
      <c r="E4" s="3" t="str">
        <f>IF('Raw Data'!K4=1,IF('Raw Data'!H4=0,"Yes","Maybe"),"No")</f>
        <v>Maybe</v>
      </c>
      <c r="F4" s="3">
        <f>'Raw Data'!A4</f>
        <v>1003</v>
      </c>
      <c r="G4" s="3">
        <f>'Raw Data'!H4</f>
        <v>1</v>
      </c>
      <c r="H4" s="3" t="str">
        <f>'Raw Data'!J4</f>
        <v>Home</v>
      </c>
      <c r="I4" s="3">
        <f>'Raw Data'!K4</f>
        <v>1</v>
      </c>
      <c r="J4" s="3" t="str">
        <f>'Raw Data'!I4</f>
        <v>Full-Time</v>
      </c>
      <c r="K4" s="3">
        <f>'Raw Data'!F4</f>
        <v>28000</v>
      </c>
    </row>
    <row r="5" spans="1:11">
      <c r="A5" s="3">
        <f>'Raw Data'!F5/'Raw Data'!E5</f>
        <v>0.3</v>
      </c>
      <c r="B5" s="3" t="str">
        <f>IF('Raw Data'!H5=1,"Good","Bad")</f>
        <v>Bad</v>
      </c>
      <c r="C5" s="3" t="str">
        <f>IF('Raw Data'!E5&lt;50000,"Low",IF('Raw Data'!E5&lt;80000,"Mid","High"))</f>
        <v>Mid</v>
      </c>
      <c r="D5" s="3" t="str">
        <f>IF('Raw Data'!G5&lt;=36,"Short",IF('Raw Data'!G5&lt;=60,"Medium","Long"))</f>
        <v>Short</v>
      </c>
      <c r="E5" s="3" t="str">
        <f>IF('Raw Data'!K5=1,IF('Raw Data'!H5=0,"Yes","Maybe"),"No")</f>
        <v>No</v>
      </c>
      <c r="F5" s="3">
        <f>'Raw Data'!A5</f>
        <v>1004</v>
      </c>
      <c r="G5" s="3">
        <f>'Raw Data'!H5</f>
        <v>0</v>
      </c>
      <c r="H5" s="3" t="str">
        <f>'Raw Data'!J5</f>
        <v>Business</v>
      </c>
      <c r="I5" s="3">
        <f>'Raw Data'!K5</f>
        <v>0</v>
      </c>
      <c r="J5" s="3" t="str">
        <f>'Raw Data'!I5</f>
        <v>Self-Employed</v>
      </c>
      <c r="K5" s="3">
        <f>'Raw Data'!F5</f>
        <v>15000</v>
      </c>
    </row>
    <row r="6" spans="1:11">
      <c r="A6" s="3">
        <f>'Raw Data'!F6/'Raw Data'!E6</f>
        <v>0.37647058823529411</v>
      </c>
      <c r="B6" s="3" t="str">
        <f>IF('Raw Data'!H6=1,"Good","Bad")</f>
        <v>Good</v>
      </c>
      <c r="C6" s="3" t="str">
        <f>IF('Raw Data'!E6&lt;50000,"Low",IF('Raw Data'!E6&lt;80000,"Mid","High"))</f>
        <v>High</v>
      </c>
      <c r="D6" s="3" t="str">
        <f>IF('Raw Data'!G6&lt;=36,"Short",IF('Raw Data'!G6&lt;=60,"Medium","Long"))</f>
        <v>Medium</v>
      </c>
      <c r="E6" s="3" t="str">
        <f>IF('Raw Data'!K6=1,IF('Raw Data'!H6=0,"Yes","Maybe"),"No")</f>
        <v>No</v>
      </c>
      <c r="F6" s="3">
        <f>'Raw Data'!A6</f>
        <v>1005</v>
      </c>
      <c r="G6" s="3">
        <f>'Raw Data'!H6</f>
        <v>1</v>
      </c>
      <c r="H6" s="3" t="str">
        <f>'Raw Data'!J6</f>
        <v>Car Loan</v>
      </c>
      <c r="I6" s="3">
        <f>'Raw Data'!K6</f>
        <v>0</v>
      </c>
      <c r="J6" s="3" t="str">
        <f>'Raw Data'!I6</f>
        <v>Full-Time</v>
      </c>
      <c r="K6" s="3">
        <f>'Raw Data'!F6</f>
        <v>32000</v>
      </c>
    </row>
    <row r="7" spans="1:11">
      <c r="A7" s="3">
        <f>'Raw Data'!F7/'Raw Data'!E7</f>
        <v>0.36363636363636365</v>
      </c>
      <c r="B7" s="3" t="str">
        <f>IF('Raw Data'!H7=1,"Good","Bad")</f>
        <v>Good</v>
      </c>
      <c r="C7" s="3" t="str">
        <f>IF('Raw Data'!E7&lt;50000,"Low",IF('Raw Data'!E7&lt;80000,"Mid","High"))</f>
        <v>Mid</v>
      </c>
      <c r="D7" s="3" t="str">
        <f>IF('Raw Data'!G7&lt;=36,"Short",IF('Raw Data'!G7&lt;=60,"Medium","Long"))</f>
        <v>Short</v>
      </c>
      <c r="E7" s="3" t="str">
        <f>IF('Raw Data'!K7=1,IF('Raw Data'!H7=0,"Yes","Maybe"),"No")</f>
        <v>Maybe</v>
      </c>
      <c r="F7" s="3">
        <f>'Raw Data'!A7</f>
        <v>1006</v>
      </c>
      <c r="G7" s="3">
        <f>'Raw Data'!H7</f>
        <v>1</v>
      </c>
      <c r="H7" s="3" t="str">
        <f>'Raw Data'!J7</f>
        <v>Personal</v>
      </c>
      <c r="I7" s="3">
        <f>'Raw Data'!K7</f>
        <v>1</v>
      </c>
      <c r="J7" s="3" t="str">
        <f>'Raw Data'!I7</f>
        <v>Part-Time</v>
      </c>
      <c r="K7" s="3">
        <f>'Raw Data'!F7</f>
        <v>20000</v>
      </c>
    </row>
    <row r="8" spans="1:11">
      <c r="A8" s="3">
        <f>'Raw Data'!F8/'Raw Data'!E8</f>
        <v>0.4</v>
      </c>
      <c r="B8" s="3" t="str">
        <f>IF('Raw Data'!H8=1,"Good","Bad")</f>
        <v>Bad</v>
      </c>
      <c r="C8" s="3" t="str">
        <f>IF('Raw Data'!E8&lt;50000,"Low",IF('Raw Data'!E8&lt;80000,"Mid","High"))</f>
        <v>Low</v>
      </c>
      <c r="D8" s="3" t="str">
        <f>IF('Raw Data'!G8&lt;=36,"Short",IF('Raw Data'!G8&lt;=60,"Medium","Long"))</f>
        <v>Medium</v>
      </c>
      <c r="E8" s="3" t="str">
        <f>IF('Raw Data'!K8=1,IF('Raw Data'!H8=0,"Yes","Maybe"),"No")</f>
        <v>No</v>
      </c>
      <c r="F8" s="3">
        <f>'Raw Data'!A8</f>
        <v>1007</v>
      </c>
      <c r="G8" s="3">
        <f>'Raw Data'!H8</f>
        <v>0</v>
      </c>
      <c r="H8" s="3" t="str">
        <f>'Raw Data'!J8</f>
        <v>Business</v>
      </c>
      <c r="I8" s="3">
        <f>'Raw Data'!K8</f>
        <v>0</v>
      </c>
      <c r="J8" s="3" t="str">
        <f>'Raw Data'!I8</f>
        <v>Contract</v>
      </c>
      <c r="K8" s="3">
        <f>'Raw Data'!F8</f>
        <v>18000</v>
      </c>
    </row>
    <row r="9" spans="1:11">
      <c r="A9" s="3">
        <f>'Raw Data'!F9/'Raw Data'!E9</f>
        <v>0.41666666666666669</v>
      </c>
      <c r="B9" s="3" t="str">
        <f>IF('Raw Data'!H9=1,"Good","Bad")</f>
        <v>Good</v>
      </c>
      <c r="C9" s="3" t="str">
        <f>IF('Raw Data'!E9&lt;50000,"Low",IF('Raw Data'!E9&lt;80000,"Mid","High"))</f>
        <v>Mid</v>
      </c>
      <c r="D9" s="3" t="str">
        <f>IF('Raw Data'!G9&lt;=36,"Short",IF('Raw Data'!G9&lt;=60,"Medium","Long"))</f>
        <v>Medium</v>
      </c>
      <c r="E9" s="3" t="str">
        <f>IF('Raw Data'!K9=1,IF('Raw Data'!H9=0,"Yes","Maybe"),"No")</f>
        <v>Maybe</v>
      </c>
      <c r="F9" s="3">
        <f>'Raw Data'!A9</f>
        <v>1008</v>
      </c>
      <c r="G9" s="3">
        <f>'Raw Data'!H9</f>
        <v>1</v>
      </c>
      <c r="H9" s="3" t="str">
        <f>'Raw Data'!J9</f>
        <v>Car Loan</v>
      </c>
      <c r="I9" s="3">
        <f>'Raw Data'!K9</f>
        <v>1</v>
      </c>
      <c r="J9" s="3" t="str">
        <f>'Raw Data'!I9</f>
        <v>Full-Time</v>
      </c>
      <c r="K9" s="3">
        <f>'Raw Data'!F9</f>
        <v>25000</v>
      </c>
    </row>
    <row r="10" spans="1:11">
      <c r="A10" s="3">
        <f>'Raw Data'!F10/'Raw Data'!E10</f>
        <v>0.31578947368421051</v>
      </c>
      <c r="B10" s="3" t="str">
        <f>IF('Raw Data'!H10=1,"Good","Bad")</f>
        <v>Bad</v>
      </c>
      <c r="C10" s="3" t="str">
        <f>IF('Raw Data'!E10&lt;50000,"Low",IF('Raw Data'!E10&lt;80000,"Mid","High"))</f>
        <v>Low</v>
      </c>
      <c r="D10" s="3" t="str">
        <f>IF('Raw Data'!G10&lt;=36,"Short",IF('Raw Data'!G10&lt;=60,"Medium","Long"))</f>
        <v>Short</v>
      </c>
      <c r="E10" s="3" t="str">
        <f>IF('Raw Data'!K10=1,IF('Raw Data'!H10=0,"Yes","Maybe"),"No")</f>
        <v>No</v>
      </c>
      <c r="F10" s="3">
        <f>'Raw Data'!A10</f>
        <v>1009</v>
      </c>
      <c r="G10" s="3">
        <f>'Raw Data'!H10</f>
        <v>0</v>
      </c>
      <c r="H10" s="3" t="str">
        <f>'Raw Data'!J10</f>
        <v>Personal</v>
      </c>
      <c r="I10" s="3">
        <f>'Raw Data'!K10</f>
        <v>0</v>
      </c>
      <c r="J10" s="3" t="str">
        <f>'Raw Data'!I10</f>
        <v>Unemployed</v>
      </c>
      <c r="K10" s="3">
        <f>'Raw Data'!F10</f>
        <v>12000</v>
      </c>
    </row>
    <row r="11" spans="1:11">
      <c r="A11" s="3">
        <f>'Raw Data'!F11/'Raw Data'!E11</f>
        <v>0.44776119402985076</v>
      </c>
      <c r="B11" s="3" t="str">
        <f>IF('Raw Data'!H11=1,"Good","Bad")</f>
        <v>Good</v>
      </c>
      <c r="C11" s="3" t="str">
        <f>IF('Raw Data'!E11&lt;50000,"Low",IF('Raw Data'!E11&lt;80000,"Mid","High"))</f>
        <v>Mid</v>
      </c>
      <c r="D11" s="3" t="str">
        <f>IF('Raw Data'!G11&lt;=36,"Short",IF('Raw Data'!G11&lt;=60,"Medium","Long"))</f>
        <v>Long</v>
      </c>
      <c r="E11" s="3" t="str">
        <f>IF('Raw Data'!K11=1,IF('Raw Data'!H11=0,"Yes","Maybe"),"No")</f>
        <v>No</v>
      </c>
      <c r="F11" s="3">
        <f>'Raw Data'!A11</f>
        <v>1010</v>
      </c>
      <c r="G11" s="3">
        <f>'Raw Data'!H11</f>
        <v>1</v>
      </c>
      <c r="H11" s="3" t="str">
        <f>'Raw Data'!J11</f>
        <v>Business</v>
      </c>
      <c r="I11" s="3">
        <f>'Raw Data'!K11</f>
        <v>0</v>
      </c>
      <c r="J11" s="3" t="str">
        <f>'Raw Data'!I11</f>
        <v>Self-Employed</v>
      </c>
      <c r="K11" s="3">
        <f>'Raw Data'!F11</f>
        <v>30000</v>
      </c>
    </row>
    <row r="12" spans="1:11">
      <c r="A12" s="3">
        <f>'Raw Data'!F12/'Raw Data'!E12</f>
        <v>0.3888888888888889</v>
      </c>
      <c r="B12" s="3" t="str">
        <f>IF('Raw Data'!H12=1,"Good","Bad")</f>
        <v>Good</v>
      </c>
      <c r="C12" s="3" t="str">
        <f>IF('Raw Data'!E12&lt;50000,"Low",IF('Raw Data'!E12&lt;80000,"Mid","High"))</f>
        <v>High</v>
      </c>
      <c r="D12" s="3" t="str">
        <f>IF('Raw Data'!G12&lt;=36,"Short",IF('Raw Data'!G12&lt;=60,"Medium","Long"))</f>
        <v>Medium</v>
      </c>
      <c r="E12" s="3" t="str">
        <f>IF('Raw Data'!K12=1,IF('Raw Data'!H12=0,"Yes","Maybe"),"No")</f>
        <v>Maybe</v>
      </c>
      <c r="F12" s="3">
        <f>'Raw Data'!A12</f>
        <v>1011</v>
      </c>
      <c r="G12" s="3">
        <f>'Raw Data'!H12</f>
        <v>1</v>
      </c>
      <c r="H12" s="3" t="str">
        <f>'Raw Data'!J12</f>
        <v>Education</v>
      </c>
      <c r="I12" s="3">
        <f>'Raw Data'!K12</f>
        <v>1</v>
      </c>
      <c r="J12" s="3" t="str">
        <f>'Raw Data'!I12</f>
        <v>Retired</v>
      </c>
      <c r="K12" s="3">
        <f>'Raw Data'!F12</f>
        <v>35000</v>
      </c>
    </row>
    <row r="13" spans="1:11">
      <c r="A13" s="3">
        <f>'Raw Data'!F13/'Raw Data'!E13</f>
        <v>0.41666666666666669</v>
      </c>
      <c r="B13" s="3" t="str">
        <f>IF('Raw Data'!H13=1,"Good","Bad")</f>
        <v>Bad</v>
      </c>
      <c r="C13" s="3" t="str">
        <f>IF('Raw Data'!E13&lt;50000,"Low",IF('Raw Data'!E13&lt;80000,"Mid","High"))</f>
        <v>Low</v>
      </c>
      <c r="D13" s="3" t="str">
        <f>IF('Raw Data'!G13&lt;=36,"Short",IF('Raw Data'!G13&lt;=60,"Medium","Long"))</f>
        <v>Short</v>
      </c>
      <c r="E13" s="3" t="str">
        <f>IF('Raw Data'!K13=1,IF('Raw Data'!H13=0,"Yes","Maybe"),"No")</f>
        <v>No</v>
      </c>
      <c r="F13" s="3">
        <f>'Raw Data'!A13</f>
        <v>1012</v>
      </c>
      <c r="G13" s="3">
        <f>'Raw Data'!H13</f>
        <v>0</v>
      </c>
      <c r="H13" s="3" t="str">
        <f>'Raw Data'!J13</f>
        <v>Personal</v>
      </c>
      <c r="I13" s="3">
        <f>'Raw Data'!K13</f>
        <v>0</v>
      </c>
      <c r="J13" s="3" t="str">
        <f>'Raw Data'!I13</f>
        <v>Part-Time</v>
      </c>
      <c r="K13" s="3">
        <f>'Raw Data'!F13</f>
        <v>20000</v>
      </c>
    </row>
    <row r="14" spans="1:11">
      <c r="A14" s="3">
        <f>'Raw Data'!F14/'Raw Data'!E14</f>
        <v>0.42307692307692307</v>
      </c>
      <c r="B14" s="3" t="str">
        <f>IF('Raw Data'!H14=1,"Good","Bad")</f>
        <v>Good</v>
      </c>
      <c r="C14" s="3" t="str">
        <f>IF('Raw Data'!E14&lt;50000,"Low",IF('Raw Data'!E14&lt;80000,"Mid","High"))</f>
        <v>Mid</v>
      </c>
      <c r="D14" s="3" t="str">
        <f>IF('Raw Data'!G14&lt;=36,"Short",IF('Raw Data'!G14&lt;=60,"Medium","Long"))</f>
        <v>Medium</v>
      </c>
      <c r="E14" s="3" t="str">
        <f>IF('Raw Data'!K14=1,IF('Raw Data'!H14=0,"Yes","Maybe"),"No")</f>
        <v>Maybe</v>
      </c>
      <c r="F14" s="3">
        <f>'Raw Data'!A14</f>
        <v>1013</v>
      </c>
      <c r="G14" s="3">
        <f>'Raw Data'!H14</f>
        <v>1</v>
      </c>
      <c r="H14" s="3" t="str">
        <f>'Raw Data'!J14</f>
        <v>Home</v>
      </c>
      <c r="I14" s="3">
        <f>'Raw Data'!K14</f>
        <v>1</v>
      </c>
      <c r="J14" s="3" t="str">
        <f>'Raw Data'!I14</f>
        <v>Contract</v>
      </c>
      <c r="K14" s="3">
        <f>'Raw Data'!F14</f>
        <v>22000</v>
      </c>
    </row>
    <row r="15" spans="1:11">
      <c r="A15" s="3">
        <f>'Raw Data'!F15/'Raw Data'!E15</f>
        <v>0.375</v>
      </c>
      <c r="B15" s="3" t="str">
        <f>IF('Raw Data'!H15=1,"Good","Bad")</f>
        <v>Good</v>
      </c>
      <c r="C15" s="3" t="str">
        <f>IF('Raw Data'!E15&lt;50000,"Low",IF('Raw Data'!E15&lt;80000,"Mid","High"))</f>
        <v>Low</v>
      </c>
      <c r="D15" s="3" t="str">
        <f>IF('Raw Data'!G15&lt;=36,"Short",IF('Raw Data'!G15&lt;=60,"Medium","Long"))</f>
        <v>Short</v>
      </c>
      <c r="E15" s="3" t="str">
        <f>IF('Raw Data'!K15=1,IF('Raw Data'!H15=0,"Yes","Maybe"),"No")</f>
        <v>No</v>
      </c>
      <c r="F15" s="3">
        <f>'Raw Data'!A15</f>
        <v>1014</v>
      </c>
      <c r="G15" s="3">
        <f>'Raw Data'!H15</f>
        <v>1</v>
      </c>
      <c r="H15" s="3" t="str">
        <f>'Raw Data'!J15</f>
        <v>Education</v>
      </c>
      <c r="I15" s="3">
        <f>'Raw Data'!K15</f>
        <v>0</v>
      </c>
      <c r="J15" s="3" t="str">
        <f>'Raw Data'!I15</f>
        <v>Unemployed</v>
      </c>
      <c r="K15" s="3">
        <f>'Raw Data'!F15</f>
        <v>15000</v>
      </c>
    </row>
    <row r="16" spans="1:11">
      <c r="A16" s="3">
        <f>'Raw Data'!F16/'Raw Data'!E16</f>
        <v>0.38461538461538464</v>
      </c>
      <c r="B16" s="3" t="str">
        <f>IF('Raw Data'!H16=1,"Good","Bad")</f>
        <v>Bad</v>
      </c>
      <c r="C16" s="3" t="str">
        <f>IF('Raw Data'!E16&lt;50000,"Low",IF('Raw Data'!E16&lt;80000,"Mid","High"))</f>
        <v>Mid</v>
      </c>
      <c r="D16" s="3" t="str">
        <f>IF('Raw Data'!G16&lt;=36,"Short",IF('Raw Data'!G16&lt;=60,"Medium","Long"))</f>
        <v>Medium</v>
      </c>
      <c r="E16" s="3" t="str">
        <f>IF('Raw Data'!K16=1,IF('Raw Data'!H16=0,"Yes","Maybe"),"No")</f>
        <v>Yes</v>
      </c>
      <c r="F16" s="3">
        <f>'Raw Data'!A16</f>
        <v>1015</v>
      </c>
      <c r="G16" s="3">
        <f>'Raw Data'!H16</f>
        <v>0</v>
      </c>
      <c r="H16" s="3" t="str">
        <f>'Raw Data'!J16</f>
        <v>Business</v>
      </c>
      <c r="I16" s="3">
        <f>'Raw Data'!K16</f>
        <v>1</v>
      </c>
      <c r="J16" s="3" t="str">
        <f>'Raw Data'!I16</f>
        <v>Contract</v>
      </c>
      <c r="K16" s="3">
        <f>'Raw Data'!F16</f>
        <v>30000</v>
      </c>
    </row>
    <row r="17" spans="1:11">
      <c r="A17" s="3">
        <f>'Raw Data'!F17/'Raw Data'!E17</f>
        <v>0.41463414634146339</v>
      </c>
      <c r="B17" s="3" t="str">
        <f>IF('Raw Data'!H17=1,"Good","Bad")</f>
        <v>Good</v>
      </c>
      <c r="C17" s="3" t="str">
        <f>IF('Raw Data'!E17&lt;50000,"Low",IF('Raw Data'!E17&lt;80000,"Mid","High"))</f>
        <v>High</v>
      </c>
      <c r="D17" s="3" t="str">
        <f>IF('Raw Data'!G17&lt;=36,"Short",IF('Raw Data'!G17&lt;=60,"Medium","Long"))</f>
        <v>Medium</v>
      </c>
      <c r="E17" s="3" t="str">
        <f>IF('Raw Data'!K17=1,IF('Raw Data'!H17=0,"Yes","Maybe"),"No")</f>
        <v>No</v>
      </c>
      <c r="F17" s="3">
        <f>'Raw Data'!A17</f>
        <v>1016</v>
      </c>
      <c r="G17" s="3">
        <f>'Raw Data'!H17</f>
        <v>1</v>
      </c>
      <c r="H17" s="3" t="str">
        <f>'Raw Data'!J17</f>
        <v>Car Loan</v>
      </c>
      <c r="I17" s="3">
        <f>'Raw Data'!K17</f>
        <v>0</v>
      </c>
      <c r="J17" s="3" t="str">
        <f>'Raw Data'!I17</f>
        <v>Self-Employed</v>
      </c>
      <c r="K17" s="3">
        <f>'Raw Data'!F17</f>
        <v>34000</v>
      </c>
    </row>
    <row r="18" spans="1:11">
      <c r="A18" s="3">
        <f>'Raw Data'!F18/'Raw Data'!E18</f>
        <v>0.2857142857142857</v>
      </c>
      <c r="B18" s="3" t="str">
        <f>IF('Raw Data'!H18=1,"Good","Bad")</f>
        <v>Bad</v>
      </c>
      <c r="C18" s="3" t="str">
        <f>IF('Raw Data'!E18&lt;50000,"Low",IF('Raw Data'!E18&lt;80000,"Mid","High"))</f>
        <v>Low</v>
      </c>
      <c r="D18" s="3" t="str">
        <f>IF('Raw Data'!G18&lt;=36,"Short",IF('Raw Data'!G18&lt;=60,"Medium","Long"))</f>
        <v>Short</v>
      </c>
      <c r="E18" s="3" t="str">
        <f>IF('Raw Data'!K18=1,IF('Raw Data'!H18=0,"Yes","Maybe"),"No")</f>
        <v>No</v>
      </c>
      <c r="F18" s="3">
        <f>'Raw Data'!A18</f>
        <v>1017</v>
      </c>
      <c r="G18" s="3">
        <f>'Raw Data'!H18</f>
        <v>0</v>
      </c>
      <c r="H18" s="3" t="str">
        <f>'Raw Data'!J18</f>
        <v>Personal</v>
      </c>
      <c r="I18" s="3">
        <f>'Raw Data'!K18</f>
        <v>0</v>
      </c>
      <c r="J18" s="3" t="str">
        <f>'Raw Data'!I18</f>
        <v>Unemployed</v>
      </c>
      <c r="K18" s="3">
        <f>'Raw Data'!F18</f>
        <v>10000</v>
      </c>
    </row>
    <row r="19" spans="1:11">
      <c r="A19" s="3">
        <f>'Raw Data'!F19/'Raw Data'!E19</f>
        <v>0.36507936507936506</v>
      </c>
      <c r="B19" s="3" t="str">
        <f>IF('Raw Data'!H19=1,"Good","Bad")</f>
        <v>Good</v>
      </c>
      <c r="C19" s="3" t="str">
        <f>IF('Raw Data'!E19&lt;50000,"Low",IF('Raw Data'!E19&lt;80000,"Mid","High"))</f>
        <v>Mid</v>
      </c>
      <c r="D19" s="3" t="str">
        <f>IF('Raw Data'!G19&lt;=36,"Short",IF('Raw Data'!G19&lt;=60,"Medium","Long"))</f>
        <v>Medium</v>
      </c>
      <c r="E19" s="3" t="str">
        <f>IF('Raw Data'!K19=1,IF('Raw Data'!H19=0,"Yes","Maybe"),"No")</f>
        <v>Maybe</v>
      </c>
      <c r="F19" s="3">
        <f>'Raw Data'!A19</f>
        <v>1018</v>
      </c>
      <c r="G19" s="3">
        <f>'Raw Data'!H19</f>
        <v>1</v>
      </c>
      <c r="H19" s="3" t="str">
        <f>'Raw Data'!J19</f>
        <v>Home</v>
      </c>
      <c r="I19" s="3">
        <f>'Raw Data'!K19</f>
        <v>1</v>
      </c>
      <c r="J19" s="3" t="str">
        <f>'Raw Data'!I19</f>
        <v>Contract</v>
      </c>
      <c r="K19" s="3">
        <f>'Raw Data'!F19</f>
        <v>23000</v>
      </c>
    </row>
    <row r="20" spans="1:11">
      <c r="A20" s="3">
        <f>'Raw Data'!F20/'Raw Data'!E20</f>
        <v>0.38028169014084506</v>
      </c>
      <c r="B20" s="3" t="str">
        <f>IF('Raw Data'!H20=1,"Good","Bad")</f>
        <v>Good</v>
      </c>
      <c r="C20" s="3" t="str">
        <f>IF('Raw Data'!E20&lt;50000,"Low",IF('Raw Data'!E20&lt;80000,"Mid","High"))</f>
        <v>Mid</v>
      </c>
      <c r="D20" s="3" t="str">
        <f>IF('Raw Data'!G20&lt;=36,"Short",IF('Raw Data'!G20&lt;=60,"Medium","Long"))</f>
        <v>Medium</v>
      </c>
      <c r="E20" s="3" t="str">
        <f>IF('Raw Data'!K20=1,IF('Raw Data'!H20=0,"Yes","Maybe"),"No")</f>
        <v>No</v>
      </c>
      <c r="F20" s="3">
        <f>'Raw Data'!A20</f>
        <v>1019</v>
      </c>
      <c r="G20" s="3">
        <f>'Raw Data'!H20</f>
        <v>1</v>
      </c>
      <c r="H20" s="3" t="str">
        <f>'Raw Data'!J20</f>
        <v>Business</v>
      </c>
      <c r="I20" s="3">
        <f>'Raw Data'!K20</f>
        <v>0</v>
      </c>
      <c r="J20" s="3" t="str">
        <f>'Raw Data'!I20</f>
        <v>Full-Time</v>
      </c>
      <c r="K20" s="3">
        <f>'Raw Data'!F20</f>
        <v>27000</v>
      </c>
    </row>
    <row r="21" spans="1:11">
      <c r="A21" s="3">
        <f>'Raw Data'!F21/'Raw Data'!E21</f>
        <v>0.42307692307692307</v>
      </c>
      <c r="B21" s="3" t="str">
        <f>IF('Raw Data'!H21=1,"Good","Bad")</f>
        <v>Bad</v>
      </c>
      <c r="C21" s="3" t="str">
        <f>IF('Raw Data'!E21&lt;50000,"Low",IF('Raw Data'!E21&lt;80000,"Mid","High"))</f>
        <v>Mid</v>
      </c>
      <c r="D21" s="3" t="str">
        <f>IF('Raw Data'!G21&lt;=36,"Short",IF('Raw Data'!G21&lt;=60,"Medium","Long"))</f>
        <v>Medium</v>
      </c>
      <c r="E21" s="3" t="str">
        <f>IF('Raw Data'!K21=1,IF('Raw Data'!H21=0,"Yes","Maybe"),"No")</f>
        <v>Yes</v>
      </c>
      <c r="F21" s="3">
        <f>'Raw Data'!A21</f>
        <v>1020</v>
      </c>
      <c r="G21" s="3">
        <f>'Raw Data'!H21</f>
        <v>0</v>
      </c>
      <c r="H21" s="3" t="str">
        <f>'Raw Data'!J21</f>
        <v>Education</v>
      </c>
      <c r="I21" s="3">
        <f>'Raw Data'!K21</f>
        <v>1</v>
      </c>
      <c r="J21" s="3" t="str">
        <f>'Raw Data'!I21</f>
        <v>Part-Time</v>
      </c>
      <c r="K21" s="3">
        <f>'Raw Data'!F21</f>
        <v>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Pivot_Insights_1</vt:lpstr>
      <vt:lpstr>Pivot_Insights_2</vt:lpstr>
      <vt:lpstr>Pivot_Insights_3</vt:lpstr>
      <vt:lpstr>Pivot_Insights_4</vt:lpstr>
      <vt:lpstr>Feature 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Tiwari</dc:creator>
  <cp:lastModifiedBy>Aayush Tiwari</cp:lastModifiedBy>
  <dcterms:created xsi:type="dcterms:W3CDTF">2025-06-27T15:46:35Z</dcterms:created>
  <dcterms:modified xsi:type="dcterms:W3CDTF">2025-06-28T03:51:05Z</dcterms:modified>
</cp:coreProperties>
</file>