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yush\Desktop\"/>
    </mc:Choice>
  </mc:AlternateContent>
  <xr:revisionPtr revIDLastSave="0" documentId="8_{DD717658-4B37-4DBE-9640-E8F952859E42}" xr6:coauthVersionLast="47" xr6:coauthVersionMax="47" xr10:uidLastSave="{00000000-0000-0000-0000-000000000000}"/>
  <bookViews>
    <workbookView xWindow="-110" yWindow="-110" windowWidth="19420" windowHeight="11500" xr2:uid="{04F9F9F1-F013-4299-9527-A0A6C2310CAA}"/>
  </bookViews>
  <sheets>
    <sheet name="Raw Data" sheetId="1" r:id="rId1"/>
    <sheet name="Feature Engineering" sheetId="2" r:id="rId2"/>
    <sheet name="Churn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<sst xmlns="http://schemas.openxmlformats.org/spreadsheetml/2006/main" count="134" uniqueCount="82">
  <si>
    <t>Vehicle ID</t>
  </si>
  <si>
    <t>Vehicle Name</t>
  </si>
  <si>
    <t>Vehicle Type</t>
  </si>
  <si>
    <t>Age (Years)</t>
  </si>
  <si>
    <t>Mileage (KM)</t>
  </si>
  <si>
    <t>Engine Size (L)</t>
  </si>
  <si>
    <t>Fuel Type</t>
  </si>
  <si>
    <t>Service Clients</t>
  </si>
  <si>
    <t>Complaints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</si>
  <si>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</si>
  <si>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</si>
  <si>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</si>
  <si>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</si>
  <si>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</si>
  <si>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</si>
  <si>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</si>
  <si>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</si>
  <si>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</si>
  <si>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</si>
  <si>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</si>
  <si>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</si>
  <si>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</si>
  <si>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</si>
  <si>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</si>
  <si>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</si>
  <si>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</si>
  <si>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</si>
  <si>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</si>
  <si>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</si>
  <si>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</si>
  <si>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</si>
  <si>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</si>
  <si>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</si>
  <si>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</si>
  <si>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Mercedes EQE</t>
  </si>
  <si>
    <t>Mercedes S 400d</t>
  </si>
  <si>
    <t>Mercedes E 220d</t>
  </si>
  <si>
    <t>Mercedes GLB</t>
  </si>
  <si>
    <t>Mercedes V-Class</t>
  </si>
  <si>
    <t>Mercedes Maybach S</t>
  </si>
  <si>
    <t>Mercedes AMG GT</t>
  </si>
  <si>
    <t>Mercedes EQA</t>
  </si>
  <si>
    <t>Mercedes EQB</t>
  </si>
  <si>
    <t>Mercedes EQS</t>
  </si>
  <si>
    <t>Mercedes G-Class</t>
  </si>
  <si>
    <t>Mercedes CLS</t>
  </si>
  <si>
    <t>Mercedes CLA</t>
  </si>
  <si>
    <t>Mercedes GLS</t>
  </si>
  <si>
    <t>Mercedes GLC</t>
  </si>
  <si>
    <t>Mercedes S-Class</t>
  </si>
  <si>
    <t>Mercedes E-Class</t>
  </si>
  <si>
    <t>Mercedes A-Class</t>
  </si>
  <si>
    <t>Mercedes B-Class</t>
  </si>
  <si>
    <t>Mercedes C-Class</t>
  </si>
  <si>
    <t>Mercedes GLA</t>
  </si>
  <si>
    <t>Mercedes GLE</t>
  </si>
  <si>
    <t>Mercedes A200</t>
  </si>
  <si>
    <t>Mercedes C300</t>
  </si>
  <si>
    <t>Mercedes GLA 220d</t>
  </si>
  <si>
    <t>EV Sedan</t>
  </si>
  <si>
    <t>Sedan</t>
  </si>
  <si>
    <t>SUV</t>
  </si>
  <si>
    <t>Van</t>
  </si>
  <si>
    <t>Luxury Sedan</t>
  </si>
  <si>
    <t>Sports Car</t>
  </si>
  <si>
    <t>Hatchback</t>
  </si>
  <si>
    <t>EV Hatchback</t>
  </si>
  <si>
    <t>EV SUV</t>
  </si>
  <si>
    <t>Coupe</t>
  </si>
  <si>
    <t>MPV</t>
  </si>
  <si>
    <t>-</t>
  </si>
  <si>
    <t>Electric</t>
  </si>
  <si>
    <t>Diesel</t>
  </si>
  <si>
    <t>Petrol</t>
  </si>
  <si>
    <t>Service Visits</t>
  </si>
  <si>
    <t>Risk Score</t>
  </si>
  <si>
    <t>Performance Score</t>
  </si>
  <si>
    <t>Efficiency Score</t>
  </si>
  <si>
    <t>Segment</t>
  </si>
  <si>
    <t>Churn Probability</t>
  </si>
  <si>
    <t>Will Churn?</t>
  </si>
  <si>
    <t>Churn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</si>
</sst>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A22E-34DB-4BDF-8701-4A084E95049F}">
  <dimension ref="A1:I26"/>
  <sheetViews>
    <sheetView tabSelected="1" workbookViewId="0">
      <selection activeCell="E5" sqref="E5"/>
    </sheetView>
  </sheetViews>
  <sheetFormatPr defaultRowHeight="14.5" x14ac:dyDescent="0.35"/>
  <cols>
    <col min="1" max="1" width="10.26953125" customWidth="1"/>
    <col min="2" max="2" width="10.81640625" customWidth="1"/>
    <col min="3" max="3" width="9.6328125" customWidth="1"/>
    <col min="4" max="4" width="10.6328125" customWidth="1"/>
    <col min="5" max="5" width="10.90625" customWidth="1"/>
    <col min="8" max="8" width="10.90625" customWidth="1"/>
    <col min="9" max="9" width="15.36328125" customWidth="1"/>
  </cols>
  <sheetData>
    <row r="1" spans="1:9" ht="51" x14ac:dyDescent="0.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</row>
    <row r="2" spans="1:9" ht="28" x14ac:dyDescent="0.35">
      <c r="A2" s="2" t="s">
        <v>9</v>
      </c>
      <c r="B2" s="3" t="s">
        <v>51</v>
      </c>
      <c r="C2" s="2" t="s">
        <v>65</v>
      </c>
      <c r="D2" s="2">
        <v>3</v>
      </c>
      <c r="E2" s="2">
        <v>34000</v>
      </c>
      <c r="F2" s="2">
        <v>1.6</v>
      </c>
      <c r="G2" s="2" t="s">
        <v>73</v>
      </c>
      <c r="H2" s="2">
        <v>2</v>
      </c>
      <c r="I2" s="2">
        <v>0</v>
      </c>
    </row>
    <row r="3" spans="1:9" ht="28" x14ac:dyDescent="0.35">
      <c r="A3" s="2" t="s">
        <v>10</v>
      </c>
      <c r="B3" s="3" t="s">
        <v>52</v>
      </c>
      <c r="C3" s="2" t="s">
        <v>69</v>
      </c>
      <c r="D3" s="2">
        <v>4</v>
      </c>
      <c r="E3" s="2">
        <v>48000</v>
      </c>
      <c r="F3" s="2">
        <v>1.8</v>
      </c>
      <c r="G3" s="2" t="s">
        <v>72</v>
      </c>
      <c r="H3" s="2">
        <v>3</v>
      </c>
      <c r="I3" s="2">
        <v>1</v>
      </c>
    </row>
    <row r="4" spans="1:9" ht="28" x14ac:dyDescent="0.35">
      <c r="A4" s="2" t="s">
        <v>11</v>
      </c>
      <c r="B4" s="3" t="s">
        <v>53</v>
      </c>
      <c r="C4" s="2" t="s">
        <v>60</v>
      </c>
      <c r="D4" s="2">
        <v>2</v>
      </c>
      <c r="E4" s="2">
        <v>27000</v>
      </c>
      <c r="F4" s="2">
        <v>2</v>
      </c>
      <c r="G4" s="2" t="s">
        <v>73</v>
      </c>
      <c r="H4" s="2">
        <v>1</v>
      </c>
      <c r="I4" s="2">
        <v>0</v>
      </c>
    </row>
    <row r="5" spans="1:9" ht="28" x14ac:dyDescent="0.35">
      <c r="A5" s="2" t="s">
        <v>12</v>
      </c>
      <c r="B5" s="3" t="s">
        <v>50</v>
      </c>
      <c r="C5" s="2" t="s">
        <v>60</v>
      </c>
      <c r="D5" s="2">
        <v>6</v>
      </c>
      <c r="E5" s="2">
        <v>89000</v>
      </c>
      <c r="F5" s="2">
        <v>2.2000000000000002</v>
      </c>
      <c r="G5" s="2" t="s">
        <v>72</v>
      </c>
      <c r="H5" s="2">
        <v>5</v>
      </c>
      <c r="I5" s="2">
        <v>2</v>
      </c>
    </row>
    <row r="6" spans="1:9" ht="28" x14ac:dyDescent="0.35">
      <c r="A6" s="2" t="s">
        <v>13</v>
      </c>
      <c r="B6" s="3" t="s">
        <v>49</v>
      </c>
      <c r="C6" s="2" t="s">
        <v>60</v>
      </c>
      <c r="D6" s="2">
        <v>5</v>
      </c>
      <c r="E6" s="2">
        <v>76000</v>
      </c>
      <c r="F6" s="2">
        <v>3</v>
      </c>
      <c r="G6" s="2" t="s">
        <v>73</v>
      </c>
      <c r="H6" s="2">
        <v>4</v>
      </c>
      <c r="I6" s="2">
        <v>1</v>
      </c>
    </row>
    <row r="7" spans="1:9" ht="28" x14ac:dyDescent="0.35">
      <c r="A7" s="2" t="s">
        <v>14</v>
      </c>
      <c r="B7" s="3" t="s">
        <v>54</v>
      </c>
      <c r="C7" s="2" t="s">
        <v>61</v>
      </c>
      <c r="D7" s="2">
        <v>3</v>
      </c>
      <c r="E7" s="2">
        <v>41000</v>
      </c>
      <c r="F7" s="2">
        <v>2</v>
      </c>
      <c r="G7" s="2" t="s">
        <v>73</v>
      </c>
      <c r="H7" s="2">
        <v>2</v>
      </c>
      <c r="I7" s="2">
        <v>0</v>
      </c>
    </row>
    <row r="8" spans="1:9" ht="28" x14ac:dyDescent="0.35">
      <c r="A8" s="2" t="s">
        <v>15</v>
      </c>
      <c r="B8" s="3" t="s">
        <v>48</v>
      </c>
      <c r="C8" s="2" t="s">
        <v>61</v>
      </c>
      <c r="D8" s="2">
        <v>4</v>
      </c>
      <c r="E8" s="2">
        <v>53000</v>
      </c>
      <c r="F8" s="2">
        <v>2.1</v>
      </c>
      <c r="G8" s="2" t="s">
        <v>72</v>
      </c>
      <c r="H8" s="2">
        <v>3</v>
      </c>
      <c r="I8" s="2">
        <v>1</v>
      </c>
    </row>
    <row r="9" spans="1:9" ht="28" x14ac:dyDescent="0.35">
      <c r="A9" s="2" t="s">
        <v>16</v>
      </c>
      <c r="B9" s="3" t="s">
        <v>55</v>
      </c>
      <c r="C9" s="2" t="s">
        <v>61</v>
      </c>
      <c r="D9" s="2">
        <v>5</v>
      </c>
      <c r="E9" s="2">
        <v>79000</v>
      </c>
      <c r="F9" s="2">
        <v>3</v>
      </c>
      <c r="G9" s="2" t="s">
        <v>73</v>
      </c>
      <c r="H9" s="2">
        <v>5</v>
      </c>
      <c r="I9" s="2">
        <v>2</v>
      </c>
    </row>
    <row r="10" spans="1:9" ht="28" x14ac:dyDescent="0.35">
      <c r="A10" s="2" t="s">
        <v>17</v>
      </c>
      <c r="B10" s="3" t="s">
        <v>47</v>
      </c>
      <c r="C10" s="2" t="s">
        <v>61</v>
      </c>
      <c r="D10" s="2">
        <v>6</v>
      </c>
      <c r="E10" s="2">
        <v>88000</v>
      </c>
      <c r="F10" s="2">
        <v>3.5</v>
      </c>
      <c r="G10" s="2" t="s">
        <v>72</v>
      </c>
      <c r="H10" s="2">
        <v>6</v>
      </c>
      <c r="I10" s="2">
        <v>3</v>
      </c>
    </row>
    <row r="11" spans="1:9" ht="28" x14ac:dyDescent="0.35">
      <c r="A11" s="2" t="s">
        <v>18</v>
      </c>
      <c r="B11" s="3" t="s">
        <v>46</v>
      </c>
      <c r="C11" s="2" t="s">
        <v>68</v>
      </c>
      <c r="D11" s="2">
        <v>2</v>
      </c>
      <c r="E11" s="2">
        <v>25000</v>
      </c>
      <c r="F11" s="2">
        <v>1.6</v>
      </c>
      <c r="G11" s="2" t="s">
        <v>73</v>
      </c>
      <c r="H11" s="2">
        <v>1</v>
      </c>
      <c r="I11" s="2">
        <v>0</v>
      </c>
    </row>
    <row r="12" spans="1:9" ht="28" x14ac:dyDescent="0.35">
      <c r="A12" s="2" t="s">
        <v>19</v>
      </c>
      <c r="B12" s="3" t="s">
        <v>45</v>
      </c>
      <c r="C12" s="2" t="s">
        <v>68</v>
      </c>
      <c r="D12" s="2">
        <v>5</v>
      </c>
      <c r="E12" s="2">
        <v>67000</v>
      </c>
      <c r="F12" s="2">
        <v>2.5</v>
      </c>
      <c r="G12" s="2" t="s">
        <v>72</v>
      </c>
      <c r="H12" s="2">
        <v>4</v>
      </c>
      <c r="I12" s="2">
        <v>1</v>
      </c>
    </row>
    <row r="13" spans="1:9" ht="28" x14ac:dyDescent="0.35">
      <c r="A13" s="2" t="s">
        <v>20</v>
      </c>
      <c r="B13" s="3" t="s">
        <v>44</v>
      </c>
      <c r="C13" s="2" t="s">
        <v>61</v>
      </c>
      <c r="D13" s="2">
        <v>7</v>
      </c>
      <c r="E13" s="2">
        <v>97000</v>
      </c>
      <c r="F13" s="2">
        <v>4</v>
      </c>
      <c r="G13" s="2" t="s">
        <v>73</v>
      </c>
      <c r="H13" s="2">
        <v>6</v>
      </c>
      <c r="I13" s="2">
        <v>2</v>
      </c>
    </row>
    <row r="14" spans="1:9" ht="28" x14ac:dyDescent="0.35">
      <c r="A14" s="2" t="s">
        <v>21</v>
      </c>
      <c r="B14" s="3" t="s">
        <v>43</v>
      </c>
      <c r="C14" s="2" t="s">
        <v>59</v>
      </c>
      <c r="D14" s="2">
        <v>1</v>
      </c>
      <c r="E14" s="2">
        <v>11000</v>
      </c>
      <c r="F14" s="2" t="s">
        <v>70</v>
      </c>
      <c r="G14" s="2" t="s">
        <v>71</v>
      </c>
      <c r="H14" s="2">
        <v>1</v>
      </c>
      <c r="I14" s="2">
        <v>0</v>
      </c>
    </row>
    <row r="15" spans="1:9" ht="28" x14ac:dyDescent="0.35">
      <c r="A15" s="2" t="s">
        <v>22</v>
      </c>
      <c r="B15" s="3" t="s">
        <v>42</v>
      </c>
      <c r="C15" s="2" t="s">
        <v>67</v>
      </c>
      <c r="D15" s="2">
        <v>2</v>
      </c>
      <c r="E15" s="2">
        <v>23000</v>
      </c>
      <c r="F15" s="2" t="s">
        <v>70</v>
      </c>
      <c r="G15" s="2" t="s">
        <v>71</v>
      </c>
      <c r="H15" s="2">
        <v>1</v>
      </c>
      <c r="I15" s="2">
        <v>0</v>
      </c>
    </row>
    <row r="16" spans="1:9" ht="42" x14ac:dyDescent="0.35">
      <c r="A16" s="2" t="s">
        <v>23</v>
      </c>
      <c r="B16" s="3" t="s">
        <v>41</v>
      </c>
      <c r="C16" s="3" t="s">
        <v>66</v>
      </c>
      <c r="D16" s="2">
        <v>1</v>
      </c>
      <c r="E16" s="2">
        <v>9000</v>
      </c>
      <c r="F16" s="2" t="s">
        <v>70</v>
      </c>
      <c r="G16" s="2" t="s">
        <v>71</v>
      </c>
      <c r="H16" s="2">
        <v>0</v>
      </c>
      <c r="I16" s="2">
        <v>0</v>
      </c>
    </row>
    <row r="17" spans="1:9" ht="28" x14ac:dyDescent="0.35">
      <c r="A17" s="2" t="s">
        <v>24</v>
      </c>
      <c r="B17" s="3" t="s">
        <v>56</v>
      </c>
      <c r="C17" s="2" t="s">
        <v>65</v>
      </c>
      <c r="D17" s="2">
        <v>4</v>
      </c>
      <c r="E17" s="2">
        <v>48000</v>
      </c>
      <c r="F17" s="2">
        <v>1.3</v>
      </c>
      <c r="G17" s="2" t="s">
        <v>73</v>
      </c>
      <c r="H17" s="2">
        <v>3</v>
      </c>
      <c r="I17" s="2">
        <v>1</v>
      </c>
    </row>
    <row r="18" spans="1:9" ht="28" x14ac:dyDescent="0.35">
      <c r="A18" s="2" t="s">
        <v>25</v>
      </c>
      <c r="B18" s="3" t="s">
        <v>57</v>
      </c>
      <c r="C18" s="2" t="s">
        <v>60</v>
      </c>
      <c r="D18" s="2">
        <v>3</v>
      </c>
      <c r="E18" s="2">
        <v>37000</v>
      </c>
      <c r="F18" s="2">
        <v>2</v>
      </c>
      <c r="G18" s="2" t="s">
        <v>73</v>
      </c>
      <c r="H18" s="2">
        <v>2</v>
      </c>
      <c r="I18" s="2">
        <v>0</v>
      </c>
    </row>
    <row r="19" spans="1:9" ht="28" x14ac:dyDescent="0.35">
      <c r="A19" s="2" t="s">
        <v>26</v>
      </c>
      <c r="B19" s="3" t="s">
        <v>58</v>
      </c>
      <c r="C19" s="2" t="s">
        <v>61</v>
      </c>
      <c r="D19" s="2">
        <v>5</v>
      </c>
      <c r="E19" s="2">
        <v>71000</v>
      </c>
      <c r="F19" s="2">
        <v>2.1</v>
      </c>
      <c r="G19" s="2" t="s">
        <v>72</v>
      </c>
      <c r="H19" s="2">
        <v>4</v>
      </c>
      <c r="I19" s="2">
        <v>2</v>
      </c>
    </row>
    <row r="20" spans="1:9" ht="28" x14ac:dyDescent="0.35">
      <c r="A20" s="2" t="s">
        <v>27</v>
      </c>
      <c r="B20" s="3" t="s">
        <v>40</v>
      </c>
      <c r="C20" s="3" t="s">
        <v>64</v>
      </c>
      <c r="D20" s="2">
        <v>2</v>
      </c>
      <c r="E20" s="2">
        <v>25000</v>
      </c>
      <c r="F20" s="2">
        <v>4</v>
      </c>
      <c r="G20" s="2" t="s">
        <v>73</v>
      </c>
      <c r="H20" s="2">
        <v>2</v>
      </c>
      <c r="I20" s="2">
        <v>1</v>
      </c>
    </row>
    <row r="21" spans="1:9" ht="28" x14ac:dyDescent="0.35">
      <c r="A21" s="2" t="s">
        <v>28</v>
      </c>
      <c r="B21" s="3" t="s">
        <v>39</v>
      </c>
      <c r="C21" s="3" t="s">
        <v>63</v>
      </c>
      <c r="D21" s="2">
        <v>5</v>
      </c>
      <c r="E21" s="2">
        <v>68000</v>
      </c>
      <c r="F21" s="2">
        <v>6</v>
      </c>
      <c r="G21" s="2" t="s">
        <v>73</v>
      </c>
      <c r="H21" s="2">
        <v>5</v>
      </c>
      <c r="I21" s="2">
        <v>2</v>
      </c>
    </row>
    <row r="22" spans="1:9" ht="28" x14ac:dyDescent="0.35">
      <c r="A22" s="2" t="s">
        <v>29</v>
      </c>
      <c r="B22" s="3" t="s">
        <v>38</v>
      </c>
      <c r="C22" s="2" t="s">
        <v>62</v>
      </c>
      <c r="D22" s="2">
        <v>4</v>
      </c>
      <c r="E22" s="2">
        <v>55000</v>
      </c>
      <c r="F22" s="2">
        <v>2</v>
      </c>
      <c r="G22" s="2" t="s">
        <v>72</v>
      </c>
      <c r="H22" s="2">
        <v>3</v>
      </c>
      <c r="I22" s="2">
        <v>1</v>
      </c>
    </row>
    <row r="23" spans="1:9" ht="28" x14ac:dyDescent="0.35">
      <c r="A23" s="2" t="s">
        <v>30</v>
      </c>
      <c r="B23" s="3" t="s">
        <v>37</v>
      </c>
      <c r="C23" s="2" t="s">
        <v>61</v>
      </c>
      <c r="D23" s="2">
        <v>3</v>
      </c>
      <c r="E23" s="2">
        <v>35000</v>
      </c>
      <c r="F23" s="2">
        <v>2</v>
      </c>
      <c r="G23" s="2" t="s">
        <v>73</v>
      </c>
      <c r="H23" s="2">
        <v>2</v>
      </c>
      <c r="I23" s="2">
        <v>0</v>
      </c>
    </row>
    <row r="24" spans="1:9" ht="28" x14ac:dyDescent="0.35">
      <c r="A24" s="2" t="s">
        <v>31</v>
      </c>
      <c r="B24" s="3" t="s">
        <v>36</v>
      </c>
      <c r="C24" s="2" t="s">
        <v>60</v>
      </c>
      <c r="D24" s="2">
        <v>6</v>
      </c>
      <c r="E24" s="2">
        <v>91000</v>
      </c>
      <c r="F24" s="2">
        <v>2</v>
      </c>
      <c r="G24" s="2" t="s">
        <v>72</v>
      </c>
      <c r="H24" s="2">
        <v>5</v>
      </c>
      <c r="I24" s="2">
        <v>3</v>
      </c>
    </row>
    <row r="25" spans="1:9" ht="28" x14ac:dyDescent="0.35">
      <c r="A25" s="2" t="s">
        <v>32</v>
      </c>
      <c r="B25" s="3" t="s">
        <v>35</v>
      </c>
      <c r="C25" s="2" t="s">
        <v>60</v>
      </c>
      <c r="D25" s="2">
        <v>5</v>
      </c>
      <c r="E25" s="2">
        <v>76000</v>
      </c>
      <c r="F25" s="2">
        <v>3</v>
      </c>
      <c r="G25" s="2" t="s">
        <v>72</v>
      </c>
      <c r="H25" s="2">
        <v>4</v>
      </c>
      <c r="I25" s="2">
        <v>2</v>
      </c>
    </row>
    <row r="26" spans="1:9" ht="28" x14ac:dyDescent="0.35">
      <c r="A26" s="2" t="s">
        <v>33</v>
      </c>
      <c r="B26" s="3" t="s">
        <v>34</v>
      </c>
      <c r="C26" s="2" t="s">
        <v>59</v>
      </c>
      <c r="D26" s="2">
        <v>1</v>
      </c>
      <c r="E26" s="2">
        <v>10000</v>
      </c>
      <c r="F26" s="2" t="s">
        <v>70</v>
      </c>
      <c r="G26" s="2" t="s">
        <v>71</v>
      </c>
      <c r="H26" s="2">
        <v>1</v>
      </c>
      <c r="I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A380-563D-449F-9A43-4A0DC3DDF36C}">
  <dimension ref="A1:M26"/>
  <sheetViews>
    <sheetView workbookViewId="0">
      <selection activeCell="F5" sqref="F5"/>
    </sheetView>
  </sheetViews>
  <sheetFormatPr defaultRowHeight="14.5" x14ac:dyDescent="0.35"/>
  <cols>
    <col min="1" max="1" width="11" customWidth="1"/>
    <col min="2" max="2" width="12.7265625" customWidth="1"/>
    <col min="3" max="3" width="10.26953125" customWidth="1"/>
    <col min="4" max="4" width="11.08984375" customWidth="1"/>
    <col min="5" max="5" width="10.90625" customWidth="1"/>
    <col min="8" max="8" width="13.26953125" customWidth="1"/>
    <col min="9" max="9" width="15.08984375" customWidth="1"/>
    <col min="11" max="11" width="16.36328125" customWidth="1"/>
    <col min="12" max="13" width="13" customWidth="1"/>
  </cols>
  <sheetData>
    <row r="1" spans="1:13" ht="51" x14ac:dyDescent="0.3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74</v>
      </c>
      <c r="I1" s="11" t="s">
        <v>8</v>
      </c>
      <c r="J1" s="8" t="s">
        <v>75</v>
      </c>
      <c r="K1" s="8" t="s">
        <v>76</v>
      </c>
      <c r="L1" s="8" t="s">
        <v>77</v>
      </c>
      <c r="M1" s="8" t="s">
        <v>78</v>
      </c>
    </row>
    <row r="2" spans="1:13" ht="28" x14ac:dyDescent="0.35">
      <c r="A2" s="2" t="str">
        <f>'Raw Data'!A2</f>
        <v>V001</v>
      </c>
      <c r="B2" s="3" t="str">
        <f>'Raw Data'!B2</f>
        <v>Mercedes A-Class</v>
      </c>
      <c r="C2" s="3" t="str">
        <f>'Raw Data'!C2</f>
        <v>Hatchback</v>
      </c>
      <c r="D2" s="2">
        <f>'Raw Data'!D2</f>
        <v>3</v>
      </c>
      <c r="E2" s="2">
        <f>'Raw Data'!E2</f>
        <v>34000</v>
      </c>
      <c r="F2" s="2">
        <f>'Raw Data'!F2</f>
        <v>1.6</v>
      </c>
      <c r="G2" s="2" t="str">
        <f>'Raw Data'!G2</f>
        <v>Petrol</v>
      </c>
      <c r="H2" s="2">
        <f>'Raw Data'!H2</f>
        <v>2</v>
      </c>
      <c r="I2" s="2">
        <f>'Raw Data'!I2</f>
        <v>0</v>
      </c>
      <c r="J2" s="2">
        <f>MIN(1, (H2*0.3 + I2*0.7)/10)</f>
        <v>0.06</v>
      </c>
      <c r="K2" s="2">
        <f>MAX(0,1 - ((D2*0.4 + E2/100000*0.6)))</f>
        <v>0</v>
      </c>
      <c r="L2" s="2">
        <f>IF(F2="-",1,MAX(0,1 - (F2/5)))</f>
        <v>0.67999999999999994</v>
      </c>
      <c r="M2" s="2" t="str">
        <f>IF(J2&lt;=0.25,"Low Risk", IF(J2&lt;=0.5,"Medium Risk","High Risk"))</f>
        <v>Low Risk</v>
      </c>
    </row>
    <row r="3" spans="1:13" ht="28" x14ac:dyDescent="0.35">
      <c r="A3" s="2" t="str">
        <f>'Raw Data'!A3</f>
        <v>V002</v>
      </c>
      <c r="B3" s="3" t="str">
        <f>'Raw Data'!B3</f>
        <v>Mercedes B-Class</v>
      </c>
      <c r="C3" s="3" t="str">
        <f>'Raw Data'!C3</f>
        <v>MPV</v>
      </c>
      <c r="D3" s="2">
        <f>'Raw Data'!D3</f>
        <v>4</v>
      </c>
      <c r="E3" s="2">
        <f>'Raw Data'!E3</f>
        <v>48000</v>
      </c>
      <c r="F3" s="2">
        <f>'Raw Data'!F3</f>
        <v>1.8</v>
      </c>
      <c r="G3" s="2" t="str">
        <f>'Raw Data'!G3</f>
        <v>Diesel</v>
      </c>
      <c r="H3" s="2">
        <f>'Raw Data'!H3</f>
        <v>3</v>
      </c>
      <c r="I3" s="2">
        <f>'Raw Data'!I3</f>
        <v>1</v>
      </c>
      <c r="J3" s="2">
        <f t="shared" ref="J3:J26" si="0">MIN(1, (H3*0.3 + I3*0.7)/10)</f>
        <v>0.15999999999999998</v>
      </c>
      <c r="K3" s="2">
        <f t="shared" ref="K3:K26" si="1">MAX(0,1 - ((D3*0.4 + E3/100000*0.6)))</f>
        <v>0</v>
      </c>
      <c r="L3" s="2">
        <f t="shared" ref="L3:L26" si="2">IF(F3="-",1,MAX(0,1 - (F3/5)))</f>
        <v>0.64</v>
      </c>
      <c r="M3" s="2" t="str">
        <f t="shared" ref="M3:M26" si="3">IF(J3&lt;=0.25,"Low Risk", IF(J3&lt;=0.5,"Medium Risk","High Risk"))</f>
        <v>Low Risk</v>
      </c>
    </row>
    <row r="4" spans="1:13" ht="28" x14ac:dyDescent="0.35">
      <c r="A4" s="2" t="str">
        <f>'Raw Data'!A4</f>
        <v>V003</v>
      </c>
      <c r="B4" s="3" t="str">
        <f>'Raw Data'!B4</f>
        <v>Mercedes C-Class</v>
      </c>
      <c r="C4" s="3" t="str">
        <f>'Raw Data'!C4</f>
        <v>Sedan</v>
      </c>
      <c r="D4" s="2">
        <f>'Raw Data'!D4</f>
        <v>2</v>
      </c>
      <c r="E4" s="2">
        <f>'Raw Data'!E4</f>
        <v>27000</v>
      </c>
      <c r="F4" s="2">
        <f>'Raw Data'!F4</f>
        <v>2</v>
      </c>
      <c r="G4" s="2" t="str">
        <f>'Raw Data'!G4</f>
        <v>Petrol</v>
      </c>
      <c r="H4" s="2">
        <f>'Raw Data'!H4</f>
        <v>1</v>
      </c>
      <c r="I4" s="2">
        <f>'Raw Data'!I4</f>
        <v>0</v>
      </c>
      <c r="J4" s="2">
        <f t="shared" si="0"/>
        <v>0.03</v>
      </c>
      <c r="K4" s="2">
        <f t="shared" si="1"/>
        <v>3.7999999999999923E-2</v>
      </c>
      <c r="L4" s="2">
        <f t="shared" si="2"/>
        <v>0.6</v>
      </c>
      <c r="M4" s="2" t="str">
        <f t="shared" si="3"/>
        <v>Low Risk</v>
      </c>
    </row>
    <row r="5" spans="1:13" ht="28" x14ac:dyDescent="0.35">
      <c r="A5" s="2" t="str">
        <f>'Raw Data'!A5</f>
        <v>V004</v>
      </c>
      <c r="B5" s="3" t="str">
        <f>'Raw Data'!B5</f>
        <v>Mercedes E-Class</v>
      </c>
      <c r="C5" s="3" t="str">
        <f>'Raw Data'!C5</f>
        <v>Sedan</v>
      </c>
      <c r="D5" s="2">
        <f>'Raw Data'!D5</f>
        <v>6</v>
      </c>
      <c r="E5" s="2">
        <f>'Raw Data'!E5</f>
        <v>89000</v>
      </c>
      <c r="F5" s="2">
        <f>'Raw Data'!F5</f>
        <v>2.2000000000000002</v>
      </c>
      <c r="G5" s="2" t="str">
        <f>'Raw Data'!G5</f>
        <v>Diesel</v>
      </c>
      <c r="H5" s="2">
        <f>'Raw Data'!H5</f>
        <v>5</v>
      </c>
      <c r="I5" s="2">
        <f>'Raw Data'!I5</f>
        <v>2</v>
      </c>
      <c r="J5" s="2">
        <f t="shared" si="0"/>
        <v>0.28999999999999998</v>
      </c>
      <c r="K5" s="2">
        <f t="shared" si="1"/>
        <v>0</v>
      </c>
      <c r="L5" s="2">
        <f t="shared" si="2"/>
        <v>0.55999999999999994</v>
      </c>
      <c r="M5" s="2" t="str">
        <f t="shared" si="3"/>
        <v>Medium Risk</v>
      </c>
    </row>
    <row r="6" spans="1:13" ht="28" x14ac:dyDescent="0.35">
      <c r="A6" s="2" t="str">
        <f>'Raw Data'!A6</f>
        <v>V005</v>
      </c>
      <c r="B6" s="3" t="str">
        <f>'Raw Data'!B6</f>
        <v>Mercedes S-Class</v>
      </c>
      <c r="C6" s="3" t="str">
        <f>'Raw Data'!C6</f>
        <v>Sedan</v>
      </c>
      <c r="D6" s="2">
        <f>'Raw Data'!D6</f>
        <v>5</v>
      </c>
      <c r="E6" s="2">
        <f>'Raw Data'!E6</f>
        <v>76000</v>
      </c>
      <c r="F6" s="2">
        <f>'Raw Data'!F6</f>
        <v>3</v>
      </c>
      <c r="G6" s="2" t="str">
        <f>'Raw Data'!G6</f>
        <v>Petrol</v>
      </c>
      <c r="H6" s="2">
        <f>'Raw Data'!H6</f>
        <v>4</v>
      </c>
      <c r="I6" s="2">
        <f>'Raw Data'!I6</f>
        <v>1</v>
      </c>
      <c r="J6" s="2">
        <f t="shared" si="0"/>
        <v>0.19</v>
      </c>
      <c r="K6" s="2">
        <f t="shared" si="1"/>
        <v>0</v>
      </c>
      <c r="L6" s="2">
        <f t="shared" si="2"/>
        <v>0.4</v>
      </c>
      <c r="M6" s="2" t="str">
        <f t="shared" si="3"/>
        <v>Low Risk</v>
      </c>
    </row>
    <row r="7" spans="1:13" ht="28" x14ac:dyDescent="0.35">
      <c r="A7" s="2" t="str">
        <f>'Raw Data'!A7</f>
        <v>V006</v>
      </c>
      <c r="B7" s="3" t="str">
        <f>'Raw Data'!B7</f>
        <v>Mercedes GLA</v>
      </c>
      <c r="C7" s="3" t="str">
        <f>'Raw Data'!C7</f>
        <v>SUV</v>
      </c>
      <c r="D7" s="2">
        <f>'Raw Data'!D7</f>
        <v>3</v>
      </c>
      <c r="E7" s="2">
        <f>'Raw Data'!E7</f>
        <v>41000</v>
      </c>
      <c r="F7" s="2">
        <f>'Raw Data'!F7</f>
        <v>2</v>
      </c>
      <c r="G7" s="2" t="str">
        <f>'Raw Data'!G7</f>
        <v>Petrol</v>
      </c>
      <c r="H7" s="2">
        <f>'Raw Data'!H7</f>
        <v>2</v>
      </c>
      <c r="I7" s="2">
        <f>'Raw Data'!I7</f>
        <v>0</v>
      </c>
      <c r="J7" s="2">
        <f t="shared" si="0"/>
        <v>0.06</v>
      </c>
      <c r="K7" s="2">
        <f t="shared" si="1"/>
        <v>0</v>
      </c>
      <c r="L7" s="2">
        <f t="shared" si="2"/>
        <v>0.6</v>
      </c>
      <c r="M7" s="2" t="str">
        <f t="shared" si="3"/>
        <v>Low Risk</v>
      </c>
    </row>
    <row r="8" spans="1:13" ht="28" x14ac:dyDescent="0.35">
      <c r="A8" s="2" t="str">
        <f>'Raw Data'!A8</f>
        <v>V007</v>
      </c>
      <c r="B8" s="3" t="str">
        <f>'Raw Data'!B8</f>
        <v>Mercedes GLC</v>
      </c>
      <c r="C8" s="3" t="str">
        <f>'Raw Data'!C8</f>
        <v>SUV</v>
      </c>
      <c r="D8" s="2">
        <f>'Raw Data'!D8</f>
        <v>4</v>
      </c>
      <c r="E8" s="2">
        <f>'Raw Data'!E8</f>
        <v>53000</v>
      </c>
      <c r="F8" s="2">
        <f>'Raw Data'!F8</f>
        <v>2.1</v>
      </c>
      <c r="G8" s="2" t="str">
        <f>'Raw Data'!G8</f>
        <v>Diesel</v>
      </c>
      <c r="H8" s="2">
        <f>'Raw Data'!H8</f>
        <v>3</v>
      </c>
      <c r="I8" s="2">
        <f>'Raw Data'!I8</f>
        <v>1</v>
      </c>
      <c r="J8" s="2">
        <f t="shared" si="0"/>
        <v>0.15999999999999998</v>
      </c>
      <c r="K8" s="2">
        <f t="shared" si="1"/>
        <v>0</v>
      </c>
      <c r="L8" s="2">
        <f t="shared" si="2"/>
        <v>0.57999999999999996</v>
      </c>
      <c r="M8" s="2" t="str">
        <f t="shared" si="3"/>
        <v>Low Risk</v>
      </c>
    </row>
    <row r="9" spans="1:13" ht="28" x14ac:dyDescent="0.35">
      <c r="A9" s="2" t="str">
        <f>'Raw Data'!A9</f>
        <v>V008</v>
      </c>
      <c r="B9" s="3" t="str">
        <f>'Raw Data'!B9</f>
        <v>Mercedes GLE</v>
      </c>
      <c r="C9" s="3" t="str">
        <f>'Raw Data'!C9</f>
        <v>SUV</v>
      </c>
      <c r="D9" s="2">
        <f>'Raw Data'!D9</f>
        <v>5</v>
      </c>
      <c r="E9" s="2">
        <f>'Raw Data'!E9</f>
        <v>79000</v>
      </c>
      <c r="F9" s="2">
        <f>'Raw Data'!F9</f>
        <v>3</v>
      </c>
      <c r="G9" s="2" t="str">
        <f>'Raw Data'!G9</f>
        <v>Petrol</v>
      </c>
      <c r="H9" s="2">
        <f>'Raw Data'!H9</f>
        <v>5</v>
      </c>
      <c r="I9" s="2">
        <f>'Raw Data'!I9</f>
        <v>2</v>
      </c>
      <c r="J9" s="2">
        <f t="shared" si="0"/>
        <v>0.28999999999999998</v>
      </c>
      <c r="K9" s="2">
        <f t="shared" si="1"/>
        <v>0</v>
      </c>
      <c r="L9" s="2">
        <f t="shared" si="2"/>
        <v>0.4</v>
      </c>
      <c r="M9" s="2" t="str">
        <f t="shared" si="3"/>
        <v>Medium Risk</v>
      </c>
    </row>
    <row r="10" spans="1:13" ht="28" x14ac:dyDescent="0.35">
      <c r="A10" s="2" t="str">
        <f>'Raw Data'!A10</f>
        <v>V009</v>
      </c>
      <c r="B10" s="3" t="str">
        <f>'Raw Data'!B10</f>
        <v>Mercedes GLS</v>
      </c>
      <c r="C10" s="3" t="str">
        <f>'Raw Data'!C10</f>
        <v>SUV</v>
      </c>
      <c r="D10" s="2">
        <f>'Raw Data'!D10</f>
        <v>6</v>
      </c>
      <c r="E10" s="2">
        <f>'Raw Data'!E10</f>
        <v>88000</v>
      </c>
      <c r="F10" s="2">
        <f>'Raw Data'!F10</f>
        <v>3.5</v>
      </c>
      <c r="G10" s="2" t="str">
        <f>'Raw Data'!G10</f>
        <v>Diesel</v>
      </c>
      <c r="H10" s="2">
        <f>'Raw Data'!H10</f>
        <v>6</v>
      </c>
      <c r="I10" s="2">
        <f>'Raw Data'!I10</f>
        <v>3</v>
      </c>
      <c r="J10" s="2">
        <f t="shared" si="0"/>
        <v>0.38999999999999996</v>
      </c>
      <c r="K10" s="2">
        <f t="shared" si="1"/>
        <v>0</v>
      </c>
      <c r="L10" s="2">
        <f t="shared" si="2"/>
        <v>0.30000000000000004</v>
      </c>
      <c r="M10" s="2" t="str">
        <f t="shared" si="3"/>
        <v>Medium Risk</v>
      </c>
    </row>
    <row r="11" spans="1:13" ht="28" x14ac:dyDescent="0.35">
      <c r="A11" s="2" t="str">
        <f>'Raw Data'!A11</f>
        <v>V010</v>
      </c>
      <c r="B11" s="3" t="str">
        <f>'Raw Data'!B11</f>
        <v>Mercedes CLA</v>
      </c>
      <c r="C11" s="3" t="str">
        <f>'Raw Data'!C11</f>
        <v>Coupe</v>
      </c>
      <c r="D11" s="2">
        <f>'Raw Data'!D11</f>
        <v>2</v>
      </c>
      <c r="E11" s="2">
        <f>'Raw Data'!E11</f>
        <v>25000</v>
      </c>
      <c r="F11" s="2">
        <f>'Raw Data'!F11</f>
        <v>1.6</v>
      </c>
      <c r="G11" s="2" t="str">
        <f>'Raw Data'!G11</f>
        <v>Petrol</v>
      </c>
      <c r="H11" s="2">
        <f>'Raw Data'!H11</f>
        <v>1</v>
      </c>
      <c r="I11" s="2">
        <f>'Raw Data'!I11</f>
        <v>0</v>
      </c>
      <c r="J11" s="2">
        <f t="shared" si="0"/>
        <v>0.03</v>
      </c>
      <c r="K11" s="2">
        <f t="shared" si="1"/>
        <v>4.9999999999999933E-2</v>
      </c>
      <c r="L11" s="2">
        <f t="shared" si="2"/>
        <v>0.67999999999999994</v>
      </c>
      <c r="M11" s="2" t="str">
        <f t="shared" si="3"/>
        <v>Low Risk</v>
      </c>
    </row>
    <row r="12" spans="1:13" ht="28" x14ac:dyDescent="0.35">
      <c r="A12" s="2" t="str">
        <f>'Raw Data'!A12</f>
        <v>V011</v>
      </c>
      <c r="B12" s="3" t="str">
        <f>'Raw Data'!B12</f>
        <v>Mercedes CLS</v>
      </c>
      <c r="C12" s="3" t="str">
        <f>'Raw Data'!C12</f>
        <v>Coupe</v>
      </c>
      <c r="D12" s="2">
        <f>'Raw Data'!D12</f>
        <v>5</v>
      </c>
      <c r="E12" s="2">
        <f>'Raw Data'!E12</f>
        <v>67000</v>
      </c>
      <c r="F12" s="2">
        <f>'Raw Data'!F12</f>
        <v>2.5</v>
      </c>
      <c r="G12" s="2" t="str">
        <f>'Raw Data'!G12</f>
        <v>Diesel</v>
      </c>
      <c r="H12" s="2">
        <f>'Raw Data'!H12</f>
        <v>4</v>
      </c>
      <c r="I12" s="2">
        <f>'Raw Data'!I12</f>
        <v>1</v>
      </c>
      <c r="J12" s="2">
        <f t="shared" si="0"/>
        <v>0.19</v>
      </c>
      <c r="K12" s="2">
        <f t="shared" si="1"/>
        <v>0</v>
      </c>
      <c r="L12" s="2">
        <f t="shared" si="2"/>
        <v>0.5</v>
      </c>
      <c r="M12" s="2" t="str">
        <f t="shared" si="3"/>
        <v>Low Risk</v>
      </c>
    </row>
    <row r="13" spans="1:13" ht="28" x14ac:dyDescent="0.35">
      <c r="A13" s="2" t="str">
        <f>'Raw Data'!A13</f>
        <v>V012</v>
      </c>
      <c r="B13" s="3" t="str">
        <f>'Raw Data'!B13</f>
        <v>Mercedes G-Class</v>
      </c>
      <c r="C13" s="3" t="str">
        <f>'Raw Data'!C13</f>
        <v>SUV</v>
      </c>
      <c r="D13" s="2">
        <f>'Raw Data'!D13</f>
        <v>7</v>
      </c>
      <c r="E13" s="2">
        <f>'Raw Data'!E13</f>
        <v>97000</v>
      </c>
      <c r="F13" s="2">
        <f>'Raw Data'!F13</f>
        <v>4</v>
      </c>
      <c r="G13" s="2" t="str">
        <f>'Raw Data'!G13</f>
        <v>Petrol</v>
      </c>
      <c r="H13" s="2">
        <f>'Raw Data'!H13</f>
        <v>6</v>
      </c>
      <c r="I13" s="2">
        <f>'Raw Data'!I13</f>
        <v>2</v>
      </c>
      <c r="J13" s="2">
        <f t="shared" si="0"/>
        <v>0.31999999999999995</v>
      </c>
      <c r="K13" s="2">
        <f t="shared" si="1"/>
        <v>0</v>
      </c>
      <c r="L13" s="2">
        <f t="shared" si="2"/>
        <v>0.19999999999999996</v>
      </c>
      <c r="M13" s="2" t="str">
        <f t="shared" si="3"/>
        <v>Medium Risk</v>
      </c>
    </row>
    <row r="14" spans="1:13" ht="28" x14ac:dyDescent="0.35">
      <c r="A14" s="2" t="str">
        <f>'Raw Data'!A14</f>
        <v>V013</v>
      </c>
      <c r="B14" s="3" t="str">
        <f>'Raw Data'!B14</f>
        <v>Mercedes EQS</v>
      </c>
      <c r="C14" s="3" t="str">
        <f>'Raw Data'!C14</f>
        <v>EV Sedan</v>
      </c>
      <c r="D14" s="2">
        <f>'Raw Data'!D14</f>
        <v>1</v>
      </c>
      <c r="E14" s="2">
        <f>'Raw Data'!E14</f>
        <v>11000</v>
      </c>
      <c r="F14" s="2" t="str">
        <f>'Raw Data'!F14</f>
        <v>-</v>
      </c>
      <c r="G14" s="2" t="str">
        <f>'Raw Data'!G14</f>
        <v>Electric</v>
      </c>
      <c r="H14" s="2">
        <f>'Raw Data'!H14</f>
        <v>1</v>
      </c>
      <c r="I14" s="2">
        <f>'Raw Data'!I14</f>
        <v>0</v>
      </c>
      <c r="J14" s="2">
        <f t="shared" si="0"/>
        <v>0.03</v>
      </c>
      <c r="K14" s="2">
        <f t="shared" si="1"/>
        <v>0.53400000000000003</v>
      </c>
      <c r="L14" s="2">
        <f t="shared" si="2"/>
        <v>1</v>
      </c>
      <c r="M14" s="2" t="str">
        <f t="shared" si="3"/>
        <v>Low Risk</v>
      </c>
    </row>
    <row r="15" spans="1:13" ht="28" x14ac:dyDescent="0.35">
      <c r="A15" s="2" t="str">
        <f>'Raw Data'!A15</f>
        <v>V014</v>
      </c>
      <c r="B15" s="3" t="str">
        <f>'Raw Data'!B15</f>
        <v>Mercedes EQB</v>
      </c>
      <c r="C15" s="3" t="str">
        <f>'Raw Data'!C15</f>
        <v>EV SUV</v>
      </c>
      <c r="D15" s="2">
        <f>'Raw Data'!D15</f>
        <v>2</v>
      </c>
      <c r="E15" s="2">
        <f>'Raw Data'!E15</f>
        <v>23000</v>
      </c>
      <c r="F15" s="2" t="str">
        <f>'Raw Data'!F15</f>
        <v>-</v>
      </c>
      <c r="G15" s="2" t="str">
        <f>'Raw Data'!G15</f>
        <v>Electric</v>
      </c>
      <c r="H15" s="2">
        <f>'Raw Data'!H15</f>
        <v>1</v>
      </c>
      <c r="I15" s="2">
        <f>'Raw Data'!I15</f>
        <v>0</v>
      </c>
      <c r="J15" s="2">
        <f t="shared" si="0"/>
        <v>0.03</v>
      </c>
      <c r="K15" s="2">
        <f t="shared" si="1"/>
        <v>6.1999999999999944E-2</v>
      </c>
      <c r="L15" s="2">
        <f t="shared" si="2"/>
        <v>1</v>
      </c>
      <c r="M15" s="2" t="str">
        <f t="shared" si="3"/>
        <v>Low Risk</v>
      </c>
    </row>
    <row r="16" spans="1:13" ht="28" x14ac:dyDescent="0.35">
      <c r="A16" s="2" t="str">
        <f>'Raw Data'!A16</f>
        <v>V015</v>
      </c>
      <c r="B16" s="3" t="str">
        <f>'Raw Data'!B16</f>
        <v>Mercedes EQA</v>
      </c>
      <c r="C16" s="3" t="str">
        <f>'Raw Data'!C16</f>
        <v>EV Hatchback</v>
      </c>
      <c r="D16" s="2">
        <f>'Raw Data'!D16</f>
        <v>1</v>
      </c>
      <c r="E16" s="2">
        <f>'Raw Data'!E16</f>
        <v>9000</v>
      </c>
      <c r="F16" s="2" t="str">
        <f>'Raw Data'!F16</f>
        <v>-</v>
      </c>
      <c r="G16" s="2" t="str">
        <f>'Raw Data'!G16</f>
        <v>Electric</v>
      </c>
      <c r="H16" s="2">
        <f>'Raw Data'!H16</f>
        <v>0</v>
      </c>
      <c r="I16" s="2">
        <f>'Raw Data'!I16</f>
        <v>0</v>
      </c>
      <c r="J16" s="2">
        <f t="shared" si="0"/>
        <v>0</v>
      </c>
      <c r="K16" s="2">
        <f t="shared" si="1"/>
        <v>0.54600000000000004</v>
      </c>
      <c r="L16" s="2">
        <f t="shared" si="2"/>
        <v>1</v>
      </c>
      <c r="M16" s="2" t="str">
        <f t="shared" si="3"/>
        <v>Low Risk</v>
      </c>
    </row>
    <row r="17" spans="1:13" ht="28" x14ac:dyDescent="0.35">
      <c r="A17" s="2" t="str">
        <f>'Raw Data'!A17</f>
        <v>V016</v>
      </c>
      <c r="B17" s="3" t="str">
        <f>'Raw Data'!B17</f>
        <v>Mercedes A200</v>
      </c>
      <c r="C17" s="3" t="str">
        <f>'Raw Data'!C17</f>
        <v>Hatchback</v>
      </c>
      <c r="D17" s="2">
        <f>'Raw Data'!D17</f>
        <v>4</v>
      </c>
      <c r="E17" s="2">
        <f>'Raw Data'!E17</f>
        <v>48000</v>
      </c>
      <c r="F17" s="2">
        <f>'Raw Data'!F17</f>
        <v>1.3</v>
      </c>
      <c r="G17" s="2" t="str">
        <f>'Raw Data'!G17</f>
        <v>Petrol</v>
      </c>
      <c r="H17" s="2">
        <f>'Raw Data'!H17</f>
        <v>3</v>
      </c>
      <c r="I17" s="2">
        <f>'Raw Data'!I17</f>
        <v>1</v>
      </c>
      <c r="J17" s="2">
        <f t="shared" si="0"/>
        <v>0.15999999999999998</v>
      </c>
      <c r="K17" s="2">
        <f t="shared" si="1"/>
        <v>0</v>
      </c>
      <c r="L17" s="2">
        <f t="shared" si="2"/>
        <v>0.74</v>
      </c>
      <c r="M17" s="2" t="str">
        <f t="shared" si="3"/>
        <v>Low Risk</v>
      </c>
    </row>
    <row r="18" spans="1:13" ht="28" x14ac:dyDescent="0.35">
      <c r="A18" s="2" t="str">
        <f>'Raw Data'!A18</f>
        <v>V017</v>
      </c>
      <c r="B18" s="3" t="str">
        <f>'Raw Data'!B18</f>
        <v>Mercedes C300</v>
      </c>
      <c r="C18" s="3" t="str">
        <f>'Raw Data'!C18</f>
        <v>Sedan</v>
      </c>
      <c r="D18" s="2">
        <f>'Raw Data'!D18</f>
        <v>3</v>
      </c>
      <c r="E18" s="2">
        <f>'Raw Data'!E18</f>
        <v>37000</v>
      </c>
      <c r="F18" s="2">
        <f>'Raw Data'!F18</f>
        <v>2</v>
      </c>
      <c r="G18" s="2" t="str">
        <f>'Raw Data'!G18</f>
        <v>Petrol</v>
      </c>
      <c r="H18" s="2">
        <f>'Raw Data'!H18</f>
        <v>2</v>
      </c>
      <c r="I18" s="2">
        <f>'Raw Data'!I18</f>
        <v>0</v>
      </c>
      <c r="J18" s="2">
        <f t="shared" si="0"/>
        <v>0.06</v>
      </c>
      <c r="K18" s="2">
        <f t="shared" si="1"/>
        <v>0</v>
      </c>
      <c r="L18" s="2">
        <f t="shared" si="2"/>
        <v>0.6</v>
      </c>
      <c r="M18" s="2" t="str">
        <f t="shared" si="3"/>
        <v>Low Risk</v>
      </c>
    </row>
    <row r="19" spans="1:13" ht="28" x14ac:dyDescent="0.35">
      <c r="A19" s="2" t="str">
        <f>'Raw Data'!A19</f>
        <v>V018</v>
      </c>
      <c r="B19" s="3" t="str">
        <f>'Raw Data'!B19</f>
        <v>Mercedes GLA 220d</v>
      </c>
      <c r="C19" s="3" t="str">
        <f>'Raw Data'!C19</f>
        <v>SUV</v>
      </c>
      <c r="D19" s="2">
        <f>'Raw Data'!D19</f>
        <v>5</v>
      </c>
      <c r="E19" s="2">
        <f>'Raw Data'!E19</f>
        <v>71000</v>
      </c>
      <c r="F19" s="2">
        <f>'Raw Data'!F19</f>
        <v>2.1</v>
      </c>
      <c r="G19" s="2" t="str">
        <f>'Raw Data'!G19</f>
        <v>Diesel</v>
      </c>
      <c r="H19" s="2">
        <f>'Raw Data'!H19</f>
        <v>4</v>
      </c>
      <c r="I19" s="2">
        <f>'Raw Data'!I19</f>
        <v>2</v>
      </c>
      <c r="J19" s="2">
        <f t="shared" si="0"/>
        <v>0.25999999999999995</v>
      </c>
      <c r="K19" s="2">
        <f t="shared" si="1"/>
        <v>0</v>
      </c>
      <c r="L19" s="2">
        <f t="shared" si="2"/>
        <v>0.57999999999999996</v>
      </c>
      <c r="M19" s="2" t="str">
        <f t="shared" si="3"/>
        <v>Medium Risk</v>
      </c>
    </row>
    <row r="20" spans="1:13" ht="28" x14ac:dyDescent="0.35">
      <c r="A20" s="2" t="str">
        <f>'Raw Data'!A20</f>
        <v>V019</v>
      </c>
      <c r="B20" s="3" t="str">
        <f>'Raw Data'!B20</f>
        <v>Mercedes AMG GT</v>
      </c>
      <c r="C20" s="3" t="str">
        <f>'Raw Data'!C20</f>
        <v>Sports Car</v>
      </c>
      <c r="D20" s="2">
        <f>'Raw Data'!D20</f>
        <v>2</v>
      </c>
      <c r="E20" s="2">
        <f>'Raw Data'!E20</f>
        <v>25000</v>
      </c>
      <c r="F20" s="2">
        <f>'Raw Data'!F20</f>
        <v>4</v>
      </c>
      <c r="G20" s="2" t="str">
        <f>'Raw Data'!G20</f>
        <v>Petrol</v>
      </c>
      <c r="H20" s="2">
        <f>'Raw Data'!H20</f>
        <v>2</v>
      </c>
      <c r="I20" s="2">
        <f>'Raw Data'!I20</f>
        <v>1</v>
      </c>
      <c r="J20" s="2">
        <f t="shared" si="0"/>
        <v>0.12999999999999998</v>
      </c>
      <c r="K20" s="2">
        <f t="shared" si="1"/>
        <v>4.9999999999999933E-2</v>
      </c>
      <c r="L20" s="2">
        <f t="shared" si="2"/>
        <v>0.19999999999999996</v>
      </c>
      <c r="M20" s="2" t="str">
        <f t="shared" si="3"/>
        <v>Low Risk</v>
      </c>
    </row>
    <row r="21" spans="1:13" ht="28" x14ac:dyDescent="0.35">
      <c r="A21" s="2" t="str">
        <f>'Raw Data'!A21</f>
        <v>V020</v>
      </c>
      <c r="B21" s="3" t="str">
        <f>'Raw Data'!B21</f>
        <v>Mercedes Maybach S</v>
      </c>
      <c r="C21" s="3" t="str">
        <f>'Raw Data'!C21</f>
        <v>Luxury Sedan</v>
      </c>
      <c r="D21" s="2">
        <f>'Raw Data'!D21</f>
        <v>5</v>
      </c>
      <c r="E21" s="2">
        <f>'Raw Data'!E21</f>
        <v>68000</v>
      </c>
      <c r="F21" s="2">
        <f>'Raw Data'!F21</f>
        <v>6</v>
      </c>
      <c r="G21" s="2" t="str">
        <f>'Raw Data'!G21</f>
        <v>Petrol</v>
      </c>
      <c r="H21" s="2">
        <f>'Raw Data'!H21</f>
        <v>5</v>
      </c>
      <c r="I21" s="2">
        <f>'Raw Data'!I21</f>
        <v>2</v>
      </c>
      <c r="J21" s="2">
        <f t="shared" si="0"/>
        <v>0.28999999999999998</v>
      </c>
      <c r="K21" s="2">
        <f t="shared" si="1"/>
        <v>0</v>
      </c>
      <c r="L21" s="2">
        <f t="shared" si="2"/>
        <v>0</v>
      </c>
      <c r="M21" s="2" t="str">
        <f t="shared" si="3"/>
        <v>Medium Risk</v>
      </c>
    </row>
    <row r="22" spans="1:13" ht="28" x14ac:dyDescent="0.35">
      <c r="A22" s="2" t="str">
        <f>'Raw Data'!A22</f>
        <v>V021</v>
      </c>
      <c r="B22" s="3" t="str">
        <f>'Raw Data'!B22</f>
        <v>Mercedes V-Class</v>
      </c>
      <c r="C22" s="3" t="str">
        <f>'Raw Data'!C22</f>
        <v>Van</v>
      </c>
      <c r="D22" s="2">
        <f>'Raw Data'!D22</f>
        <v>4</v>
      </c>
      <c r="E22" s="2">
        <f>'Raw Data'!E22</f>
        <v>55000</v>
      </c>
      <c r="F22" s="2">
        <f>'Raw Data'!F22</f>
        <v>2</v>
      </c>
      <c r="G22" s="2" t="str">
        <f>'Raw Data'!G22</f>
        <v>Diesel</v>
      </c>
      <c r="H22" s="2">
        <f>'Raw Data'!H22</f>
        <v>3</v>
      </c>
      <c r="I22" s="2">
        <f>'Raw Data'!I22</f>
        <v>1</v>
      </c>
      <c r="J22" s="2">
        <f t="shared" si="0"/>
        <v>0.15999999999999998</v>
      </c>
      <c r="K22" s="2">
        <f t="shared" si="1"/>
        <v>0</v>
      </c>
      <c r="L22" s="2">
        <f t="shared" si="2"/>
        <v>0.6</v>
      </c>
      <c r="M22" s="2" t="str">
        <f t="shared" si="3"/>
        <v>Low Risk</v>
      </c>
    </row>
    <row r="23" spans="1:13" ht="28" x14ac:dyDescent="0.35">
      <c r="A23" s="2" t="str">
        <f>'Raw Data'!A23</f>
        <v>V022</v>
      </c>
      <c r="B23" s="3" t="str">
        <f>'Raw Data'!B23</f>
        <v>Mercedes GLB</v>
      </c>
      <c r="C23" s="3" t="str">
        <f>'Raw Data'!C23</f>
        <v>SUV</v>
      </c>
      <c r="D23" s="2">
        <f>'Raw Data'!D23</f>
        <v>3</v>
      </c>
      <c r="E23" s="2">
        <f>'Raw Data'!E23</f>
        <v>35000</v>
      </c>
      <c r="F23" s="2">
        <f>'Raw Data'!F23</f>
        <v>2</v>
      </c>
      <c r="G23" s="2" t="str">
        <f>'Raw Data'!G23</f>
        <v>Petrol</v>
      </c>
      <c r="H23" s="2">
        <f>'Raw Data'!H23</f>
        <v>2</v>
      </c>
      <c r="I23" s="2">
        <f>'Raw Data'!I23</f>
        <v>0</v>
      </c>
      <c r="J23" s="2">
        <f t="shared" si="0"/>
        <v>0.06</v>
      </c>
      <c r="K23" s="2">
        <f t="shared" si="1"/>
        <v>0</v>
      </c>
      <c r="L23" s="2">
        <f t="shared" si="2"/>
        <v>0.6</v>
      </c>
      <c r="M23" s="2" t="str">
        <f t="shared" si="3"/>
        <v>Low Risk</v>
      </c>
    </row>
    <row r="24" spans="1:13" ht="28" x14ac:dyDescent="0.35">
      <c r="A24" s="2" t="str">
        <f>'Raw Data'!A24</f>
        <v>V023</v>
      </c>
      <c r="B24" s="3" t="str">
        <f>'Raw Data'!B24</f>
        <v>Mercedes E 220d</v>
      </c>
      <c r="C24" s="3" t="str">
        <f>'Raw Data'!C24</f>
        <v>Sedan</v>
      </c>
      <c r="D24" s="2">
        <f>'Raw Data'!D24</f>
        <v>6</v>
      </c>
      <c r="E24" s="2">
        <f>'Raw Data'!E24</f>
        <v>91000</v>
      </c>
      <c r="F24" s="2">
        <f>'Raw Data'!F24</f>
        <v>2</v>
      </c>
      <c r="G24" s="2" t="str">
        <f>'Raw Data'!G24</f>
        <v>Diesel</v>
      </c>
      <c r="H24" s="2">
        <f>'Raw Data'!H24</f>
        <v>5</v>
      </c>
      <c r="I24" s="2">
        <f>'Raw Data'!I24</f>
        <v>3</v>
      </c>
      <c r="J24" s="2">
        <f t="shared" si="0"/>
        <v>0.36</v>
      </c>
      <c r="K24" s="2">
        <f t="shared" si="1"/>
        <v>0</v>
      </c>
      <c r="L24" s="2">
        <f t="shared" si="2"/>
        <v>0.6</v>
      </c>
      <c r="M24" s="2" t="str">
        <f t="shared" si="3"/>
        <v>Medium Risk</v>
      </c>
    </row>
    <row r="25" spans="1:13" ht="28" x14ac:dyDescent="0.35">
      <c r="A25" s="2" t="str">
        <f>'Raw Data'!A25</f>
        <v>V024</v>
      </c>
      <c r="B25" s="3" t="str">
        <f>'Raw Data'!B25</f>
        <v>Mercedes S 400d</v>
      </c>
      <c r="C25" s="3" t="str">
        <f>'Raw Data'!C25</f>
        <v>Sedan</v>
      </c>
      <c r="D25" s="2">
        <f>'Raw Data'!D25</f>
        <v>5</v>
      </c>
      <c r="E25" s="2">
        <f>'Raw Data'!E25</f>
        <v>76000</v>
      </c>
      <c r="F25" s="2">
        <f>'Raw Data'!F25</f>
        <v>3</v>
      </c>
      <c r="G25" s="2" t="str">
        <f>'Raw Data'!G25</f>
        <v>Diesel</v>
      </c>
      <c r="H25" s="2">
        <f>'Raw Data'!H25</f>
        <v>4</v>
      </c>
      <c r="I25" s="2">
        <f>'Raw Data'!I25</f>
        <v>2</v>
      </c>
      <c r="J25" s="2">
        <f t="shared" si="0"/>
        <v>0.25999999999999995</v>
      </c>
      <c r="K25" s="2">
        <f t="shared" si="1"/>
        <v>0</v>
      </c>
      <c r="L25" s="2">
        <f t="shared" si="2"/>
        <v>0.4</v>
      </c>
      <c r="M25" s="2" t="str">
        <f t="shared" si="3"/>
        <v>Medium Risk</v>
      </c>
    </row>
    <row r="26" spans="1:13" ht="28" x14ac:dyDescent="0.35">
      <c r="A26" s="2" t="str">
        <f>'Raw Data'!A26</f>
        <v>V025</v>
      </c>
      <c r="B26" s="3" t="str">
        <f>'Raw Data'!B26</f>
        <v>Mercedes EQE</v>
      </c>
      <c r="C26" s="3" t="str">
        <f>'Raw Data'!C26</f>
        <v>EV Sedan</v>
      </c>
      <c r="D26" s="2">
        <f>'Raw Data'!D26</f>
        <v>1</v>
      </c>
      <c r="E26" s="2">
        <f>'Raw Data'!E26</f>
        <v>10000</v>
      </c>
      <c r="F26" s="2" t="str">
        <f>'Raw Data'!F26</f>
        <v>-</v>
      </c>
      <c r="G26" s="2" t="str">
        <f>'Raw Data'!G26</f>
        <v>Electric</v>
      </c>
      <c r="H26" s="2">
        <f>'Raw Data'!H26</f>
        <v>1</v>
      </c>
      <c r="I26" s="2">
        <f>'Raw Data'!I26</f>
        <v>0</v>
      </c>
      <c r="J26" s="2">
        <f t="shared" si="0"/>
        <v>0.03</v>
      </c>
      <c r="K26" s="2">
        <f t="shared" si="1"/>
        <v>0.54</v>
      </c>
      <c r="L26" s="2">
        <f t="shared" si="2"/>
        <v>1</v>
      </c>
      <c r="M26" s="2" t="str">
        <f t="shared" si="3"/>
        <v>Low Risk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4BAC-EEC6-4B5F-9C00-C09527CC5D32}">
  <dimension ref="A1:H26"/>
  <sheetViews>
    <sheetView workbookViewId="0">
      <selection activeCell="J10" sqref="J10"/>
    </sheetView>
  </sheetViews>
  <sheetFormatPr defaultRowHeight="14.5" x14ac:dyDescent="0.35"/>
  <cols>
    <col min="4" max="4" width="11.26953125" customWidth="1"/>
    <col min="5" max="5" width="12.54296875" customWidth="1"/>
    <col min="6" max="6" width="10.81640625" customWidth="1"/>
  </cols>
  <sheetData>
    <row r="1" spans="1:8" ht="29" x14ac:dyDescent="0.35">
      <c r="A1" s="1" t="s">
        <v>0</v>
      </c>
      <c r="B1" s="1" t="s">
        <v>1</v>
      </c>
      <c r="C1" s="1" t="s">
        <v>75</v>
      </c>
      <c r="D1" s="1" t="s">
        <v>76</v>
      </c>
      <c r="E1" s="1" t="s">
        <v>8</v>
      </c>
      <c r="F1" s="1" t="s">
        <v>79</v>
      </c>
      <c r="G1" s="1" t="s">
        <v>80</v>
      </c>
      <c r="H1" s="1" t="s">
        <v>81</v>
      </c>
    </row>
    <row r="2" spans="1:8" ht="29" x14ac:dyDescent="0.35">
      <c r="A2" t="str">
        <f>'Feature Engineering'!A2</f>
        <v>V001</v>
      </c>
      <c r="B2" s="1" t="str">
        <f>'Feature Engineering'!B2</f>
        <v>Mercedes A-Class</v>
      </c>
      <c r="C2">
        <f>'Feature Engineering'!J2</f>
        <v>0.06</v>
      </c>
      <c r="D2">
        <f>'Feature Engineering'!K2</f>
        <v>0</v>
      </c>
      <c r="E2">
        <f>'Feature Engineering'!I2</f>
        <v>0</v>
      </c>
      <c r="F2">
        <f>MIN(1, (C2*0.5 + (1-D2)*0.4 + E2*0.1)/1.5)</f>
        <v>0.28666666666666668</v>
      </c>
      <c r="G2" t="str">
        <f>IF(F2&gt;=0.5,"Yes","No")</f>
        <v>No</v>
      </c>
      <c r="H2" t="str">
        <f>IF(F2&gt;=0.8,"Critical",IF(F2&gt;=0.5,"Likely","Unlikely"))</f>
        <v>Unlikely</v>
      </c>
    </row>
    <row r="3" spans="1:8" ht="29" x14ac:dyDescent="0.35">
      <c r="A3" t="str">
        <f>'Feature Engineering'!A3</f>
        <v>V002</v>
      </c>
      <c r="B3" s="1" t="str">
        <f>'Feature Engineering'!B3</f>
        <v>Mercedes B-Class</v>
      </c>
      <c r="C3">
        <f>'Feature Engineering'!J3</f>
        <v>0.15999999999999998</v>
      </c>
      <c r="D3">
        <f>'Feature Engineering'!K3</f>
        <v>0</v>
      </c>
      <c r="E3">
        <f>'Feature Engineering'!I3</f>
        <v>1</v>
      </c>
      <c r="F3">
        <f t="shared" ref="F3:F26" si="0">MIN(1, (C3*0.5 + (1-D3)*0.4 + E3*0.1)/1.5)</f>
        <v>0.38666666666666666</v>
      </c>
      <c r="G3" t="str">
        <f t="shared" ref="G3:G25" si="1">IF(F3&gt;=0.5,"Yes","No")</f>
        <v>No</v>
      </c>
      <c r="H3" t="str">
        <f t="shared" ref="H3:H26" si="2">IF(F3&gt;=0.8,"Critical",IF(F3&gt;=0.5,"Likely","Unlikely"))</f>
        <v>Unlikely</v>
      </c>
    </row>
    <row r="4" spans="1:8" ht="29" x14ac:dyDescent="0.35">
      <c r="A4" t="str">
        <f>'Feature Engineering'!A4</f>
        <v>V003</v>
      </c>
      <c r="B4" s="1" t="str">
        <f>'Feature Engineering'!B4</f>
        <v>Mercedes C-Class</v>
      </c>
      <c r="C4">
        <f>'Feature Engineering'!J4</f>
        <v>0.03</v>
      </c>
      <c r="D4">
        <f>'Feature Engineering'!K4</f>
        <v>3.7999999999999923E-2</v>
      </c>
      <c r="E4">
        <f>'Feature Engineering'!I4</f>
        <v>0</v>
      </c>
      <c r="F4">
        <f t="shared" si="0"/>
        <v>0.26653333333333334</v>
      </c>
      <c r="G4" t="str">
        <f t="shared" si="1"/>
        <v>No</v>
      </c>
      <c r="H4" t="str">
        <f t="shared" si="2"/>
        <v>Unlikely</v>
      </c>
    </row>
    <row r="5" spans="1:8" ht="29" x14ac:dyDescent="0.35">
      <c r="A5" t="str">
        <f>'Feature Engineering'!A5</f>
        <v>V004</v>
      </c>
      <c r="B5" s="1" t="str">
        <f>'Feature Engineering'!B5</f>
        <v>Mercedes E-Class</v>
      </c>
      <c r="C5">
        <f>'Feature Engineering'!J5</f>
        <v>0.28999999999999998</v>
      </c>
      <c r="D5">
        <f>'Feature Engineering'!K5</f>
        <v>0</v>
      </c>
      <c r="E5">
        <f>'Feature Engineering'!I5</f>
        <v>2</v>
      </c>
      <c r="F5">
        <f t="shared" si="0"/>
        <v>0.49666666666666676</v>
      </c>
      <c r="G5" t="str">
        <f t="shared" si="1"/>
        <v>No</v>
      </c>
      <c r="H5" t="str">
        <f t="shared" si="2"/>
        <v>Unlikely</v>
      </c>
    </row>
    <row r="6" spans="1:8" ht="29" x14ac:dyDescent="0.35">
      <c r="A6" t="str">
        <f>'Feature Engineering'!A6</f>
        <v>V005</v>
      </c>
      <c r="B6" s="1" t="str">
        <f>'Feature Engineering'!B6</f>
        <v>Mercedes S-Class</v>
      </c>
      <c r="C6">
        <f>'Feature Engineering'!J6</f>
        <v>0.19</v>
      </c>
      <c r="D6">
        <f>'Feature Engineering'!K6</f>
        <v>0</v>
      </c>
      <c r="E6">
        <f>'Feature Engineering'!I6</f>
        <v>1</v>
      </c>
      <c r="F6">
        <f t="shared" si="0"/>
        <v>0.39666666666666667</v>
      </c>
      <c r="G6" t="str">
        <f t="shared" si="1"/>
        <v>No</v>
      </c>
      <c r="H6" t="str">
        <f t="shared" si="2"/>
        <v>Unlikely</v>
      </c>
    </row>
    <row r="7" spans="1:8" ht="29" x14ac:dyDescent="0.35">
      <c r="A7" t="str">
        <f>'Feature Engineering'!A7</f>
        <v>V006</v>
      </c>
      <c r="B7" s="1" t="str">
        <f>'Feature Engineering'!B7</f>
        <v>Mercedes GLA</v>
      </c>
      <c r="C7">
        <f>'Feature Engineering'!J7</f>
        <v>0.06</v>
      </c>
      <c r="D7">
        <f>'Feature Engineering'!K7</f>
        <v>0</v>
      </c>
      <c r="E7">
        <f>'Feature Engineering'!I7</f>
        <v>0</v>
      </c>
      <c r="F7">
        <f t="shared" si="0"/>
        <v>0.28666666666666668</v>
      </c>
      <c r="G7" t="str">
        <f t="shared" si="1"/>
        <v>No</v>
      </c>
      <c r="H7" t="str">
        <f t="shared" si="2"/>
        <v>Unlikely</v>
      </c>
    </row>
    <row r="8" spans="1:8" ht="29" x14ac:dyDescent="0.35">
      <c r="A8" t="str">
        <f>'Feature Engineering'!A8</f>
        <v>V007</v>
      </c>
      <c r="B8" s="1" t="str">
        <f>'Feature Engineering'!B8</f>
        <v>Mercedes GLC</v>
      </c>
      <c r="C8">
        <f>'Feature Engineering'!J8</f>
        <v>0.15999999999999998</v>
      </c>
      <c r="D8">
        <f>'Feature Engineering'!K8</f>
        <v>0</v>
      </c>
      <c r="E8">
        <f>'Feature Engineering'!I8</f>
        <v>1</v>
      </c>
      <c r="F8">
        <f t="shared" si="0"/>
        <v>0.38666666666666666</v>
      </c>
      <c r="G8" t="str">
        <f t="shared" si="1"/>
        <v>No</v>
      </c>
      <c r="H8" t="str">
        <f t="shared" si="2"/>
        <v>Unlikely</v>
      </c>
    </row>
    <row r="9" spans="1:8" ht="29" x14ac:dyDescent="0.35">
      <c r="A9" t="str">
        <f>'Feature Engineering'!A9</f>
        <v>V008</v>
      </c>
      <c r="B9" s="1" t="str">
        <f>'Feature Engineering'!B9</f>
        <v>Mercedes GLE</v>
      </c>
      <c r="C9">
        <f>'Feature Engineering'!J9</f>
        <v>0.28999999999999998</v>
      </c>
      <c r="D9">
        <f>'Feature Engineering'!K9</f>
        <v>0</v>
      </c>
      <c r="E9">
        <f>'Feature Engineering'!I9</f>
        <v>2</v>
      </c>
      <c r="F9">
        <f t="shared" si="0"/>
        <v>0.49666666666666676</v>
      </c>
      <c r="G9" t="str">
        <f t="shared" si="1"/>
        <v>No</v>
      </c>
      <c r="H9" t="str">
        <f t="shared" si="2"/>
        <v>Unlikely</v>
      </c>
    </row>
    <row r="10" spans="1:8" ht="29" x14ac:dyDescent="0.35">
      <c r="A10" t="str">
        <f>'Feature Engineering'!A10</f>
        <v>V009</v>
      </c>
      <c r="B10" s="1" t="str">
        <f>'Feature Engineering'!B10</f>
        <v>Mercedes GLS</v>
      </c>
      <c r="C10">
        <f>'Feature Engineering'!J10</f>
        <v>0.38999999999999996</v>
      </c>
      <c r="D10">
        <f>'Feature Engineering'!K10</f>
        <v>0</v>
      </c>
      <c r="E10">
        <f>'Feature Engineering'!I10</f>
        <v>3</v>
      </c>
      <c r="F10">
        <f t="shared" si="0"/>
        <v>0.59666666666666668</v>
      </c>
      <c r="G10" t="str">
        <f t="shared" si="1"/>
        <v>Yes</v>
      </c>
      <c r="H10" t="str">
        <f t="shared" si="2"/>
        <v>Likely</v>
      </c>
    </row>
    <row r="11" spans="1:8" ht="29" x14ac:dyDescent="0.35">
      <c r="A11" t="str">
        <f>'Feature Engineering'!A11</f>
        <v>V010</v>
      </c>
      <c r="B11" s="1" t="str">
        <f>'Feature Engineering'!B11</f>
        <v>Mercedes CLA</v>
      </c>
      <c r="C11">
        <f>'Feature Engineering'!J11</f>
        <v>0.03</v>
      </c>
      <c r="D11">
        <f>'Feature Engineering'!K11</f>
        <v>4.9999999999999933E-2</v>
      </c>
      <c r="E11">
        <f>'Feature Engineering'!I11</f>
        <v>0</v>
      </c>
      <c r="F11">
        <f t="shared" si="0"/>
        <v>0.26333333333333336</v>
      </c>
      <c r="G11" t="str">
        <f t="shared" si="1"/>
        <v>No</v>
      </c>
      <c r="H11" t="str">
        <f t="shared" si="2"/>
        <v>Unlikely</v>
      </c>
    </row>
    <row r="12" spans="1:8" ht="29" x14ac:dyDescent="0.35">
      <c r="A12" t="str">
        <f>'Feature Engineering'!A12</f>
        <v>V011</v>
      </c>
      <c r="B12" s="1" t="str">
        <f>'Feature Engineering'!B12</f>
        <v>Mercedes CLS</v>
      </c>
      <c r="C12">
        <f>'Feature Engineering'!J12</f>
        <v>0.19</v>
      </c>
      <c r="D12">
        <f>'Feature Engineering'!K12</f>
        <v>0</v>
      </c>
      <c r="E12">
        <f>'Feature Engineering'!I12</f>
        <v>1</v>
      </c>
      <c r="F12">
        <f t="shared" si="0"/>
        <v>0.39666666666666667</v>
      </c>
      <c r="G12" t="str">
        <f t="shared" si="1"/>
        <v>No</v>
      </c>
      <c r="H12" t="str">
        <f t="shared" si="2"/>
        <v>Unlikely</v>
      </c>
    </row>
    <row r="13" spans="1:8" ht="29" x14ac:dyDescent="0.35">
      <c r="A13" t="str">
        <f>'Feature Engineering'!A13</f>
        <v>V012</v>
      </c>
      <c r="B13" s="1" t="str">
        <f>'Feature Engineering'!B13</f>
        <v>Mercedes G-Class</v>
      </c>
      <c r="C13">
        <f>'Feature Engineering'!J13</f>
        <v>0.31999999999999995</v>
      </c>
      <c r="D13">
        <f>'Feature Engineering'!K13</f>
        <v>0</v>
      </c>
      <c r="E13">
        <f>'Feature Engineering'!I13</f>
        <v>2</v>
      </c>
      <c r="F13">
        <f t="shared" si="0"/>
        <v>0.50666666666666671</v>
      </c>
      <c r="G13" t="str">
        <f t="shared" si="1"/>
        <v>Yes</v>
      </c>
      <c r="H13" t="str">
        <f t="shared" si="2"/>
        <v>Likely</v>
      </c>
    </row>
    <row r="14" spans="1:8" ht="29" x14ac:dyDescent="0.35">
      <c r="A14" t="str">
        <f>'Feature Engineering'!A14</f>
        <v>V013</v>
      </c>
      <c r="B14" s="1" t="str">
        <f>'Feature Engineering'!B14</f>
        <v>Mercedes EQS</v>
      </c>
      <c r="C14">
        <f>'Feature Engineering'!J14</f>
        <v>0.03</v>
      </c>
      <c r="D14">
        <f>'Feature Engineering'!K14</f>
        <v>0.53400000000000003</v>
      </c>
      <c r="E14">
        <f>'Feature Engineering'!I14</f>
        <v>0</v>
      </c>
      <c r="F14">
        <f t="shared" si="0"/>
        <v>0.13426666666666667</v>
      </c>
      <c r="G14" t="str">
        <f t="shared" si="1"/>
        <v>No</v>
      </c>
      <c r="H14" t="str">
        <f t="shared" si="2"/>
        <v>Unlikely</v>
      </c>
    </row>
    <row r="15" spans="1:8" ht="29" x14ac:dyDescent="0.35">
      <c r="A15" t="str">
        <f>'Feature Engineering'!A15</f>
        <v>V014</v>
      </c>
      <c r="B15" s="1" t="str">
        <f>'Feature Engineering'!B15</f>
        <v>Mercedes EQB</v>
      </c>
      <c r="C15">
        <f>'Feature Engineering'!J15</f>
        <v>0.03</v>
      </c>
      <c r="D15">
        <f>'Feature Engineering'!K15</f>
        <v>6.1999999999999944E-2</v>
      </c>
      <c r="E15">
        <f>'Feature Engineering'!I15</f>
        <v>0</v>
      </c>
      <c r="F15">
        <f t="shared" si="0"/>
        <v>0.26013333333333338</v>
      </c>
      <c r="G15" t="str">
        <f t="shared" si="1"/>
        <v>No</v>
      </c>
      <c r="H15" t="str">
        <f t="shared" si="2"/>
        <v>Unlikely</v>
      </c>
    </row>
    <row r="16" spans="1:8" ht="29" x14ac:dyDescent="0.35">
      <c r="A16" t="str">
        <f>'Feature Engineering'!A16</f>
        <v>V015</v>
      </c>
      <c r="B16" s="1" t="str">
        <f>'Feature Engineering'!B16</f>
        <v>Mercedes EQA</v>
      </c>
      <c r="C16">
        <f>'Feature Engineering'!J16</f>
        <v>0</v>
      </c>
      <c r="D16">
        <f>'Feature Engineering'!K16</f>
        <v>0.54600000000000004</v>
      </c>
      <c r="E16">
        <f>'Feature Engineering'!I16</f>
        <v>0</v>
      </c>
      <c r="F16">
        <f t="shared" si="0"/>
        <v>0.12106666666666666</v>
      </c>
      <c r="G16" t="str">
        <f t="shared" si="1"/>
        <v>No</v>
      </c>
      <c r="H16" t="str">
        <f t="shared" si="2"/>
        <v>Unlikely</v>
      </c>
    </row>
    <row r="17" spans="1:8" ht="29" x14ac:dyDescent="0.35">
      <c r="A17" t="str">
        <f>'Feature Engineering'!A17</f>
        <v>V016</v>
      </c>
      <c r="B17" s="1" t="str">
        <f>'Feature Engineering'!B17</f>
        <v>Mercedes A200</v>
      </c>
      <c r="C17">
        <f>'Feature Engineering'!J17</f>
        <v>0.15999999999999998</v>
      </c>
      <c r="D17">
        <f>'Feature Engineering'!K17</f>
        <v>0</v>
      </c>
      <c r="E17">
        <f>'Feature Engineering'!I17</f>
        <v>1</v>
      </c>
      <c r="F17">
        <f t="shared" si="0"/>
        <v>0.38666666666666666</v>
      </c>
      <c r="G17" t="str">
        <f t="shared" si="1"/>
        <v>No</v>
      </c>
      <c r="H17" t="str">
        <f t="shared" si="2"/>
        <v>Unlikely</v>
      </c>
    </row>
    <row r="18" spans="1:8" ht="29" x14ac:dyDescent="0.35">
      <c r="A18" t="str">
        <f>'Feature Engineering'!A18</f>
        <v>V017</v>
      </c>
      <c r="B18" s="1" t="str">
        <f>'Feature Engineering'!B18</f>
        <v>Mercedes C300</v>
      </c>
      <c r="C18">
        <f>'Feature Engineering'!J18</f>
        <v>0.06</v>
      </c>
      <c r="D18">
        <f>'Feature Engineering'!K18</f>
        <v>0</v>
      </c>
      <c r="E18">
        <f>'Feature Engineering'!I18</f>
        <v>0</v>
      </c>
      <c r="F18">
        <f t="shared" si="0"/>
        <v>0.28666666666666668</v>
      </c>
      <c r="G18" t="str">
        <f t="shared" si="1"/>
        <v>No</v>
      </c>
      <c r="H18" t="str">
        <f t="shared" si="2"/>
        <v>Unlikely</v>
      </c>
    </row>
    <row r="19" spans="1:8" ht="43.5" x14ac:dyDescent="0.35">
      <c r="A19" t="str">
        <f>'Feature Engineering'!A19</f>
        <v>V018</v>
      </c>
      <c r="B19" s="1" t="str">
        <f>'Feature Engineering'!B19</f>
        <v>Mercedes GLA 220d</v>
      </c>
      <c r="C19">
        <f>'Feature Engineering'!J19</f>
        <v>0.25999999999999995</v>
      </c>
      <c r="D19">
        <f>'Feature Engineering'!K19</f>
        <v>0</v>
      </c>
      <c r="E19">
        <f>'Feature Engineering'!I19</f>
        <v>2</v>
      </c>
      <c r="F19">
        <f t="shared" si="0"/>
        <v>0.48666666666666664</v>
      </c>
      <c r="G19" t="str">
        <f t="shared" si="1"/>
        <v>No</v>
      </c>
      <c r="H19" t="str">
        <f t="shared" si="2"/>
        <v>Unlikely</v>
      </c>
    </row>
    <row r="20" spans="1:8" ht="29" x14ac:dyDescent="0.35">
      <c r="A20" t="str">
        <f>'Feature Engineering'!A20</f>
        <v>V019</v>
      </c>
      <c r="B20" s="1" t="str">
        <f>'Feature Engineering'!B20</f>
        <v>Mercedes AMG GT</v>
      </c>
      <c r="C20">
        <f>'Feature Engineering'!J20</f>
        <v>0.12999999999999998</v>
      </c>
      <c r="D20">
        <f>'Feature Engineering'!K20</f>
        <v>4.9999999999999933E-2</v>
      </c>
      <c r="E20">
        <f>'Feature Engineering'!I20</f>
        <v>1</v>
      </c>
      <c r="F20">
        <f t="shared" si="0"/>
        <v>0.36333333333333334</v>
      </c>
      <c r="G20" t="str">
        <f t="shared" si="1"/>
        <v>No</v>
      </c>
      <c r="H20" t="str">
        <f t="shared" si="2"/>
        <v>Unlikely</v>
      </c>
    </row>
    <row r="21" spans="1:8" ht="58" x14ac:dyDescent="0.35">
      <c r="A21" t="str">
        <f>'Feature Engineering'!A21</f>
        <v>V020</v>
      </c>
      <c r="B21" s="1" t="str">
        <f>'Feature Engineering'!B21</f>
        <v>Mercedes Maybach S</v>
      </c>
      <c r="C21">
        <f>'Feature Engineering'!J21</f>
        <v>0.28999999999999998</v>
      </c>
      <c r="D21">
        <f>'Feature Engineering'!K21</f>
        <v>0</v>
      </c>
      <c r="E21">
        <f>'Feature Engineering'!I21</f>
        <v>2</v>
      </c>
      <c r="F21">
        <f t="shared" si="0"/>
        <v>0.49666666666666676</v>
      </c>
      <c r="G21" t="str">
        <f t="shared" si="1"/>
        <v>No</v>
      </c>
      <c r="H21" t="str">
        <f t="shared" si="2"/>
        <v>Unlikely</v>
      </c>
    </row>
    <row r="22" spans="1:8" ht="29" x14ac:dyDescent="0.35">
      <c r="A22" t="str">
        <f>'Feature Engineering'!A22</f>
        <v>V021</v>
      </c>
      <c r="B22" s="1" t="str">
        <f>'Feature Engineering'!B22</f>
        <v>Mercedes V-Class</v>
      </c>
      <c r="C22">
        <f>'Feature Engineering'!J22</f>
        <v>0.15999999999999998</v>
      </c>
      <c r="D22">
        <f>'Feature Engineering'!K22</f>
        <v>0</v>
      </c>
      <c r="E22">
        <f>'Feature Engineering'!I22</f>
        <v>1</v>
      </c>
      <c r="F22">
        <f t="shared" si="0"/>
        <v>0.38666666666666666</v>
      </c>
      <c r="G22" t="str">
        <f t="shared" si="1"/>
        <v>No</v>
      </c>
      <c r="H22" t="str">
        <f t="shared" si="2"/>
        <v>Unlikely</v>
      </c>
    </row>
    <row r="23" spans="1:8" ht="29" x14ac:dyDescent="0.35">
      <c r="A23" t="str">
        <f>'Feature Engineering'!A23</f>
        <v>V022</v>
      </c>
      <c r="B23" s="1" t="str">
        <f>'Feature Engineering'!B23</f>
        <v>Mercedes GLB</v>
      </c>
      <c r="C23">
        <f>'Feature Engineering'!J23</f>
        <v>0.06</v>
      </c>
      <c r="D23">
        <f>'Feature Engineering'!K23</f>
        <v>0</v>
      </c>
      <c r="E23">
        <f>'Feature Engineering'!I23</f>
        <v>0</v>
      </c>
      <c r="F23">
        <f t="shared" si="0"/>
        <v>0.28666666666666668</v>
      </c>
      <c r="G23" t="str">
        <f t="shared" si="1"/>
        <v>No</v>
      </c>
      <c r="H23" t="str">
        <f t="shared" si="2"/>
        <v>Unlikely</v>
      </c>
    </row>
    <row r="24" spans="1:8" ht="29" x14ac:dyDescent="0.35">
      <c r="A24" t="str">
        <f>'Feature Engineering'!A24</f>
        <v>V023</v>
      </c>
      <c r="B24" s="1" t="str">
        <f>'Feature Engineering'!B24</f>
        <v>Mercedes E 220d</v>
      </c>
      <c r="C24">
        <f>'Feature Engineering'!J24</f>
        <v>0.36</v>
      </c>
      <c r="D24">
        <f>'Feature Engineering'!K24</f>
        <v>0</v>
      </c>
      <c r="E24">
        <f>'Feature Engineering'!I24</f>
        <v>3</v>
      </c>
      <c r="F24">
        <f t="shared" si="0"/>
        <v>0.58666666666666678</v>
      </c>
      <c r="G24" t="str">
        <f t="shared" si="1"/>
        <v>Yes</v>
      </c>
      <c r="H24" t="str">
        <f t="shared" si="2"/>
        <v>Likely</v>
      </c>
    </row>
    <row r="25" spans="1:8" ht="29" x14ac:dyDescent="0.35">
      <c r="A25" t="str">
        <f>'Feature Engineering'!A25</f>
        <v>V024</v>
      </c>
      <c r="B25" s="1" t="str">
        <f>'Feature Engineering'!B25</f>
        <v>Mercedes S 400d</v>
      </c>
      <c r="C25">
        <f>'Feature Engineering'!J25</f>
        <v>0.25999999999999995</v>
      </c>
      <c r="D25">
        <f>'Feature Engineering'!K25</f>
        <v>0</v>
      </c>
      <c r="E25">
        <f>'Feature Engineering'!I25</f>
        <v>2</v>
      </c>
      <c r="F25">
        <f t="shared" si="0"/>
        <v>0.48666666666666664</v>
      </c>
      <c r="G25" t="str">
        <f t="shared" si="1"/>
        <v>No</v>
      </c>
      <c r="H25" t="str">
        <f t="shared" si="2"/>
        <v>Unlikely</v>
      </c>
    </row>
    <row r="26" spans="1:8" ht="29" x14ac:dyDescent="0.35">
      <c r="A26" t="str">
        <f>'Feature Engineering'!A26</f>
        <v>V025</v>
      </c>
      <c r="B26" s="1" t="str">
        <f>'Feature Engineering'!B26</f>
        <v>Mercedes EQE</v>
      </c>
      <c r="C26">
        <f>'Feature Engineering'!J26</f>
        <v>0.03</v>
      </c>
      <c r="D26">
        <f>'Feature Engineering'!K26</f>
        <v>0.54</v>
      </c>
      <c r="E26">
        <f>'Feature Engineering'!I26</f>
        <v>0</v>
      </c>
      <c r="F26">
        <f t="shared" si="0"/>
        <v>0.13266666666666668</v>
      </c>
      <c r="G26" t="str">
        <f>IF(F26&gt;=0.5,"Yes","No")</f>
        <v>No</v>
      </c>
      <c r="H26" t="str">
        <f t="shared" si="2"/>
        <v>Unlikely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Feature Engineering</vt:lpstr>
      <vt:lpstr>Churn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Tiwari</dc:creator>
  <cp:lastModifiedBy>Aayush Tiwari</cp:lastModifiedBy>
  <dcterms:created xsi:type="dcterms:W3CDTF">2025-06-16T15:39:27Z</dcterms:created>
  <dcterms:modified xsi:type="dcterms:W3CDTF">2025-06-16T19:44:29Z</dcterms:modified>
</cp:coreProperties>
</file>