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 Class\1. BIT\First semester\Introduction to IT\lab\Excel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Sheet1!$A$1:$I$65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4" i="1"/>
  <c r="E4" i="1" s="1"/>
  <c r="F4" i="1" s="1"/>
  <c r="G4" i="1" l="1"/>
  <c r="F5" i="1"/>
  <c r="G5" i="1" s="1"/>
  <c r="G13" i="1"/>
  <c r="F6" i="1"/>
  <c r="G6" i="1" s="1"/>
  <c r="G12" i="1"/>
  <c r="F9" i="1"/>
  <c r="G9" i="1" s="1"/>
  <c r="G11" i="1"/>
  <c r="F8" i="1"/>
  <c r="G8" i="1" s="1"/>
  <c r="G10" i="1"/>
  <c r="F7" i="1"/>
  <c r="G7" i="1" s="1"/>
  <c r="H4" i="1" l="1"/>
  <c r="I4" i="1" s="1"/>
  <c r="H7" i="1"/>
  <c r="I7" i="1" s="1"/>
  <c r="H9" i="1"/>
  <c r="I9" i="1" s="1"/>
  <c r="H12" i="1"/>
  <c r="I12" i="1" s="1"/>
  <c r="H5" i="1"/>
  <c r="I5" i="1" s="1"/>
  <c r="H10" i="1"/>
  <c r="I10" i="1" s="1"/>
  <c r="H8" i="1"/>
  <c r="I8" i="1" s="1"/>
  <c r="H11" i="1"/>
  <c r="I11" i="1" s="1"/>
  <c r="H6" i="1"/>
  <c r="I6" i="1" s="1"/>
  <c r="H13" i="1"/>
  <c r="I13" i="1" s="1"/>
</calcChain>
</file>

<file path=xl/sharedStrings.xml><?xml version="1.0" encoding="utf-8"?>
<sst xmlns="http://schemas.openxmlformats.org/spreadsheetml/2006/main" count="21" uniqueCount="21">
  <si>
    <t>Code Computer Store</t>
  </si>
  <si>
    <t>Sinamangal</t>
  </si>
  <si>
    <t>S.N,</t>
  </si>
  <si>
    <t>Particulars</t>
  </si>
  <si>
    <t>Quantity</t>
  </si>
  <si>
    <t>Rate</t>
  </si>
  <si>
    <t>Amount</t>
  </si>
  <si>
    <t>Total</t>
  </si>
  <si>
    <t>Tax</t>
  </si>
  <si>
    <t>Net Pay</t>
  </si>
  <si>
    <t>Hard Disk(1TB)</t>
  </si>
  <si>
    <t>Printer</t>
  </si>
  <si>
    <t>Monitor(32' 4K)</t>
  </si>
  <si>
    <t>Keyboard</t>
  </si>
  <si>
    <t>Mouse</t>
  </si>
  <si>
    <t>Speaker</t>
  </si>
  <si>
    <t>Pen Drive(128 GB)</t>
  </si>
  <si>
    <t>Scanner</t>
  </si>
  <si>
    <t>Router</t>
  </si>
  <si>
    <t>Memory Card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</si>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</sst>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Computer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75</c:v>
                </c:pt>
                <c:pt idx="3">
                  <c:v>133</c:v>
                </c:pt>
                <c:pt idx="4">
                  <c:v>94</c:v>
                </c:pt>
                <c:pt idx="5">
                  <c:v>129</c:v>
                </c:pt>
                <c:pt idx="6">
                  <c:v>102</c:v>
                </c:pt>
                <c:pt idx="7">
                  <c:v>72</c:v>
                </c:pt>
                <c:pt idx="8">
                  <c:v>78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D-477D-9E77-94204E6D0BB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11000</c:v>
                </c:pt>
                <c:pt idx="1">
                  <c:v>6200</c:v>
                </c:pt>
                <c:pt idx="2">
                  <c:v>64000</c:v>
                </c:pt>
                <c:pt idx="3">
                  <c:v>300</c:v>
                </c:pt>
                <c:pt idx="4">
                  <c:v>250</c:v>
                </c:pt>
                <c:pt idx="5">
                  <c:v>15000</c:v>
                </c:pt>
                <c:pt idx="6">
                  <c:v>4000</c:v>
                </c:pt>
                <c:pt idx="7">
                  <c:v>5000</c:v>
                </c:pt>
                <c:pt idx="8">
                  <c:v>4500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D-477D-9E77-94204E6D0BB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231000</c:v>
                </c:pt>
                <c:pt idx="1">
                  <c:v>86800</c:v>
                </c:pt>
                <c:pt idx="2">
                  <c:v>4800000</c:v>
                </c:pt>
                <c:pt idx="3">
                  <c:v>39900</c:v>
                </c:pt>
                <c:pt idx="4">
                  <c:v>23500</c:v>
                </c:pt>
                <c:pt idx="5">
                  <c:v>1935000</c:v>
                </c:pt>
                <c:pt idx="6">
                  <c:v>408000</c:v>
                </c:pt>
                <c:pt idx="7">
                  <c:v>360000</c:v>
                </c:pt>
                <c:pt idx="8">
                  <c:v>351000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D-477D-9E77-94204E6D0BB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23100</c:v>
                </c:pt>
                <c:pt idx="1">
                  <c:v>8680</c:v>
                </c:pt>
                <c:pt idx="2">
                  <c:v>480000</c:v>
                </c:pt>
                <c:pt idx="3">
                  <c:v>1995</c:v>
                </c:pt>
                <c:pt idx="4">
                  <c:v>1175</c:v>
                </c:pt>
                <c:pt idx="5">
                  <c:v>193500</c:v>
                </c:pt>
                <c:pt idx="6">
                  <c:v>40800</c:v>
                </c:pt>
                <c:pt idx="7">
                  <c:v>36000</c:v>
                </c:pt>
                <c:pt idx="8">
                  <c:v>35100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D-477D-9E77-94204E6D0BBD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207900</c:v>
                </c:pt>
                <c:pt idx="1">
                  <c:v>78120</c:v>
                </c:pt>
                <c:pt idx="2">
                  <c:v>4320000</c:v>
                </c:pt>
                <c:pt idx="3">
                  <c:v>37905</c:v>
                </c:pt>
                <c:pt idx="4">
                  <c:v>22325</c:v>
                </c:pt>
                <c:pt idx="5">
                  <c:v>1741500</c:v>
                </c:pt>
                <c:pt idx="6">
                  <c:v>367200</c:v>
                </c:pt>
                <c:pt idx="7">
                  <c:v>324000</c:v>
                </c:pt>
                <c:pt idx="8">
                  <c:v>315900</c:v>
                </c:pt>
                <c:pt idx="9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D-477D-9E77-94204E6D0BBD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27027</c:v>
                </c:pt>
                <c:pt idx="1">
                  <c:v>10155.6</c:v>
                </c:pt>
                <c:pt idx="2">
                  <c:v>561600</c:v>
                </c:pt>
                <c:pt idx="3">
                  <c:v>4927.6500000000005</c:v>
                </c:pt>
                <c:pt idx="4">
                  <c:v>2902.25</c:v>
                </c:pt>
                <c:pt idx="5">
                  <c:v>226395</c:v>
                </c:pt>
                <c:pt idx="6">
                  <c:v>47736</c:v>
                </c:pt>
                <c:pt idx="7">
                  <c:v>42120</c:v>
                </c:pt>
                <c:pt idx="8">
                  <c:v>41067</c:v>
                </c:pt>
                <c:pt idx="9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D-477D-9E77-94204E6D0BBD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Net Pay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234927</c:v>
                </c:pt>
                <c:pt idx="1">
                  <c:v>88275.6</c:v>
                </c:pt>
                <c:pt idx="2">
                  <c:v>4881600</c:v>
                </c:pt>
                <c:pt idx="3">
                  <c:v>42832.65</c:v>
                </c:pt>
                <c:pt idx="4">
                  <c:v>25227.25</c:v>
                </c:pt>
                <c:pt idx="5">
                  <c:v>1967895</c:v>
                </c:pt>
                <c:pt idx="6">
                  <c:v>414936</c:v>
                </c:pt>
                <c:pt idx="7">
                  <c:v>366120</c:v>
                </c:pt>
                <c:pt idx="8">
                  <c:v>356967</c:v>
                </c:pt>
                <c:pt idx="9">
                  <c:v>11074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D-477D-9E77-94204E6D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22136"/>
        <c:axId val="388023448"/>
      </c:barChart>
      <c:catAx>
        <c:axId val="38802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3448"/>
        <c:crosses val="autoZero"/>
        <c:auto val="1"/>
        <c:lblAlgn val="ctr"/>
        <c:lblOffset val="100"/>
        <c:noMultiLvlLbl val="0"/>
      </c:catAx>
      <c:valAx>
        <c:axId val="3880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75</c:v>
                </c:pt>
                <c:pt idx="3">
                  <c:v>133</c:v>
                </c:pt>
                <c:pt idx="4">
                  <c:v>94</c:v>
                </c:pt>
                <c:pt idx="5">
                  <c:v>129</c:v>
                </c:pt>
                <c:pt idx="6">
                  <c:v>102</c:v>
                </c:pt>
                <c:pt idx="7">
                  <c:v>72</c:v>
                </c:pt>
                <c:pt idx="8">
                  <c:v>78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E26-B28F-0E96F29FCFD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11000</c:v>
                </c:pt>
                <c:pt idx="1">
                  <c:v>6200</c:v>
                </c:pt>
                <c:pt idx="2">
                  <c:v>64000</c:v>
                </c:pt>
                <c:pt idx="3">
                  <c:v>300</c:v>
                </c:pt>
                <c:pt idx="4">
                  <c:v>250</c:v>
                </c:pt>
                <c:pt idx="5">
                  <c:v>15000</c:v>
                </c:pt>
                <c:pt idx="6">
                  <c:v>4000</c:v>
                </c:pt>
                <c:pt idx="7">
                  <c:v>5000</c:v>
                </c:pt>
                <c:pt idx="8">
                  <c:v>4500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0-4E26-B28F-0E96F29FCFD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231000</c:v>
                </c:pt>
                <c:pt idx="1">
                  <c:v>86800</c:v>
                </c:pt>
                <c:pt idx="2">
                  <c:v>4800000</c:v>
                </c:pt>
                <c:pt idx="3">
                  <c:v>39900</c:v>
                </c:pt>
                <c:pt idx="4">
                  <c:v>23500</c:v>
                </c:pt>
                <c:pt idx="5">
                  <c:v>1935000</c:v>
                </c:pt>
                <c:pt idx="6">
                  <c:v>408000</c:v>
                </c:pt>
                <c:pt idx="7">
                  <c:v>360000</c:v>
                </c:pt>
                <c:pt idx="8">
                  <c:v>351000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0-4E26-B28F-0E96F29FCFD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23100</c:v>
                </c:pt>
                <c:pt idx="1">
                  <c:v>8680</c:v>
                </c:pt>
                <c:pt idx="2">
                  <c:v>480000</c:v>
                </c:pt>
                <c:pt idx="3">
                  <c:v>1995</c:v>
                </c:pt>
                <c:pt idx="4">
                  <c:v>1175</c:v>
                </c:pt>
                <c:pt idx="5">
                  <c:v>193500</c:v>
                </c:pt>
                <c:pt idx="6">
                  <c:v>40800</c:v>
                </c:pt>
                <c:pt idx="7">
                  <c:v>36000</c:v>
                </c:pt>
                <c:pt idx="8">
                  <c:v>35100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0-4E26-B28F-0E96F29FCFD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207900</c:v>
                </c:pt>
                <c:pt idx="1">
                  <c:v>78120</c:v>
                </c:pt>
                <c:pt idx="2">
                  <c:v>4320000</c:v>
                </c:pt>
                <c:pt idx="3">
                  <c:v>37905</c:v>
                </c:pt>
                <c:pt idx="4">
                  <c:v>22325</c:v>
                </c:pt>
                <c:pt idx="5">
                  <c:v>1741500</c:v>
                </c:pt>
                <c:pt idx="6">
                  <c:v>367200</c:v>
                </c:pt>
                <c:pt idx="7">
                  <c:v>324000</c:v>
                </c:pt>
                <c:pt idx="8">
                  <c:v>315900</c:v>
                </c:pt>
                <c:pt idx="9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0-4E26-B28F-0E96F29FCFD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Tax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27027</c:v>
                </c:pt>
                <c:pt idx="1">
                  <c:v>10155.6</c:v>
                </c:pt>
                <c:pt idx="2">
                  <c:v>561600</c:v>
                </c:pt>
                <c:pt idx="3">
                  <c:v>4927.6500000000005</c:v>
                </c:pt>
                <c:pt idx="4">
                  <c:v>2902.25</c:v>
                </c:pt>
                <c:pt idx="5">
                  <c:v>226395</c:v>
                </c:pt>
                <c:pt idx="6">
                  <c:v>47736</c:v>
                </c:pt>
                <c:pt idx="7">
                  <c:v>42120</c:v>
                </c:pt>
                <c:pt idx="8">
                  <c:v>41067</c:v>
                </c:pt>
                <c:pt idx="9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0-4E26-B28F-0E96F29FCFD8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Net Pay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8AA-4F11-80B6-02F2A1367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8AA-4F11-80B6-02F2A1367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8AA-4F11-80B6-02F2A1367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8AA-4F11-80B6-02F2A1367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8AA-4F11-80B6-02F2A1367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8AA-4F11-80B6-02F2A1367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8AA-4F11-80B6-02F2A1367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8AA-4F11-80B6-02F2A1367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8AA-4F11-80B6-02F2A1367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8AA-4F11-80B6-02F2A13671A9}"/>
              </c:ext>
            </c:extLst>
          </c:dPt>
          <c:cat>
            <c:multiLvlStrRef>
              <c:f>Sheet1!$A$4:$B$13</c:f>
              <c:multiLvlStrCache>
                <c:ptCount val="10"/>
                <c:lvl>
                  <c:pt idx="0">
                    <c:v>Hard Disk(1TB)</c:v>
                  </c:pt>
                  <c:pt idx="1">
                    <c:v>Printer</c:v>
                  </c:pt>
                  <c:pt idx="2">
                    <c:v>Monitor(32' 4K)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Speaker</c:v>
                  </c:pt>
                  <c:pt idx="6">
                    <c:v>Pen Drive(128 GB)</c:v>
                  </c:pt>
                  <c:pt idx="7">
                    <c:v>Scanner</c:v>
                  </c:pt>
                  <c:pt idx="8">
                    <c:v>Router</c:v>
                  </c:pt>
                  <c:pt idx="9">
                    <c:v>Memory Card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234927</c:v>
                </c:pt>
                <c:pt idx="1">
                  <c:v>88275.6</c:v>
                </c:pt>
                <c:pt idx="2">
                  <c:v>4881600</c:v>
                </c:pt>
                <c:pt idx="3">
                  <c:v>42832.65</c:v>
                </c:pt>
                <c:pt idx="4">
                  <c:v>25227.25</c:v>
                </c:pt>
                <c:pt idx="5">
                  <c:v>1967895</c:v>
                </c:pt>
                <c:pt idx="6">
                  <c:v>414936</c:v>
                </c:pt>
                <c:pt idx="7">
                  <c:v>366120</c:v>
                </c:pt>
                <c:pt idx="8">
                  <c:v>356967</c:v>
                </c:pt>
                <c:pt idx="9">
                  <c:v>11074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0-4E26-B28F-0E96F29F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142875</xdr:rowOff>
    </xdr:from>
    <xdr:to>
      <xdr:col>5</xdr:col>
      <xdr:colOff>409575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390525</xdr:colOff>
      <xdr:row>64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19050</xdr:colOff>
      <xdr:row>14</xdr:row>
      <xdr:rowOff>57150</xdr:rowOff>
    </xdr:from>
    <xdr:ext cx="1318438" cy="436786"/>
    <xdr:sp macro="" textlink="">
      <xdr:nvSpPr>
        <xdr:cNvPr id="4" name="TextBox 3"/>
        <xdr:cNvSpPr txBox="1"/>
      </xdr:nvSpPr>
      <xdr:spPr>
        <a:xfrm>
          <a:off x="19050" y="3028950"/>
          <a:ext cx="131843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=C4*D4</a:t>
          </a:r>
        </a:p>
        <a:p>
          <a:r>
            <a:rPr lang="en-US" sz="1100"/>
            <a:t>formula for amount</a:t>
          </a:r>
        </a:p>
      </xdr:txBody>
    </xdr:sp>
    <xdr:clientData/>
  </xdr:oneCellAnchor>
  <xdr:oneCellAnchor>
    <xdr:from>
      <xdr:col>0</xdr:col>
      <xdr:colOff>0</xdr:colOff>
      <xdr:row>18</xdr:row>
      <xdr:rowOff>66675</xdr:rowOff>
    </xdr:from>
    <xdr:ext cx="4733604" cy="436786"/>
    <xdr:sp macro="" textlink="">
      <xdr:nvSpPr>
        <xdr:cNvPr id="5" name="TextBox 4"/>
        <xdr:cNvSpPr txBox="1"/>
      </xdr:nvSpPr>
      <xdr:spPr>
        <a:xfrm>
          <a:off x="0" y="3800475"/>
          <a:ext cx="47336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=IF(E4&lt;=20000, E4*2%, IF(E4&lt;=50000, E4*5%, IF(E4&lt;=80000, E4*8%, E4*10%)))</a:t>
          </a:r>
        </a:p>
        <a:p>
          <a:r>
            <a:rPr lang="en-US" sz="1100"/>
            <a:t>formula for discount</a:t>
          </a:r>
        </a:p>
      </xdr:txBody>
    </xdr:sp>
    <xdr:clientData/>
  </xdr:oneCellAnchor>
  <xdr:oneCellAnchor>
    <xdr:from>
      <xdr:col>0</xdr:col>
      <xdr:colOff>0</xdr:colOff>
      <xdr:row>22</xdr:row>
      <xdr:rowOff>57150</xdr:rowOff>
    </xdr:from>
    <xdr:ext cx="1137171" cy="436786"/>
    <xdr:sp macro="" textlink="">
      <xdr:nvSpPr>
        <xdr:cNvPr id="6" name="TextBox 5"/>
        <xdr:cNvSpPr txBox="1"/>
      </xdr:nvSpPr>
      <xdr:spPr>
        <a:xfrm>
          <a:off x="0" y="4552950"/>
          <a:ext cx="11371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=E4-F4</a:t>
          </a:r>
        </a:p>
        <a:p>
          <a:r>
            <a:rPr lang="en-US" sz="1100"/>
            <a:t>formula for total</a:t>
          </a:r>
        </a:p>
      </xdr:txBody>
    </xdr:sp>
    <xdr:clientData/>
  </xdr:oneCellAnchor>
  <xdr:oneCellAnchor>
    <xdr:from>
      <xdr:col>0</xdr:col>
      <xdr:colOff>0</xdr:colOff>
      <xdr:row>26</xdr:row>
      <xdr:rowOff>57150</xdr:rowOff>
    </xdr:from>
    <xdr:ext cx="1044260" cy="436786"/>
    <xdr:sp macro="" textlink="">
      <xdr:nvSpPr>
        <xdr:cNvPr id="7" name="TextBox 6"/>
        <xdr:cNvSpPr txBox="1"/>
      </xdr:nvSpPr>
      <xdr:spPr>
        <a:xfrm>
          <a:off x="0" y="5314950"/>
          <a:ext cx="10442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=G4*13%</a:t>
          </a:r>
        </a:p>
        <a:p>
          <a:r>
            <a:rPr lang="en-US" sz="1100"/>
            <a:t>formula for tax</a:t>
          </a:r>
        </a:p>
      </xdr:txBody>
    </xdr:sp>
    <xdr:clientData/>
  </xdr:oneCellAnchor>
  <xdr:oneCellAnchor>
    <xdr:from>
      <xdr:col>0</xdr:col>
      <xdr:colOff>38100</xdr:colOff>
      <xdr:row>30</xdr:row>
      <xdr:rowOff>76200</xdr:rowOff>
    </xdr:from>
    <xdr:ext cx="1297343" cy="436786"/>
    <xdr:sp macro="" textlink="">
      <xdr:nvSpPr>
        <xdr:cNvPr id="8" name="TextBox 7"/>
        <xdr:cNvSpPr txBox="1"/>
      </xdr:nvSpPr>
      <xdr:spPr>
        <a:xfrm>
          <a:off x="38100" y="6096000"/>
          <a:ext cx="12973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=G4+H4</a:t>
          </a:r>
        </a:p>
        <a:p>
          <a:r>
            <a:rPr lang="en-US" sz="1100"/>
            <a:t>formula for net</a:t>
          </a:r>
          <a:r>
            <a:rPr lang="en-US" sz="1100" baseline="0"/>
            <a:t> pay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A28" zoomScaleNormal="100" workbookViewId="0">
      <selection activeCell="I39" sqref="I39"/>
    </sheetView>
  </sheetViews>
  <sheetFormatPr defaultRowHeight="15" x14ac:dyDescent="0.25"/>
  <cols>
    <col min="1" max="1" width="9.140625" style="1"/>
    <col min="2" max="2" width="22.710937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28515625" style="1" customWidth="1"/>
    <col min="7" max="7" width="10.28515625" style="1" customWidth="1"/>
    <col min="8" max="8" width="10.85546875" style="1" customWidth="1"/>
    <col min="9" max="9" width="12.7109375" style="1" customWidth="1"/>
    <col min="10" max="16384" width="9.140625" style="1"/>
  </cols>
  <sheetData>
    <row r="1" spans="1:9" ht="20.25" thickTop="1" thickBot="1" x14ac:dyDescent="0.3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9" ht="16.5" thickTop="1" thickBot="1" x14ac:dyDescent="0.3">
      <c r="A2" s="9" t="s">
        <v>1</v>
      </c>
      <c r="B2" s="7"/>
      <c r="C2" s="7"/>
      <c r="D2" s="7"/>
      <c r="E2" s="7"/>
      <c r="F2" s="7"/>
      <c r="G2" s="7"/>
      <c r="H2" s="7"/>
      <c r="I2" s="8"/>
    </row>
    <row r="3" spans="1:9" s="3" customFormat="1" ht="16.5" thickTop="1" thickBo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20</v>
      </c>
      <c r="G3" s="2" t="s">
        <v>7</v>
      </c>
      <c r="H3" s="2" t="s">
        <v>8</v>
      </c>
      <c r="I3" s="2" t="s">
        <v>9</v>
      </c>
    </row>
    <row r="4" spans="1:9" ht="16.5" thickTop="1" thickBot="1" x14ac:dyDescent="0.3">
      <c r="A4" s="4">
        <v>1</v>
      </c>
      <c r="B4" s="4" t="s">
        <v>10</v>
      </c>
      <c r="C4" s="4">
        <f ca="1">RANDBETWEEN(5,200)</f>
        <v>21</v>
      </c>
      <c r="D4" s="4">
        <v>11000</v>
      </c>
      <c r="E4" s="4">
        <f ca="1">C4*D4</f>
        <v>231000</v>
      </c>
      <c r="F4" s="4">
        <f ca="1">IF(E4&lt;=20000, E4*2%, IF(E4&lt;=50000, E4*5%, IF(E4&lt;=80000, E4*8%, E4*10%)))</f>
        <v>23100</v>
      </c>
      <c r="G4" s="4">
        <f ca="1">E4-F4</f>
        <v>207900</v>
      </c>
      <c r="H4" s="4">
        <f ca="1">G4*13%</f>
        <v>27027</v>
      </c>
      <c r="I4" s="4">
        <f t="shared" ref="I4:I13" ca="1" si="0">G4+H4</f>
        <v>234927</v>
      </c>
    </row>
    <row r="5" spans="1:9" ht="16.5" thickTop="1" thickBot="1" x14ac:dyDescent="0.3">
      <c r="A5" s="4">
        <v>2</v>
      </c>
      <c r="B5" s="4" t="s">
        <v>11</v>
      </c>
      <c r="C5" s="4">
        <f t="shared" ref="C5:C13" ca="1" si="1">RANDBETWEEN(5,200)</f>
        <v>14</v>
      </c>
      <c r="D5" s="4">
        <v>6200</v>
      </c>
      <c r="E5" s="4">
        <f t="shared" ref="E5:E13" ca="1" si="2">C5*D5</f>
        <v>86800</v>
      </c>
      <c r="F5" s="4">
        <f t="shared" ref="F5:F13" ca="1" si="3">IF(E5&lt;=20000, E5*2%, IF(E5&lt;=50000, E5*5%, IF(E5&lt;=80000, E5*8%, E5*10%)))</f>
        <v>8680</v>
      </c>
      <c r="G5" s="4">
        <f t="shared" ref="G5:G13" ca="1" si="4">E5-F5</f>
        <v>78120</v>
      </c>
      <c r="H5" s="4">
        <f t="shared" ref="H5:H13" ca="1" si="5">G5*13%</f>
        <v>10155.6</v>
      </c>
      <c r="I5" s="4">
        <f t="shared" ca="1" si="0"/>
        <v>88275.6</v>
      </c>
    </row>
    <row r="6" spans="1:9" ht="16.5" thickTop="1" thickBot="1" x14ac:dyDescent="0.3">
      <c r="A6" s="4">
        <v>3</v>
      </c>
      <c r="B6" s="4" t="s">
        <v>12</v>
      </c>
      <c r="C6" s="4">
        <f t="shared" ca="1" si="1"/>
        <v>75</v>
      </c>
      <c r="D6" s="4">
        <v>64000</v>
      </c>
      <c r="E6" s="4">
        <f t="shared" ca="1" si="2"/>
        <v>4800000</v>
      </c>
      <c r="F6" s="4">
        <f t="shared" ca="1" si="3"/>
        <v>480000</v>
      </c>
      <c r="G6" s="4">
        <f t="shared" ca="1" si="4"/>
        <v>4320000</v>
      </c>
      <c r="H6" s="4">
        <f t="shared" ca="1" si="5"/>
        <v>561600</v>
      </c>
      <c r="I6" s="4">
        <f t="shared" ca="1" si="0"/>
        <v>4881600</v>
      </c>
    </row>
    <row r="7" spans="1:9" ht="16.5" thickTop="1" thickBot="1" x14ac:dyDescent="0.3">
      <c r="A7" s="4">
        <v>4</v>
      </c>
      <c r="B7" s="4" t="s">
        <v>13</v>
      </c>
      <c r="C7" s="4">
        <f t="shared" ca="1" si="1"/>
        <v>133</v>
      </c>
      <c r="D7" s="4">
        <v>300</v>
      </c>
      <c r="E7" s="4">
        <f t="shared" ca="1" si="2"/>
        <v>39900</v>
      </c>
      <c r="F7" s="4">
        <f t="shared" ca="1" si="3"/>
        <v>1995</v>
      </c>
      <c r="G7" s="4">
        <f t="shared" ca="1" si="4"/>
        <v>37905</v>
      </c>
      <c r="H7" s="4">
        <f t="shared" ca="1" si="5"/>
        <v>4927.6500000000005</v>
      </c>
      <c r="I7" s="4">
        <f t="shared" ca="1" si="0"/>
        <v>42832.65</v>
      </c>
    </row>
    <row r="8" spans="1:9" ht="16.5" thickTop="1" thickBot="1" x14ac:dyDescent="0.3">
      <c r="A8" s="4">
        <v>5</v>
      </c>
      <c r="B8" s="4" t="s">
        <v>14</v>
      </c>
      <c r="C8" s="4">
        <f t="shared" ca="1" si="1"/>
        <v>94</v>
      </c>
      <c r="D8" s="4">
        <v>250</v>
      </c>
      <c r="E8" s="4">
        <f t="shared" ca="1" si="2"/>
        <v>23500</v>
      </c>
      <c r="F8" s="4">
        <f t="shared" ca="1" si="3"/>
        <v>1175</v>
      </c>
      <c r="G8" s="4">
        <f t="shared" ca="1" si="4"/>
        <v>22325</v>
      </c>
      <c r="H8" s="4">
        <f t="shared" ca="1" si="5"/>
        <v>2902.25</v>
      </c>
      <c r="I8" s="4">
        <f t="shared" ca="1" si="0"/>
        <v>25227.25</v>
      </c>
    </row>
    <row r="9" spans="1:9" ht="16.5" thickTop="1" thickBot="1" x14ac:dyDescent="0.3">
      <c r="A9" s="4">
        <v>6</v>
      </c>
      <c r="B9" s="4" t="s">
        <v>15</v>
      </c>
      <c r="C9" s="4">
        <f t="shared" ca="1" si="1"/>
        <v>129</v>
      </c>
      <c r="D9" s="4">
        <v>15000</v>
      </c>
      <c r="E9" s="4">
        <f t="shared" ca="1" si="2"/>
        <v>1935000</v>
      </c>
      <c r="F9" s="4">
        <f t="shared" ca="1" si="3"/>
        <v>193500</v>
      </c>
      <c r="G9" s="4">
        <f t="shared" ca="1" si="4"/>
        <v>1741500</v>
      </c>
      <c r="H9" s="4">
        <f t="shared" ca="1" si="5"/>
        <v>226395</v>
      </c>
      <c r="I9" s="4">
        <f t="shared" ca="1" si="0"/>
        <v>1967895</v>
      </c>
    </row>
    <row r="10" spans="1:9" ht="16.5" thickTop="1" thickBot="1" x14ac:dyDescent="0.3">
      <c r="A10" s="4">
        <v>7</v>
      </c>
      <c r="B10" s="4" t="s">
        <v>16</v>
      </c>
      <c r="C10" s="4">
        <f t="shared" ca="1" si="1"/>
        <v>102</v>
      </c>
      <c r="D10" s="4">
        <v>4000</v>
      </c>
      <c r="E10" s="4">
        <f t="shared" ca="1" si="2"/>
        <v>408000</v>
      </c>
      <c r="F10" s="4">
        <f t="shared" ca="1" si="3"/>
        <v>40800</v>
      </c>
      <c r="G10" s="4">
        <f t="shared" ca="1" si="4"/>
        <v>367200</v>
      </c>
      <c r="H10" s="4">
        <f t="shared" ca="1" si="5"/>
        <v>47736</v>
      </c>
      <c r="I10" s="4">
        <f t="shared" ca="1" si="0"/>
        <v>414936</v>
      </c>
    </row>
    <row r="11" spans="1:9" ht="16.5" thickTop="1" thickBot="1" x14ac:dyDescent="0.3">
      <c r="A11" s="4">
        <v>8</v>
      </c>
      <c r="B11" s="4" t="s">
        <v>17</v>
      </c>
      <c r="C11" s="4">
        <f t="shared" ca="1" si="1"/>
        <v>72</v>
      </c>
      <c r="D11" s="4">
        <v>5000</v>
      </c>
      <c r="E11" s="4">
        <f t="shared" ca="1" si="2"/>
        <v>360000</v>
      </c>
      <c r="F11" s="4">
        <f t="shared" ca="1" si="3"/>
        <v>36000</v>
      </c>
      <c r="G11" s="4">
        <f t="shared" ca="1" si="4"/>
        <v>324000</v>
      </c>
      <c r="H11" s="4">
        <f t="shared" ca="1" si="5"/>
        <v>42120</v>
      </c>
      <c r="I11" s="4">
        <f t="shared" ca="1" si="0"/>
        <v>366120</v>
      </c>
    </row>
    <row r="12" spans="1:9" ht="16.5" thickTop="1" thickBot="1" x14ac:dyDescent="0.3">
      <c r="A12" s="4">
        <v>9</v>
      </c>
      <c r="B12" s="4" t="s">
        <v>18</v>
      </c>
      <c r="C12" s="4">
        <f t="shared" ca="1" si="1"/>
        <v>78</v>
      </c>
      <c r="D12" s="4">
        <v>4500</v>
      </c>
      <c r="E12" s="4">
        <f t="shared" ca="1" si="2"/>
        <v>351000</v>
      </c>
      <c r="F12" s="4">
        <f t="shared" ca="1" si="3"/>
        <v>35100</v>
      </c>
      <c r="G12" s="4">
        <f t="shared" ca="1" si="4"/>
        <v>315900</v>
      </c>
      <c r="H12" s="4">
        <f t="shared" ca="1" si="5"/>
        <v>41067</v>
      </c>
      <c r="I12" s="4">
        <f t="shared" ca="1" si="0"/>
        <v>356967</v>
      </c>
    </row>
    <row r="13" spans="1:9" ht="16.5" thickTop="1" thickBot="1" x14ac:dyDescent="0.3">
      <c r="A13" s="4">
        <v>10</v>
      </c>
      <c r="B13" s="4" t="s">
        <v>19</v>
      </c>
      <c r="C13" s="4">
        <f t="shared" ca="1" si="1"/>
        <v>20</v>
      </c>
      <c r="D13" s="4">
        <v>500</v>
      </c>
      <c r="E13" s="4">
        <f t="shared" ca="1" si="2"/>
        <v>10000</v>
      </c>
      <c r="F13" s="4">
        <f t="shared" ca="1" si="3"/>
        <v>200</v>
      </c>
      <c r="G13" s="4">
        <f t="shared" ca="1" si="4"/>
        <v>9800</v>
      </c>
      <c r="H13" s="4">
        <f t="shared" ca="1" si="5"/>
        <v>1274</v>
      </c>
      <c r="I13" s="4">
        <f t="shared" ca="1" si="0"/>
        <v>11074</v>
      </c>
    </row>
    <row r="14" spans="1:9" ht="15.75" thickTop="1" x14ac:dyDescent="0.25"/>
    <row r="15" spans="1:9" x14ac:dyDescent="0.25">
      <c r="A15" s="5"/>
      <c r="B15" s="5"/>
      <c r="C15" s="5"/>
      <c r="D15" s="5"/>
      <c r="E15" s="5"/>
      <c r="F15" s="5"/>
      <c r="G15" s="5"/>
    </row>
    <row r="16" spans="1:9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</sheetData>
  <mergeCells count="7">
    <mergeCell ref="A27:G29"/>
    <mergeCell ref="A31:G33"/>
    <mergeCell ref="A1:I1"/>
    <mergeCell ref="A2:I2"/>
    <mergeCell ref="A15:G17"/>
    <mergeCell ref="A19:G21"/>
    <mergeCell ref="A23:G25"/>
  </mergeCells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 Suresh</dc:creator>
  <cp:lastModifiedBy>Coder Suresh</cp:lastModifiedBy>
  <cp:lastPrinted>2024-03-30T09:50:10Z</cp:lastPrinted>
  <dcterms:created xsi:type="dcterms:W3CDTF">2024-03-30T09:20:28Z</dcterms:created>
  <dcterms:modified xsi:type="dcterms:W3CDTF">2024-04-05T01:42:07Z</dcterms:modified>
</cp:coreProperties>
</file>