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 Y D R A\Documents\"/>
    </mc:Choice>
  </mc:AlternateContent>
  <xr:revisionPtr revIDLastSave="0" documentId="8_{AE849776-EFF1-4AB0-84F9-1646CEB1A577}" xr6:coauthVersionLast="45" xr6:coauthVersionMax="45" xr10:uidLastSave="{00000000-0000-0000-0000-000000000000}"/>
  <bookViews>
    <workbookView xWindow="-108" yWindow="-108" windowWidth="23256" windowHeight="12576" xr2:uid="{D3746D26-F85A-4A20-B787-D3BE8E136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H6" i="1"/>
  <c r="H7" i="1"/>
  <c r="H8" i="1"/>
  <c r="H9" i="1"/>
  <c r="H10" i="1"/>
  <c r="H11" i="1"/>
  <c r="H12" i="1"/>
  <c r="H5" i="1"/>
  <c r="H4" i="1"/>
  <c r="H3" i="1"/>
  <c r="H23" i="1"/>
  <c r="D15" i="1"/>
  <c r="E15" i="1"/>
  <c r="F15" i="1"/>
  <c r="G15" i="1"/>
  <c r="B15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B19" i="1" l="1"/>
  <c r="B18" i="1"/>
</calcChain>
</file>

<file path=xl/sharedStrings.xml><?xml version="1.0" encoding="utf-8"?>
<sst xmlns="http://schemas.openxmlformats.org/spreadsheetml/2006/main" count="20" uniqueCount="12">
  <si>
    <t>LINE</t>
  </si>
  <si>
    <t>LENGTH</t>
  </si>
  <si>
    <t>BEARING</t>
  </si>
  <si>
    <t>N</t>
  </si>
  <si>
    <t>S</t>
  </si>
  <si>
    <t>W</t>
  </si>
  <si>
    <t>E</t>
  </si>
  <si>
    <t>CORRECTION</t>
  </si>
  <si>
    <t>CORRECTED VALUES</t>
  </si>
  <si>
    <t>L</t>
  </si>
  <si>
    <t>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</si>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</sst>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34B0-74CF-438D-9F23-9FE3F02E4B66}">
  <dimension ref="A1:O23"/>
  <sheetViews>
    <sheetView tabSelected="1" workbookViewId="0">
      <selection activeCell="I6" sqref="I6"/>
    </sheetView>
  </sheetViews>
  <sheetFormatPr defaultRowHeight="14.4" x14ac:dyDescent="0.3"/>
  <cols>
    <col min="2" max="2" width="12" bestFit="1" customWidth="1"/>
    <col min="4" max="4" width="12" bestFit="1" customWidth="1"/>
    <col min="7" max="7" width="12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2"/>
      <c r="E1" s="2"/>
      <c r="F1" s="2"/>
      <c r="G1" s="2"/>
      <c r="H1" s="2" t="s">
        <v>7</v>
      </c>
      <c r="I1" s="2"/>
      <c r="J1" s="2"/>
      <c r="K1" s="2"/>
      <c r="L1" s="2" t="s">
        <v>8</v>
      </c>
      <c r="M1" s="2"/>
      <c r="N1" s="2"/>
      <c r="O1" s="2"/>
    </row>
    <row r="2" spans="1:15" x14ac:dyDescent="0.3">
      <c r="A2" s="4"/>
      <c r="B2" s="4"/>
      <c r="C2" s="4"/>
      <c r="D2" s="1" t="s">
        <v>3</v>
      </c>
      <c r="E2" s="1" t="s">
        <v>4</v>
      </c>
      <c r="F2" s="1" t="s">
        <v>6</v>
      </c>
      <c r="G2" s="1" t="s">
        <v>5</v>
      </c>
      <c r="H2" s="1" t="s">
        <v>3</v>
      </c>
      <c r="I2" s="1" t="s">
        <v>4</v>
      </c>
      <c r="J2" s="1" t="s">
        <v>6</v>
      </c>
      <c r="K2" s="1" t="s">
        <v>5</v>
      </c>
      <c r="L2" s="1" t="s">
        <v>3</v>
      </c>
      <c r="M2" s="1" t="s">
        <v>4</v>
      </c>
      <c r="N2" s="1" t="s">
        <v>5</v>
      </c>
      <c r="O2" s="1" t="s">
        <v>5</v>
      </c>
    </row>
    <row r="3" spans="1:15" x14ac:dyDescent="0.3">
      <c r="A3">
        <v>1</v>
      </c>
      <c r="B3">
        <v>105.8</v>
      </c>
      <c r="C3">
        <v>180</v>
      </c>
      <c r="D3">
        <f>IF(OR(AND(C3&gt;0,C3&lt;=90),AND(C3&gt;=270,C3&lt;360)),B3*COS(RADIANS(C3)),0)</f>
        <v>0</v>
      </c>
      <c r="E3">
        <f>IF(AND(C3&gt;90,C3&lt;270),-B3*COS(RADIANS(C3)),0)</f>
        <v>105.8</v>
      </c>
      <c r="F3">
        <f>IF(AND(C3&gt;=0,C3&lt;=180),B3*SIN(RADIANS(C3)),0)</f>
        <v>1.29620706529332E-14</v>
      </c>
      <c r="G3">
        <f>IF(AND(C3&gt;180,C3&lt;360),-B3*SIN(RADIANS(C3)),0)</f>
        <v>0</v>
      </c>
      <c r="H3">
        <f>IF(B18&lt;0,IF(OR(AND(C3&gt;0,C3&lt;=90),AND(C3&gt;=270,C3&lt;360)),ABS(B18*B3/B15),0),IF(OR(AND(C3&gt;0,C3&lt;=90),AND(C3&gt;=270,C3&lt;360)),-ABS(B18*B3/B15),0))</f>
        <v>0</v>
      </c>
      <c r="I3">
        <f>IF(B18&lt;0,IF(AND(C3&gt;90,C3&lt;270),-ABS(B18*B3/B15),0),IF(AND(C3&gt;90,C3&lt;270),ABS(B18*B3/B15),0))</f>
        <v>-80.669006983934693</v>
      </c>
    </row>
    <row r="4" spans="1:15" x14ac:dyDescent="0.3">
      <c r="A4">
        <v>2</v>
      </c>
      <c r="B4">
        <v>21</v>
      </c>
      <c r="C4">
        <v>11</v>
      </c>
      <c r="D4">
        <f t="shared" ref="D4:D12" si="0">IF(OR(AND(C4&gt;0,C4&lt;=90),AND(C4&gt;=270,C4&lt;360)),B4*COS(RADIANS(C4)),0)</f>
        <v>20.614170852400942</v>
      </c>
      <c r="E4">
        <f t="shared" ref="E4:E12" si="1">IF(AND(C4&gt;90,C4&lt;270),-B4*COS(RADIANS(C4)),0)</f>
        <v>0</v>
      </c>
      <c r="F4">
        <f t="shared" ref="F4:F12" si="2">IF(AND(C4&gt;=0,C4&lt;=180),B4*SIN(RADIANS(C4)),0)</f>
        <v>4.006988902907441</v>
      </c>
      <c r="G4">
        <f t="shared" ref="G4:G12" si="3">IF(AND(C4&gt;180,C4&lt;360),-B4*SIN(RADIANS(C4)),0)</f>
        <v>0</v>
      </c>
      <c r="H4">
        <f>IF(B18&lt;0,IF(OR(AND(C4&gt;0,C4&lt;=90),AND(C4&gt;=270,C4&lt;360)),ABS(B18*B4/B15),0),IF(OR(AND(C4&gt;0,C4&lt;=90),AND(C4&gt;=270,C4&lt;360)),-ABS(B18*B4/B15),0))</f>
        <v>16.011806679230894</v>
      </c>
      <c r="I4">
        <f>IF(B18&lt;0,IF(AND(C4&gt;90,C4&lt;270),-ABS(B18*B4/B15),0),IF(AND(C4&gt;90,C4&lt;270),ABS(B18*B4/B15),0))</f>
        <v>0</v>
      </c>
    </row>
    <row r="5" spans="1:15" x14ac:dyDescent="0.3">
      <c r="A5">
        <v>3</v>
      </c>
      <c r="B5">
        <v>111</v>
      </c>
      <c r="C5">
        <v>210</v>
      </c>
      <c r="D5">
        <f t="shared" si="0"/>
        <v>0</v>
      </c>
      <c r="E5">
        <f t="shared" si="1"/>
        <v>96.128819820072678</v>
      </c>
      <c r="F5">
        <f t="shared" si="2"/>
        <v>0</v>
      </c>
      <c r="G5">
        <f t="shared" si="3"/>
        <v>55.500000000000014</v>
      </c>
      <c r="H5">
        <f>IF(B20&lt;0,IF(OR(AND(C5&gt;0,C5&lt;=90),AND(C5&gt;=270,C5&lt;360)),ABS(B20*B5/B17),0),IF(OR(AND(C5&gt;0,C5&lt;=90),AND(C5&gt;=270,C5&lt;360)),-ABS(B20*B5/B17),0))</f>
        <v>0</v>
      </c>
      <c r="I5">
        <f>IF(B18&lt;0,IF(AND(C5&gt;90,C5&lt;270),-ABS(B18*B5/B15),0),IF(AND(C5&gt;90,C5&lt;270),ABS(B18*B5/B15),0))</f>
        <v>-84.633835304506135</v>
      </c>
    </row>
    <row r="6" spans="1:15" x14ac:dyDescent="0.3">
      <c r="A6">
        <v>4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ref="H6" si="4">IF(B21&lt;0,IF(OR(AND(C6&gt;0,C6&lt;=90),AND(C6&gt;=270,C6&lt;360)),ABS(B21*B6/B18),0),IF(OR(AND(C6&gt;0,C6&lt;=90),AND(C6&gt;=270,C6&lt;360)),-ABS(B21*B6/B18),0))</f>
        <v>0</v>
      </c>
      <c r="I6">
        <f>IF(B21&lt;0,IF(AND(C6&gt;90,C6&lt;270),-ABS(B21*B6/B18),0),IF(AND(C6&gt;90,C6&lt;270),ABS(B21*B6/B18),0))</f>
        <v>0</v>
      </c>
    </row>
    <row r="7" spans="1:15" x14ac:dyDescent="0.3">
      <c r="A7">
        <v>5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ref="H7" si="5">IF(B21&lt;0,IF(OR(AND(C7&gt;0,C7&lt;=90),AND(C7&gt;=270,C7&lt;360)),ABS(B21*B7/B18),0),IF(OR(AND(C7&gt;0,C7&lt;=90),AND(C7&gt;=270,C7&lt;360)),-ABS(B21*B7/B18),0))</f>
        <v>0</v>
      </c>
    </row>
    <row r="8" spans="1:15" x14ac:dyDescent="0.3">
      <c r="A8">
        <v>6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ref="H8:H9" si="6">IF(B23&lt;0,IF(OR(AND(C8&gt;0,C8&lt;=90),AND(C8&gt;=270,C8&lt;360)),ABS(B23*B8/B20),0),IF(OR(AND(C8&gt;0,C8&lt;=90),AND(C8&gt;=270,C8&lt;360)),-ABS(B23*B8/B20),0))</f>
        <v>0</v>
      </c>
    </row>
    <row r="9" spans="1:15" x14ac:dyDescent="0.3">
      <c r="A9">
        <v>7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6"/>
        <v>0</v>
      </c>
    </row>
    <row r="10" spans="1:15" x14ac:dyDescent="0.3">
      <c r="A10">
        <v>8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ref="H10" si="7">IF(B24&lt;0,IF(OR(AND(C10&gt;0,C10&lt;=90),AND(C10&gt;=270,C10&lt;360)),ABS(B24*B10/B21),0),IF(OR(AND(C10&gt;0,C10&lt;=90),AND(C10&gt;=270,C10&lt;360)),-ABS(B24*B10/B21),0))</f>
        <v>0</v>
      </c>
    </row>
    <row r="11" spans="1:15" x14ac:dyDescent="0.3">
      <c r="A11">
        <v>9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ref="H11:H12" si="8">IF(B26&lt;0,IF(OR(AND(C11&gt;0,C11&lt;=90),AND(C11&gt;=270,C11&lt;360)),ABS(B26*B11/B23),0),IF(OR(AND(C11&gt;0,C11&lt;=90),AND(C11&gt;=270,C11&lt;360)),-ABS(B26*B11/B23),0))</f>
        <v>0</v>
      </c>
    </row>
    <row r="12" spans="1:15" x14ac:dyDescent="0.3">
      <c r="A12">
        <v>10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8"/>
        <v>0</v>
      </c>
    </row>
    <row r="15" spans="1:15" x14ac:dyDescent="0.3">
      <c r="A15" s="5" t="s">
        <v>11</v>
      </c>
      <c r="B15" s="5">
        <f>SUM(B3:B12)</f>
        <v>237.8</v>
      </c>
      <c r="C15" s="5"/>
      <c r="D15" s="5">
        <f t="shared" ref="C15:G15" si="9">SUM(D3:D12)</f>
        <v>20.614170852400942</v>
      </c>
      <c r="E15" s="5">
        <f t="shared" si="9"/>
        <v>201.92881982007268</v>
      </c>
      <c r="F15" s="5">
        <f t="shared" si="9"/>
        <v>4.0069889029074544</v>
      </c>
      <c r="G15" s="5">
        <f t="shared" si="9"/>
        <v>55.500000000000014</v>
      </c>
    </row>
    <row r="18" spans="1:8" x14ac:dyDescent="0.3">
      <c r="A18" s="1" t="s">
        <v>9</v>
      </c>
      <c r="B18" s="1">
        <f>SUM(D3:D12)-SUM(E3:E12)</f>
        <v>-181.31464896767173</v>
      </c>
    </row>
    <row r="19" spans="1:8" x14ac:dyDescent="0.3">
      <c r="A19" s="1" t="s">
        <v>10</v>
      </c>
      <c r="B19" s="1">
        <f>SUM(F3:F12)-SUM(G3:G12)</f>
        <v>-51.493011097092563</v>
      </c>
    </row>
    <row r="23" spans="1:8" x14ac:dyDescent="0.3">
      <c r="H23">
        <f>ABS(B18*B3/B15)</f>
        <v>80.669006983934693</v>
      </c>
    </row>
  </sheetData>
  <mergeCells count="6">
    <mergeCell ref="H1:K1"/>
    <mergeCell ref="L1:O1"/>
    <mergeCell ref="D1:G1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Y D R A</dc:creator>
  <cp:lastModifiedBy>H Y D R A</cp:lastModifiedBy>
  <dcterms:created xsi:type="dcterms:W3CDTF">2020-11-23T13:28:13Z</dcterms:created>
  <dcterms:modified xsi:type="dcterms:W3CDTF">2020-11-23T15:24:30Z</dcterms:modified>
</cp:coreProperties>
</file>